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3040" windowHeight="9096" tabRatio="786"/>
  </bookViews>
  <sheets>
    <sheet name="経費内訳（様式１）" sheetId="8" r:id="rId1"/>
    <sheet name="収支予算書（別記第２号様式）" sheetId="7" r:id="rId2"/>
    <sheet name="記入例　経費内訳（様式１）" sheetId="10" r:id="rId3"/>
    <sheet name="記入例　収支予算書（別記第２号様式）" sheetId="5" r:id="rId4"/>
  </sheets>
  <definedNames>
    <definedName name="_xlnm.Print_Area" localSheetId="2">'記入例　経費内訳（様式１）'!$A$1:$K$27</definedName>
    <definedName name="_xlnm.Print_Area" localSheetId="3">'記入例　収支予算書（別記第２号様式）'!$A$1:$G$30</definedName>
    <definedName name="_xlnm.Print_Area" localSheetId="0">'経費内訳（様式１）'!$A$1:$K$27</definedName>
    <definedName name="_xlnm.Print_Area" localSheetId="1">'収支予算書（別記第２号様式）'!$A$1:$G$30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5" l="1"/>
  <c r="C21" i="5"/>
  <c r="C22" i="5"/>
  <c r="C19" i="5"/>
  <c r="H24" i="10"/>
  <c r="C20" i="5"/>
  <c r="C24" i="10"/>
  <c r="G22" i="10"/>
  <c r="E9" i="7"/>
  <c r="E16" i="10" l="1"/>
  <c r="G20" i="10" l="1"/>
  <c r="I20" i="10" s="1"/>
  <c r="E20" i="10"/>
  <c r="G19" i="10"/>
  <c r="I19" i="10" s="1"/>
  <c r="E19" i="10"/>
  <c r="G18" i="10"/>
  <c r="I18" i="10" s="1"/>
  <c r="E18" i="10"/>
  <c r="G17" i="10"/>
  <c r="I17" i="10" s="1"/>
  <c r="E17" i="10"/>
  <c r="G16" i="10"/>
  <c r="I16" i="10" s="1"/>
  <c r="G15" i="10"/>
  <c r="I15" i="10" s="1"/>
  <c r="E15" i="10"/>
  <c r="G14" i="10"/>
  <c r="I14" i="10" s="1"/>
  <c r="E14" i="10"/>
  <c r="G13" i="10"/>
  <c r="I13" i="10" s="1"/>
  <c r="E13" i="10"/>
  <c r="G12" i="10"/>
  <c r="I12" i="10" s="1"/>
  <c r="E12" i="10"/>
  <c r="G11" i="10"/>
  <c r="I11" i="10" s="1"/>
  <c r="E11" i="10"/>
  <c r="G10" i="10"/>
  <c r="I10" i="10" s="1"/>
  <c r="E10" i="10"/>
  <c r="G9" i="10"/>
  <c r="I9" i="10" s="1"/>
  <c r="E9" i="10"/>
  <c r="G8" i="10"/>
  <c r="I8" i="10" s="1"/>
  <c r="E8" i="10"/>
  <c r="G7" i="10"/>
  <c r="I7" i="10" s="1"/>
  <c r="E7" i="10"/>
  <c r="G6" i="10"/>
  <c r="E6" i="10"/>
  <c r="E20" i="7"/>
  <c r="F19" i="7"/>
  <c r="E19" i="7"/>
  <c r="E19" i="5"/>
  <c r="E11" i="5"/>
  <c r="E9" i="5"/>
  <c r="I6" i="10" l="1"/>
  <c r="H22" i="10" s="1"/>
  <c r="H24" i="8" l="1"/>
  <c r="G6" i="8"/>
  <c r="I6" i="8" s="1"/>
  <c r="E10" i="7" l="1"/>
  <c r="F10" i="7"/>
  <c r="G20" i="8" l="1"/>
  <c r="I20" i="8" s="1"/>
  <c r="E20" i="8"/>
  <c r="G19" i="8"/>
  <c r="I19" i="8" s="1"/>
  <c r="E19" i="8"/>
  <c r="G18" i="8"/>
  <c r="I18" i="8" s="1"/>
  <c r="E18" i="8"/>
  <c r="G17" i="8"/>
  <c r="I17" i="8" s="1"/>
  <c r="E17" i="8"/>
  <c r="G16" i="8"/>
  <c r="I16" i="8" s="1"/>
  <c r="E16" i="8"/>
  <c r="G15" i="8"/>
  <c r="I15" i="8" s="1"/>
  <c r="E15" i="8"/>
  <c r="G14" i="8"/>
  <c r="I14" i="8" s="1"/>
  <c r="E14" i="8"/>
  <c r="G13" i="8"/>
  <c r="I13" i="8" s="1"/>
  <c r="E13" i="8"/>
  <c r="G12" i="8"/>
  <c r="I12" i="8" s="1"/>
  <c r="E12" i="8"/>
  <c r="G11" i="8"/>
  <c r="I11" i="8" s="1"/>
  <c r="E11" i="8"/>
  <c r="G10" i="8"/>
  <c r="I10" i="8" s="1"/>
  <c r="E10" i="8"/>
  <c r="G9" i="8"/>
  <c r="I9" i="8" s="1"/>
  <c r="E9" i="8"/>
  <c r="G8" i="8"/>
  <c r="I8" i="8" s="1"/>
  <c r="E8" i="8"/>
  <c r="G7" i="8"/>
  <c r="E7" i="8"/>
  <c r="E6" i="8"/>
  <c r="D24" i="7"/>
  <c r="C24" i="7"/>
  <c r="F23" i="7"/>
  <c r="E23" i="7"/>
  <c r="F22" i="7"/>
  <c r="E22" i="7"/>
  <c r="F21" i="7"/>
  <c r="E21" i="7"/>
  <c r="F20" i="7"/>
  <c r="D12" i="7"/>
  <c r="C12" i="7"/>
  <c r="F11" i="7"/>
  <c r="E11" i="7"/>
  <c r="F9" i="7"/>
  <c r="D24" i="5"/>
  <c r="C24" i="5"/>
  <c r="E24" i="5" s="1"/>
  <c r="F23" i="5"/>
  <c r="E23" i="5"/>
  <c r="F22" i="5"/>
  <c r="E22" i="5"/>
  <c r="F21" i="5"/>
  <c r="E21" i="5"/>
  <c r="F20" i="5"/>
  <c r="E20" i="5"/>
  <c r="F19" i="5"/>
  <c r="D12" i="5"/>
  <c r="C12" i="5"/>
  <c r="E12" i="5" s="1"/>
  <c r="F11" i="5"/>
  <c r="F9" i="5"/>
  <c r="I7" i="8" l="1"/>
  <c r="H22" i="8" s="1"/>
  <c r="G22" i="8"/>
  <c r="E24" i="7"/>
  <c r="E12" i="7"/>
  <c r="F24" i="7"/>
  <c r="F12" i="7"/>
  <c r="F12" i="5"/>
  <c r="F24" i="5"/>
</calcChain>
</file>

<file path=xl/sharedStrings.xml><?xml version="1.0" encoding="utf-8"?>
<sst xmlns="http://schemas.openxmlformats.org/spreadsheetml/2006/main" count="136" uniqueCount="73">
  <si>
    <t>別記第２号様式（第３条、第９条関係）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2" eb="13">
      <t>ダイ</t>
    </rPh>
    <rPh sb="14" eb="15">
      <t>ジョウ</t>
    </rPh>
    <rPh sb="15" eb="17">
      <t>カンケイ</t>
    </rPh>
    <phoneticPr fontId="3"/>
  </si>
  <si>
    <t>収支予算書</t>
    <rPh sb="0" eb="5">
      <t>シュウシヨサンショ</t>
    </rPh>
    <phoneticPr fontId="3"/>
  </si>
  <si>
    <t>１　収入の部</t>
    <rPh sb="2" eb="4">
      <t>シュウニュウ</t>
    </rPh>
    <rPh sb="5" eb="6">
      <t>ブ</t>
    </rPh>
    <phoneticPr fontId="3"/>
  </si>
  <si>
    <t>区分</t>
    <rPh sb="0" eb="2">
      <t>クブン</t>
    </rPh>
    <phoneticPr fontId="3"/>
  </si>
  <si>
    <t>県補助金</t>
    <rPh sb="0" eb="4">
      <t>ケンホジョキン</t>
    </rPh>
    <phoneticPr fontId="3"/>
  </si>
  <si>
    <t>予　算　額</t>
    <rPh sb="0" eb="1">
      <t>ヨ</t>
    </rPh>
    <rPh sb="2" eb="3">
      <t>サン</t>
    </rPh>
    <rPh sb="4" eb="5">
      <t>ガク</t>
    </rPh>
    <phoneticPr fontId="3"/>
  </si>
  <si>
    <t>前年度予算額</t>
    <rPh sb="0" eb="3">
      <t>ゼンネンド</t>
    </rPh>
    <rPh sb="3" eb="6">
      <t>ヨサンガク</t>
    </rPh>
    <phoneticPr fontId="3"/>
  </si>
  <si>
    <t>増</t>
    <rPh sb="0" eb="1">
      <t>ゾウ</t>
    </rPh>
    <phoneticPr fontId="3"/>
  </si>
  <si>
    <t>減</t>
    <rPh sb="0" eb="1">
      <t>ゲン</t>
    </rPh>
    <phoneticPr fontId="3"/>
  </si>
  <si>
    <t>比　較</t>
    <rPh sb="0" eb="1">
      <t>ヒ</t>
    </rPh>
    <rPh sb="2" eb="3">
      <t>カク</t>
    </rPh>
    <phoneticPr fontId="3"/>
  </si>
  <si>
    <t>備考</t>
    <rPh sb="0" eb="2">
      <t>ビコウ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</si>
  <si>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</si>
  <si>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</si>
  <si>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２　支出の部</t>
    <rPh sb="2" eb="4">
      <t>シシュツ</t>
    </rPh>
    <rPh sb="5" eb="6">
      <t>ブ</t>
    </rPh>
    <phoneticPr fontId="3"/>
  </si>
  <si>
    <t>(注)区分欄の記入方法
１　収入の部は自己負担分を含めて記入し、支出の部は原則補助対象経費（謝金、旅費、
　委託料等）を記入し、計欄は事業費総額を記入する。
２　間接補助事業の場合の支出の部の区分欄は、○○事業補助金、事業負担金等のほか、
　事務費がある場合は事務費の節区分を記入し、計欄は補助等に要する総額とする。</t>
    <phoneticPr fontId="3"/>
  </si>
  <si>
    <t>様式１（要領第４条関係）</t>
    <rPh sb="0" eb="2">
      <t>ヨウシキ</t>
    </rPh>
    <rPh sb="4" eb="6">
      <t>ヨウリョウ</t>
    </rPh>
    <rPh sb="6" eb="7">
      <t>ダイ</t>
    </rPh>
    <rPh sb="8" eb="11">
      <t>ジョウカンケイ</t>
    </rPh>
    <phoneticPr fontId="3"/>
  </si>
  <si>
    <t>項目
※２</t>
    <rPh sb="0" eb="2">
      <t>コウモク</t>
    </rPh>
    <phoneticPr fontId="3"/>
  </si>
  <si>
    <t>合 計</t>
    <rPh sb="0" eb="1">
      <t>ゴウ</t>
    </rPh>
    <rPh sb="2" eb="3">
      <t>ケイ</t>
    </rPh>
    <phoneticPr fontId="3"/>
  </si>
  <si>
    <t>３　経費内訳</t>
    <rPh sb="2" eb="6">
      <t>ケイヒウチワケ</t>
    </rPh>
    <phoneticPr fontId="3"/>
  </si>
  <si>
    <t>市町村費</t>
    <rPh sb="0" eb="3">
      <t>シチョウソン</t>
    </rPh>
    <rPh sb="3" eb="4">
      <t>ヒ</t>
    </rPh>
    <phoneticPr fontId="3"/>
  </si>
  <si>
    <t>市町村費</t>
    <rPh sb="0" eb="4">
      <t>シチョウソンヒ</t>
    </rPh>
    <phoneticPr fontId="3"/>
  </si>
  <si>
    <t>回数等</t>
    <rPh sb="0" eb="2">
      <t>カイスウ</t>
    </rPh>
    <rPh sb="2" eb="3">
      <t>トウ</t>
    </rPh>
    <phoneticPr fontId="3"/>
  </si>
  <si>
    <t>経費の内容</t>
    <rPh sb="0" eb="2">
      <t>ケイヒ</t>
    </rPh>
    <rPh sb="3" eb="5">
      <t>ナイヨウ</t>
    </rPh>
    <phoneticPr fontId="3"/>
  </si>
  <si>
    <t>経費積算の
根拠資料</t>
    <rPh sb="0" eb="2">
      <t>ケイヒ</t>
    </rPh>
    <rPh sb="2" eb="4">
      <t>セキサン</t>
    </rPh>
    <rPh sb="6" eb="8">
      <t>コンキョ</t>
    </rPh>
    <rPh sb="8" eb="10">
      <t>シリョウ</t>
    </rPh>
    <phoneticPr fontId="3"/>
  </si>
  <si>
    <t>税(B)</t>
    <rPh sb="0" eb="1">
      <t>ゼイ</t>
    </rPh>
    <phoneticPr fontId="3"/>
  </si>
  <si>
    <t>合計(A＋B)
(税込)</t>
    <rPh sb="0" eb="2">
      <t>ゴウケイ</t>
    </rPh>
    <rPh sb="9" eb="11">
      <t>ゼイコ</t>
    </rPh>
    <phoneticPr fontId="3"/>
  </si>
  <si>
    <t>単価
（税別）</t>
    <rPh sb="0" eb="2">
      <t>タンカ</t>
    </rPh>
    <rPh sb="4" eb="6">
      <t>ゼイベツ</t>
    </rPh>
    <phoneticPr fontId="3"/>
  </si>
  <si>
    <t>小計(A)
（税別）</t>
    <rPh sb="0" eb="2">
      <t>ショウケイ</t>
    </rPh>
    <rPh sb="7" eb="9">
      <t>ゼイベツ</t>
    </rPh>
    <phoneticPr fontId="3"/>
  </si>
  <si>
    <t>補助対象経費
（税別）</t>
    <rPh sb="0" eb="4">
      <t>ホジョタイショウ</t>
    </rPh>
    <rPh sb="4" eb="6">
      <t>ケイヒ</t>
    </rPh>
    <rPh sb="8" eb="10">
      <t>ゼイベツ</t>
    </rPh>
    <phoneticPr fontId="3"/>
  </si>
  <si>
    <t>総事業費
（税込）</t>
    <rPh sb="0" eb="4">
      <t>ソウジギョウヒ</t>
    </rPh>
    <rPh sb="6" eb="8">
      <t>ゼイコ</t>
    </rPh>
    <phoneticPr fontId="3"/>
  </si>
  <si>
    <t>補助金申請額</t>
    <rPh sb="0" eb="3">
      <t>ホジョキン</t>
    </rPh>
    <rPh sb="3" eb="6">
      <t>シンセイガク</t>
    </rPh>
    <phoneticPr fontId="3"/>
  </si>
  <si>
    <t>自己負担</t>
    <rPh sb="0" eb="4">
      <t>ジコフタン</t>
    </rPh>
    <phoneticPr fontId="3"/>
  </si>
  <si>
    <t>事業者区分</t>
    <rPh sb="0" eb="3">
      <t>ジギョウシャ</t>
    </rPh>
    <rPh sb="3" eb="5">
      <t>クブン</t>
    </rPh>
    <phoneticPr fontId="3"/>
  </si>
  <si>
    <t>ア　県内事業者</t>
    <rPh sb="2" eb="4">
      <t>ケンナイ</t>
    </rPh>
    <rPh sb="4" eb="7">
      <t>ジギョウシャ</t>
    </rPh>
    <phoneticPr fontId="3"/>
  </si>
  <si>
    <t>イ　農林水産業を営む法人</t>
    <rPh sb="2" eb="7">
      <t>ノウリンスイサンギョウ</t>
    </rPh>
    <rPh sb="8" eb="9">
      <t>イトナ</t>
    </rPh>
    <rPh sb="10" eb="12">
      <t>ホウジン</t>
    </rPh>
    <phoneticPr fontId="3"/>
  </si>
  <si>
    <t>イ　協同組合、共同出資法人</t>
    <rPh sb="2" eb="4">
      <t>キョウドウ</t>
    </rPh>
    <rPh sb="4" eb="6">
      <t>クミアイ</t>
    </rPh>
    <rPh sb="7" eb="9">
      <t>キョウドウ</t>
    </rPh>
    <rPh sb="9" eb="11">
      <t>シュッシ</t>
    </rPh>
    <rPh sb="11" eb="13">
      <t>ホウジン</t>
    </rPh>
    <phoneticPr fontId="3"/>
  </si>
  <si>
    <t>イ　農林水産漁業者（個人の場合３人以上）</t>
    <rPh sb="2" eb="6">
      <t>ノウリンスイサン</t>
    </rPh>
    <rPh sb="6" eb="9">
      <t>ギョギョウシャ</t>
    </rPh>
    <rPh sb="10" eb="12">
      <t>コジン</t>
    </rPh>
    <rPh sb="13" eb="15">
      <t>バアイ</t>
    </rPh>
    <rPh sb="16" eb="17">
      <t>ニン</t>
    </rPh>
    <rPh sb="17" eb="19">
      <t>イジョウ</t>
    </rPh>
    <phoneticPr fontId="3"/>
  </si>
  <si>
    <t>イ　直売所等出荷協議会</t>
    <rPh sb="2" eb="5">
      <t>チョクバイジョ</t>
    </rPh>
    <rPh sb="5" eb="6">
      <t>トウ</t>
    </rPh>
    <rPh sb="6" eb="11">
      <t>シュッカキョウギカイ</t>
    </rPh>
    <phoneticPr fontId="3"/>
  </si>
  <si>
    <t>補助金申請額※2
（税別）</t>
    <rPh sb="0" eb="3">
      <t>ホジョキン</t>
    </rPh>
    <rPh sb="3" eb="6">
      <t>シンセイガク</t>
    </rPh>
    <rPh sb="10" eb="12">
      <t>ゼイベツ</t>
    </rPh>
    <phoneticPr fontId="3"/>
  </si>
  <si>
    <t>補助対象経費×補助率※1</t>
    <rPh sb="0" eb="4">
      <t>ホジョタイショウ</t>
    </rPh>
    <rPh sb="4" eb="6">
      <t>ケイヒ</t>
    </rPh>
    <rPh sb="7" eb="10">
      <t>ホジョリツ</t>
    </rPh>
    <phoneticPr fontId="3"/>
  </si>
  <si>
    <t>(単位：円)</t>
    <rPh sb="1" eb="3">
      <t>タンイ</t>
    </rPh>
    <rPh sb="4" eb="5">
      <t>エン</t>
    </rPh>
    <phoneticPr fontId="3"/>
  </si>
  <si>
    <t>※1 補助率：事業者区分（ア）　１／２　　（イ）　定額</t>
    <rPh sb="3" eb="6">
      <t>ホジョリツ</t>
    </rPh>
    <rPh sb="7" eb="10">
      <t>ジギョウシャ</t>
    </rPh>
    <rPh sb="10" eb="12">
      <t>クブン</t>
    </rPh>
    <rPh sb="25" eb="27">
      <t>テイガク</t>
    </rPh>
    <phoneticPr fontId="3"/>
  </si>
  <si>
    <t>※2 補助申請額は千円未満切捨て</t>
    <rPh sb="3" eb="5">
      <t>ホジョ</t>
    </rPh>
    <rPh sb="5" eb="8">
      <t>シンセイガク</t>
    </rPh>
    <rPh sb="9" eb="11">
      <t>センエン</t>
    </rPh>
    <rPh sb="11" eb="13">
      <t>ミマン</t>
    </rPh>
    <rPh sb="13" eb="15">
      <t>キリス</t>
    </rPh>
    <phoneticPr fontId="3"/>
  </si>
  <si>
    <t>※2 上限金額を超える場合は上限額を記載</t>
    <rPh sb="3" eb="5">
      <t>ジョウゲン</t>
    </rPh>
    <rPh sb="5" eb="7">
      <t>キンガク</t>
    </rPh>
    <rPh sb="8" eb="9">
      <t>コ</t>
    </rPh>
    <rPh sb="11" eb="13">
      <t>バアイ</t>
    </rPh>
    <rPh sb="14" eb="17">
      <t>ジョウゲンガク</t>
    </rPh>
    <rPh sb="18" eb="20">
      <t>キサイ</t>
    </rPh>
    <phoneticPr fontId="3"/>
  </si>
  <si>
    <t>補助対象額
算出</t>
    <rPh sb="0" eb="2">
      <t>ホジョ</t>
    </rPh>
    <rPh sb="2" eb="4">
      <t>タイショウ</t>
    </rPh>
    <rPh sb="4" eb="5">
      <t>ガク</t>
    </rPh>
    <rPh sb="6" eb="8">
      <t>サンシュツ</t>
    </rPh>
    <phoneticPr fontId="3"/>
  </si>
  <si>
    <t>収支予算書</t>
    <rPh sb="0" eb="2">
      <t>シュウシ</t>
    </rPh>
    <rPh sb="2" eb="4">
      <t>ヨサン</t>
    </rPh>
    <rPh sb="4" eb="5">
      <t>ショ</t>
    </rPh>
    <phoneticPr fontId="3"/>
  </si>
  <si>
    <t>(注)区分欄の記入方法
１　収入の部は自己負担分を含めて記入し、支出の部は原則補助対象経費（謝金、旅費委託料等）を記入し、計欄は事業費総額を記入する。
２　間接補助事業の場合の支出の部の区分欄は、○○事業補助金、事業負担金等のほか、事務費がある場合は事務費の節区分を記入し、計欄は補助等に要する総額とする。</t>
    <phoneticPr fontId="3"/>
  </si>
  <si>
    <t>旅費</t>
    <rPh sb="0" eb="2">
      <t>リョヒ</t>
    </rPh>
    <phoneticPr fontId="3"/>
  </si>
  <si>
    <t>商談会・展示会出展費</t>
    <rPh sb="0" eb="3">
      <t>ショウダンカイ</t>
    </rPh>
    <rPh sb="4" eb="7">
      <t>テンジカイ</t>
    </rPh>
    <rPh sb="7" eb="10">
      <t>シュッテンヒ</t>
    </rPh>
    <phoneticPr fontId="3"/>
  </si>
  <si>
    <t>広告宣伝費</t>
    <rPh sb="0" eb="5">
      <t>コウコクセンデンヒ</t>
    </rPh>
    <phoneticPr fontId="3"/>
  </si>
  <si>
    <t>分析・検査費</t>
    <rPh sb="0" eb="2">
      <t>ブンセキ</t>
    </rPh>
    <rPh sb="3" eb="6">
      <t>ケンサヒ</t>
    </rPh>
    <phoneticPr fontId="3"/>
  </si>
  <si>
    <t>英語版パンフレット作成</t>
    <rPh sb="0" eb="2">
      <t>エイゴ</t>
    </rPh>
    <rPh sb="2" eb="3">
      <t>バン</t>
    </rPh>
    <rPh sb="9" eb="11">
      <t>サクセイ</t>
    </rPh>
    <phoneticPr fontId="3"/>
  </si>
  <si>
    <t>中国語版パンフレット作成</t>
    <rPh sb="0" eb="4">
      <t>チュウゴクゴバン</t>
    </rPh>
    <rPh sb="10" eb="12">
      <t>サクセイ</t>
    </rPh>
    <phoneticPr fontId="3"/>
  </si>
  <si>
    <t>↓プルダウンにより選択</t>
    <rPh sb="9" eb="11">
      <t>センタク</t>
    </rPh>
    <phoneticPr fontId="3"/>
  </si>
  <si>
    <t>通訳・翻訳費</t>
    <rPh sb="0" eb="2">
      <t>ツウヤク</t>
    </rPh>
    <rPh sb="3" eb="6">
      <t>ホンヤクヒ</t>
    </rPh>
    <phoneticPr fontId="3"/>
  </si>
  <si>
    <t>○○展示会（台湾）出展旅費（航空券）</t>
    <rPh sb="2" eb="5">
      <t>テンジカイ</t>
    </rPh>
    <rPh sb="6" eb="8">
      <t>タイワン</t>
    </rPh>
    <rPh sb="9" eb="11">
      <t>シュッテン</t>
    </rPh>
    <rPh sb="11" eb="13">
      <t>リョヒ</t>
    </rPh>
    <rPh sb="14" eb="17">
      <t>コウクウケン</t>
    </rPh>
    <phoneticPr fontId="3"/>
  </si>
  <si>
    <t>○○展示会（台湾）に係る通訳者手配費用</t>
    <rPh sb="2" eb="5">
      <t>テンジカイ</t>
    </rPh>
    <rPh sb="6" eb="8">
      <t>タイワン</t>
    </rPh>
    <rPh sb="10" eb="11">
      <t>カカ</t>
    </rPh>
    <rPh sb="12" eb="14">
      <t>ツウヤク</t>
    </rPh>
    <rPh sb="14" eb="15">
      <t>シャ</t>
    </rPh>
    <rPh sb="15" eb="17">
      <t>テハイ</t>
    </rPh>
    <rPh sb="17" eb="19">
      <t>ヒヨウ</t>
    </rPh>
    <phoneticPr fontId="3"/>
  </si>
  <si>
    <t>○○展示会（台湾）出展費</t>
    <rPh sb="6" eb="8">
      <t>タイワン</t>
    </rPh>
    <rPh sb="11" eb="12">
      <t>ヒ</t>
    </rPh>
    <phoneticPr fontId="3"/>
  </si>
  <si>
    <t>栄養成分分析</t>
    <rPh sb="0" eb="6">
      <t>エイヨウセイブンブンセキ</t>
    </rPh>
    <phoneticPr fontId="3"/>
  </si>
  <si>
    <t>△△商談会（タイ）出展旅費（航空券・宿泊費）4泊</t>
    <rPh sb="2" eb="5">
      <t>ショウダンカイ</t>
    </rPh>
    <rPh sb="14" eb="17">
      <t>コウクウケン</t>
    </rPh>
    <rPh sb="23" eb="24">
      <t>ハク</t>
    </rPh>
    <phoneticPr fontId="3"/>
  </si>
  <si>
    <t>○○展示会（台湾）出展旅費（ホテル宿泊費）2泊</t>
    <rPh sb="6" eb="8">
      <t>タイワン</t>
    </rPh>
    <rPh sb="17" eb="20">
      <t>シュクハクヒ</t>
    </rPh>
    <rPh sb="22" eb="23">
      <t>ハク</t>
    </rPh>
    <phoneticPr fontId="3"/>
  </si>
  <si>
    <t>△△商談会（タイ）出展費(1ﾊﾞｰﾂ=4.4832円換算)</t>
    <rPh sb="2" eb="5">
      <t>ショウダンカイ</t>
    </rPh>
    <rPh sb="25" eb="26">
      <t>エン</t>
    </rPh>
    <rPh sb="26" eb="28">
      <t>カンサン</t>
    </rPh>
    <phoneticPr fontId="3"/>
  </si>
  <si>
    <t>見積書</t>
    <rPh sb="0" eb="3">
      <t>ミツモリショ</t>
    </rPh>
    <phoneticPr fontId="3"/>
  </si>
  <si>
    <t>出展要項等</t>
    <rPh sb="0" eb="4">
      <t>シュッテンヨウコウ</t>
    </rPh>
    <rPh sb="4" eb="5">
      <t>ナド</t>
    </rPh>
    <phoneticPr fontId="3"/>
  </si>
  <si>
    <t>出展要項等</t>
    <phoneticPr fontId="3"/>
  </si>
  <si>
    <t>料金表</t>
    <rPh sb="0" eb="3">
      <t>リョウキンヒョウ</t>
    </rPh>
    <phoneticPr fontId="3"/>
  </si>
  <si>
    <t>予約サイト</t>
    <rPh sb="0" eb="2">
      <t>ヨヤク</t>
    </rPh>
    <phoneticPr fontId="3"/>
  </si>
  <si>
    <t>旅行会社見積書</t>
    <rPh sb="0" eb="4">
      <t>リョコウガイシャ</t>
    </rPh>
    <rPh sb="4" eb="7">
      <t>ミツモリショ</t>
    </rPh>
    <phoneticPr fontId="3"/>
  </si>
  <si>
    <t>旅費</t>
    <phoneticPr fontId="3"/>
  </si>
  <si>
    <t>通訳・翻訳費</t>
    <phoneticPr fontId="3"/>
  </si>
  <si>
    <t>商談会・展示会出展費</t>
    <phoneticPr fontId="3"/>
  </si>
  <si>
    <t>広告宣伝費</t>
    <phoneticPr fontId="3"/>
  </si>
  <si>
    <t>分析・検査費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</si>
</sst>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center" vertical="center"/>
    </xf>
    <xf numFmtId="176" fontId="2" fillId="0" borderId="22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14" xfId="0" applyNumberFormat="1" applyFont="1" applyFill="1" applyBorder="1" applyAlignment="1">
      <alignment horizontal="right" vertical="center"/>
    </xf>
    <xf numFmtId="176" fontId="2" fillId="0" borderId="17" xfId="0" applyNumberFormat="1" applyFont="1" applyFill="1" applyBorder="1" applyAlignment="1">
      <alignment horizontal="right" vertical="center"/>
    </xf>
    <xf numFmtId="176" fontId="2" fillId="0" borderId="20" xfId="0" applyNumberFormat="1" applyFont="1" applyFill="1" applyBorder="1" applyAlignment="1">
      <alignment horizontal="right" vertical="center"/>
    </xf>
    <xf numFmtId="176" fontId="2" fillId="0" borderId="23" xfId="0" applyNumberFormat="1" applyFont="1" applyFill="1" applyBorder="1" applyAlignment="1">
      <alignment horizontal="right" vertical="center"/>
    </xf>
    <xf numFmtId="176" fontId="2" fillId="2" borderId="12" xfId="0" applyNumberFormat="1" applyFont="1" applyFill="1" applyBorder="1" applyAlignment="1">
      <alignment vertical="center"/>
    </xf>
    <xf numFmtId="176" fontId="2" fillId="2" borderId="15" xfId="0" applyNumberFormat="1" applyFont="1" applyFill="1" applyBorder="1" applyAlignment="1">
      <alignment vertical="center"/>
    </xf>
    <xf numFmtId="176" fontId="2" fillId="2" borderId="18" xfId="0" applyNumberFormat="1" applyFont="1" applyFill="1" applyBorder="1" applyAlignment="1">
      <alignment vertical="center"/>
    </xf>
    <xf numFmtId="176" fontId="2" fillId="2" borderId="21" xfId="0" applyNumberFormat="1" applyFont="1" applyFill="1" applyBorder="1" applyAlignment="1">
      <alignment vertical="center"/>
    </xf>
    <xf numFmtId="176" fontId="2" fillId="2" borderId="13" xfId="0" applyNumberFormat="1" applyFont="1" applyFill="1" applyBorder="1" applyAlignment="1">
      <alignment vertical="center"/>
    </xf>
    <xf numFmtId="176" fontId="2" fillId="2" borderId="16" xfId="0" applyNumberFormat="1" applyFont="1" applyFill="1" applyBorder="1" applyAlignment="1">
      <alignment vertical="center"/>
    </xf>
    <xf numFmtId="176" fontId="2" fillId="2" borderId="19" xfId="0" applyNumberFormat="1" applyFont="1" applyFill="1" applyBorder="1" applyAlignment="1">
      <alignment vertical="center"/>
    </xf>
    <xf numFmtId="176" fontId="2" fillId="2" borderId="22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76" fontId="2" fillId="2" borderId="1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right" vertical="center"/>
    </xf>
    <xf numFmtId="176" fontId="2" fillId="2" borderId="17" xfId="0" applyNumberFormat="1" applyFont="1" applyFill="1" applyBorder="1" applyAlignment="1">
      <alignment horizontal="right" vertical="center"/>
    </xf>
    <xf numFmtId="176" fontId="2" fillId="2" borderId="20" xfId="0" applyNumberFormat="1" applyFont="1" applyFill="1" applyBorder="1" applyAlignment="1">
      <alignment horizontal="right" vertical="center"/>
    </xf>
    <xf numFmtId="176" fontId="2" fillId="2" borderId="23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horizontal="right" vertical="center"/>
    </xf>
    <xf numFmtId="176" fontId="2" fillId="0" borderId="26" xfId="0" applyNumberFormat="1" applyFont="1" applyFill="1" applyBorder="1" applyAlignment="1">
      <alignment horizontal="right" vertical="center"/>
    </xf>
    <xf numFmtId="176" fontId="2" fillId="0" borderId="5" xfId="0" applyNumberFormat="1" applyFont="1" applyFill="1" applyBorder="1" applyAlignment="1">
      <alignment horizontal="right" vertical="center"/>
    </xf>
    <xf numFmtId="176" fontId="2" fillId="0" borderId="25" xfId="0" applyNumberFormat="1" applyFont="1" applyFill="1" applyBorder="1" applyAlignment="1">
      <alignment horizontal="right" vertical="center"/>
    </xf>
    <xf numFmtId="176" fontId="2" fillId="0" borderId="6" xfId="0" applyNumberFormat="1" applyFont="1" applyFill="1" applyBorder="1" applyAlignment="1">
      <alignment horizontal="right" vertical="center"/>
    </xf>
    <xf numFmtId="176" fontId="2" fillId="2" borderId="28" xfId="0" applyNumberFormat="1" applyFont="1" applyFill="1" applyBorder="1" applyAlignment="1">
      <alignment vertical="center"/>
    </xf>
    <xf numFmtId="176" fontId="2" fillId="0" borderId="29" xfId="0" applyNumberFormat="1" applyFont="1" applyFill="1" applyBorder="1" applyAlignment="1">
      <alignment horizontal="right" vertical="center"/>
    </xf>
    <xf numFmtId="176" fontId="2" fillId="2" borderId="29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0" fontId="2" fillId="0" borderId="35" xfId="0" applyFont="1" applyFill="1" applyBorder="1" applyAlignment="1">
      <alignment horizontal="left" vertical="center"/>
    </xf>
    <xf numFmtId="176" fontId="2" fillId="2" borderId="36" xfId="0" applyNumberFormat="1" applyFont="1" applyFill="1" applyBorder="1" applyAlignment="1">
      <alignment vertical="center"/>
    </xf>
    <xf numFmtId="176" fontId="2" fillId="0" borderId="2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right" vertical="center"/>
    </xf>
    <xf numFmtId="176" fontId="2" fillId="0" borderId="24" xfId="0" applyNumberFormat="1" applyFont="1" applyFill="1" applyBorder="1" applyAlignment="1">
      <alignment horizontal="center" vertical="center"/>
    </xf>
    <xf numFmtId="176" fontId="2" fillId="5" borderId="14" xfId="0" applyNumberFormat="1" applyFont="1" applyFill="1" applyBorder="1" applyAlignment="1">
      <alignment horizontal="right" vertical="center"/>
    </xf>
    <xf numFmtId="176" fontId="2" fillId="5" borderId="17" xfId="0" applyNumberFormat="1" applyFont="1" applyFill="1" applyBorder="1" applyAlignment="1">
      <alignment horizontal="right" vertical="center"/>
    </xf>
    <xf numFmtId="176" fontId="2" fillId="5" borderId="20" xfId="0" applyNumberFormat="1" applyFont="1" applyFill="1" applyBorder="1" applyAlignment="1">
      <alignment horizontal="right" vertical="center"/>
    </xf>
    <xf numFmtId="176" fontId="2" fillId="5" borderId="23" xfId="0" applyNumberFormat="1" applyFont="1" applyFill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2" borderId="27" xfId="0" applyFont="1" applyFill="1" applyBorder="1" applyAlignment="1">
      <alignment vertical="center"/>
    </xf>
    <xf numFmtId="176" fontId="2" fillId="2" borderId="31" xfId="0" applyNumberFormat="1" applyFont="1" applyFill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6" fontId="5" fillId="4" borderId="30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177" fontId="2" fillId="2" borderId="27" xfId="0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horizontal="right"/>
    </xf>
    <xf numFmtId="176" fontId="5" fillId="0" borderId="37" xfId="0" applyNumberFormat="1" applyFont="1" applyBorder="1" applyAlignment="1">
      <alignment horizontal="lef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4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176" fontId="5" fillId="4" borderId="32" xfId="0" applyNumberFormat="1" applyFont="1" applyFill="1" applyBorder="1" applyAlignment="1">
      <alignment horizontal="center" vertical="center" wrapText="1"/>
    </xf>
    <xf numFmtId="176" fontId="5" fillId="4" borderId="3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240196</xdr:colOff>
      <xdr:row>4</xdr:row>
      <xdr:rowOff>182217</xdr:rowOff>
    </xdr:from>
    <xdr:to>
      <xdr:col>16</xdr:col>
      <xdr:colOff>165651</xdr:colOff>
      <xdr:row>7</xdr:row>
      <xdr:rowOff>86966</xdr:rowOff>
    </xdr:to>
    <xdr:sp macro="" textlink="">
      <xdr:nvSpPr>
        <xdr:cNvPr id="7" name="四角形吹き出し 6"/>
        <xdr:cNvSpPr/>
      </xdr:nvSpPr>
      <xdr:spPr>
        <a:xfrm>
          <a:off x="11289196" y="1143000"/>
          <a:ext cx="3843129" cy="766140"/>
        </a:xfrm>
        <a:prstGeom prst="wedgeRectCallout">
          <a:avLst>
            <a:gd name="adj1" fmla="val -48318"/>
            <a:gd name="adj2" fmla="val -40703"/>
          </a:avLst>
        </a:prstGeom>
        <a:solidFill>
          <a:srgbClr val="FFFF99"/>
        </a:solidFill>
        <a:ln w="38100"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「黄色セル」のみ、入力してください。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他には数式が入っているため、触らないでください。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267228</xdr:colOff>
      <xdr:row>8</xdr:row>
      <xdr:rowOff>148167</xdr:rowOff>
    </xdr:from>
    <xdr:to>
      <xdr:col>13</xdr:col>
      <xdr:colOff>342899</xdr:colOff>
      <xdr:row>9</xdr:row>
      <xdr:rowOff>169335</xdr:rowOff>
    </xdr:to>
    <xdr:sp macro="" textlink="">
      <xdr:nvSpPr>
        <xdr:cNvPr id="2" name="四角形吹き出し 1"/>
        <xdr:cNvSpPr/>
      </xdr:nvSpPr>
      <xdr:spPr>
        <a:xfrm>
          <a:off x="6515628" y="1853142"/>
          <a:ext cx="4190471" cy="687918"/>
        </a:xfrm>
        <a:prstGeom prst="wedgeRectCallout">
          <a:avLst>
            <a:gd name="adj1" fmla="val -55551"/>
            <a:gd name="adj2" fmla="val -25725"/>
          </a:avLst>
        </a:prstGeom>
        <a:ln w="28575"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72000" bIns="72000" rtlCol="0" anchor="ctr"/>
        <a:lstStyle/>
        <a:p>
          <a:pPr algn="l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・「県補助金」には、補助金申請額を記入してください。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・「その他」には、自己資金を記入してください。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240196</xdr:colOff>
      <xdr:row>4</xdr:row>
      <xdr:rowOff>182217</xdr:rowOff>
    </xdr:from>
    <xdr:to>
      <xdr:col>13</xdr:col>
      <xdr:colOff>546652</xdr:colOff>
      <xdr:row>7</xdr:row>
      <xdr:rowOff>86966</xdr:rowOff>
    </xdr:to>
    <xdr:sp macro="" textlink="">
      <xdr:nvSpPr>
        <xdr:cNvPr id="2" name="四角形吹き出し 1"/>
        <xdr:cNvSpPr/>
      </xdr:nvSpPr>
      <xdr:spPr>
        <a:xfrm>
          <a:off x="11612218" y="1143000"/>
          <a:ext cx="4108173" cy="848966"/>
        </a:xfrm>
        <a:prstGeom prst="wedgeRectCallout">
          <a:avLst>
            <a:gd name="adj1" fmla="val -48318"/>
            <a:gd name="adj2" fmla="val -40703"/>
          </a:avLst>
        </a:prstGeom>
        <a:solidFill>
          <a:srgbClr val="FFFF99"/>
        </a:solidFill>
        <a:ln w="38100"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「黄色セル」のみ、入力してください。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他には数式が入っているため、触らないでください。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542395</xdr:colOff>
      <xdr:row>8</xdr:row>
      <xdr:rowOff>634999</xdr:rowOff>
    </xdr:from>
    <xdr:to>
      <xdr:col>13</xdr:col>
      <xdr:colOff>339989</xdr:colOff>
      <xdr:row>10</xdr:row>
      <xdr:rowOff>105834</xdr:rowOff>
    </xdr:to>
    <xdr:sp macro="" textlink="">
      <xdr:nvSpPr>
        <xdr:cNvPr id="2" name="四角形吹き出し 1"/>
        <xdr:cNvSpPr/>
      </xdr:nvSpPr>
      <xdr:spPr>
        <a:xfrm>
          <a:off x="6797145" y="2360082"/>
          <a:ext cx="3925094" cy="804335"/>
        </a:xfrm>
        <a:prstGeom prst="wedgeRectCallout">
          <a:avLst>
            <a:gd name="adj1" fmla="val -55551"/>
            <a:gd name="adj2" fmla="val -25725"/>
          </a:avLst>
        </a:prstGeom>
        <a:ln w="28575"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72000" bIns="72000" rtlCol="0" anchor="ctr"/>
        <a:lstStyle/>
        <a:p>
          <a:pPr algn="l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・「県補助金」には、補助対象額を記入してください。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・「その他」には、自己資金を記入してください。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</xdr:col>
      <xdr:colOff>120383</xdr:colOff>
      <xdr:row>1</xdr:row>
      <xdr:rowOff>22491</xdr:rowOff>
    </xdr:from>
    <xdr:to>
      <xdr:col>13</xdr:col>
      <xdr:colOff>584729</xdr:colOff>
      <xdr:row>6</xdr:row>
      <xdr:rowOff>105834</xdr:rowOff>
    </xdr:to>
    <xdr:sp macro="" textlink="">
      <xdr:nvSpPr>
        <xdr:cNvPr id="3" name="四角形吹き出し 2"/>
        <xdr:cNvSpPr/>
      </xdr:nvSpPr>
      <xdr:spPr>
        <a:xfrm>
          <a:off x="6375133" y="255324"/>
          <a:ext cx="4591846" cy="1109927"/>
        </a:xfrm>
        <a:prstGeom prst="wedgeRectCallout">
          <a:avLst>
            <a:gd name="adj1" fmla="val -48318"/>
            <a:gd name="adj2" fmla="val -40703"/>
          </a:avLst>
        </a:prstGeom>
        <a:solidFill>
          <a:srgbClr val="FFFF99"/>
        </a:solidFill>
        <a:ln w="38100"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72000" bIns="72000" rtlCol="0" anchor="ctr"/>
        <a:lstStyle/>
        <a:p>
          <a:pPr algn="l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「黄色セル」のみ、入力してください。</a:t>
          </a:r>
          <a:endParaRPr kumimoji="1" lang="en-US" altLang="ja-JP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他には数式が入っているため、触らないでください。</a:t>
          </a:r>
          <a:endParaRPr kumimoji="1" lang="en-US" altLang="ja-JP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>
    <tabColor rgb="FFFFFF00"/>
    <pageSetUpPr fitToPage="1"/>
  </sheetPr>
  <dimension ref="A1:O33"/>
  <sheetViews>
    <sheetView tabSelected="1" view="pageBreakPreview" zoomScale="70" zoomScaleNormal="70" zoomScaleSheetLayoutView="70" workbookViewId="0">
      <selection activeCell="C22" sqref="C22"/>
    </sheetView>
  </sheetViews>
  <sheetFormatPr defaultColWidth="9" defaultRowHeight="14.4" x14ac:dyDescent="0.45"/>
  <cols>
    <col min="1" max="1" width="2.796875" style="1" customWidth="1"/>
    <col min="2" max="2" width="15" style="1" customWidth="1"/>
    <col min="3" max="3" width="42.69921875" style="1" customWidth="1"/>
    <col min="4" max="4" width="12.5" style="1" customWidth="1"/>
    <col min="5" max="5" width="4.296875" style="1" customWidth="1"/>
    <col min="6" max="6" width="9.69921875" style="1" customWidth="1"/>
    <col min="7" max="7" width="16.796875" style="1" customWidth="1"/>
    <col min="8" max="8" width="11.296875" style="37" customWidth="1"/>
    <col min="9" max="9" width="15.5" style="37" customWidth="1"/>
    <col min="10" max="10" width="2.8984375" style="37" customWidth="1"/>
    <col min="11" max="11" width="15.5" style="37" customWidth="1"/>
    <col min="12" max="12" width="44.69921875" style="1" customWidth="1"/>
    <col min="13" max="13" width="5.19921875" style="1" customWidth="1"/>
    <col min="14" max="15" width="12.69921875" style="1" customWidth="1"/>
    <col min="16" max="16384" width="9" style="1"/>
  </cols>
  <sheetData>
    <row r="1" spans="1:15" ht="18" customHeight="1" x14ac:dyDescent="0.45">
      <c r="A1" s="1" t="s">
        <v>15</v>
      </c>
    </row>
    <row r="3" spans="1:15" ht="18" customHeight="1" x14ac:dyDescent="0.45">
      <c r="B3" s="1" t="s">
        <v>18</v>
      </c>
      <c r="I3" s="70" t="s">
        <v>40</v>
      </c>
    </row>
    <row r="4" spans="1:15" ht="25.05" customHeight="1" x14ac:dyDescent="0.45">
      <c r="B4" s="104" t="s">
        <v>16</v>
      </c>
      <c r="C4" s="106" t="s">
        <v>22</v>
      </c>
      <c r="D4" s="109" t="s">
        <v>26</v>
      </c>
      <c r="E4" s="111"/>
      <c r="F4" s="111" t="s">
        <v>21</v>
      </c>
      <c r="G4" s="113" t="s">
        <v>27</v>
      </c>
      <c r="H4" s="104" t="s">
        <v>24</v>
      </c>
      <c r="I4" s="104" t="s">
        <v>25</v>
      </c>
      <c r="J4" s="60"/>
      <c r="K4" s="115" t="s">
        <v>23</v>
      </c>
      <c r="L4" s="108"/>
      <c r="M4" s="31"/>
      <c r="N4" s="103"/>
      <c r="O4" s="103"/>
    </row>
    <row r="5" spans="1:15" s="37" customFormat="1" ht="25.05" customHeight="1" x14ac:dyDescent="0.45">
      <c r="B5" s="105"/>
      <c r="C5" s="107"/>
      <c r="D5" s="110"/>
      <c r="E5" s="112"/>
      <c r="F5" s="112"/>
      <c r="G5" s="114"/>
      <c r="H5" s="117"/>
      <c r="I5" s="117"/>
      <c r="J5" s="60"/>
      <c r="K5" s="116"/>
      <c r="L5" s="108"/>
      <c r="M5" s="31"/>
      <c r="N5" s="38"/>
      <c r="O5" s="38"/>
    </row>
    <row r="6" spans="1:15" ht="25.05" customHeight="1" x14ac:dyDescent="0.45">
      <c r="B6" s="94"/>
      <c r="C6" s="22"/>
      <c r="D6" s="14"/>
      <c r="E6" s="5" t="str">
        <f t="shared" ref="E6:E20" si="0">IF(D6="","","×")</f>
        <v/>
      </c>
      <c r="F6" s="18"/>
      <c r="G6" s="10" t="str">
        <f>IF(D6*F6=0,"",D6*F6)</f>
        <v/>
      </c>
      <c r="H6" s="42"/>
      <c r="I6" s="46">
        <f>G6+H6</f>
        <v>0</v>
      </c>
      <c r="J6" s="62"/>
      <c r="K6" s="64"/>
      <c r="L6" s="36"/>
      <c r="N6" s="97"/>
      <c r="O6" s="97"/>
    </row>
    <row r="7" spans="1:15" ht="25.05" customHeight="1" x14ac:dyDescent="0.45">
      <c r="B7" s="95"/>
      <c r="C7" s="23"/>
      <c r="D7" s="15"/>
      <c r="E7" s="6" t="str">
        <f t="shared" si="0"/>
        <v/>
      </c>
      <c r="F7" s="19"/>
      <c r="G7" s="11" t="str">
        <f t="shared" ref="G7:G20" si="1">IF(D7*F7=0,"",D7*F7)</f>
        <v/>
      </c>
      <c r="H7" s="43"/>
      <c r="I7" s="48">
        <f t="shared" ref="I7:I20" si="2">G7+H7</f>
        <v>0</v>
      </c>
      <c r="J7" s="62"/>
      <c r="K7" s="65"/>
      <c r="L7" s="36"/>
      <c r="N7" s="98"/>
      <c r="O7" s="98"/>
    </row>
    <row r="8" spans="1:15" ht="25.05" customHeight="1" x14ac:dyDescent="0.45">
      <c r="B8" s="96"/>
      <c r="C8" s="24"/>
      <c r="D8" s="16"/>
      <c r="E8" s="7" t="str">
        <f t="shared" si="0"/>
        <v/>
      </c>
      <c r="F8" s="20"/>
      <c r="G8" s="12" t="str">
        <f t="shared" si="1"/>
        <v/>
      </c>
      <c r="H8" s="44"/>
      <c r="I8" s="47">
        <f t="shared" si="2"/>
        <v>0</v>
      </c>
      <c r="J8" s="62"/>
      <c r="K8" s="66"/>
      <c r="L8" s="36"/>
      <c r="N8" s="98"/>
      <c r="O8" s="98"/>
    </row>
    <row r="9" spans="1:15" ht="25.05" customHeight="1" x14ac:dyDescent="0.45">
      <c r="B9" s="94"/>
      <c r="C9" s="22"/>
      <c r="D9" s="14"/>
      <c r="E9" s="5" t="str">
        <f t="shared" si="0"/>
        <v/>
      </c>
      <c r="F9" s="18"/>
      <c r="G9" s="10" t="str">
        <f t="shared" si="1"/>
        <v/>
      </c>
      <c r="H9" s="42"/>
      <c r="I9" s="49">
        <f t="shared" si="2"/>
        <v>0</v>
      </c>
      <c r="J9" s="50"/>
      <c r="K9" s="64"/>
      <c r="L9" s="36"/>
      <c r="N9" s="97"/>
      <c r="O9" s="97"/>
    </row>
    <row r="10" spans="1:15" ht="25.05" customHeight="1" x14ac:dyDescent="0.45">
      <c r="B10" s="102"/>
      <c r="C10" s="25"/>
      <c r="D10" s="17"/>
      <c r="E10" s="8" t="str">
        <f t="shared" si="0"/>
        <v/>
      </c>
      <c r="F10" s="21"/>
      <c r="G10" s="13" t="str">
        <f t="shared" si="1"/>
        <v/>
      </c>
      <c r="H10" s="45"/>
      <c r="I10" s="50">
        <f t="shared" si="2"/>
        <v>0</v>
      </c>
      <c r="J10" s="62"/>
      <c r="K10" s="67"/>
      <c r="L10" s="36"/>
      <c r="N10" s="98"/>
      <c r="O10" s="98"/>
    </row>
    <row r="11" spans="1:15" ht="25.05" customHeight="1" x14ac:dyDescent="0.45">
      <c r="B11" s="95"/>
      <c r="C11" s="23"/>
      <c r="D11" s="15"/>
      <c r="E11" s="6" t="str">
        <f t="shared" si="0"/>
        <v/>
      </c>
      <c r="F11" s="19"/>
      <c r="G11" s="11" t="str">
        <f t="shared" si="1"/>
        <v/>
      </c>
      <c r="H11" s="43"/>
      <c r="I11" s="47">
        <f t="shared" si="2"/>
        <v>0</v>
      </c>
      <c r="J11" s="62"/>
      <c r="K11" s="65"/>
      <c r="L11" s="36"/>
      <c r="N11" s="98"/>
      <c r="O11" s="98"/>
    </row>
    <row r="12" spans="1:15" ht="25.05" customHeight="1" x14ac:dyDescent="0.45">
      <c r="B12" s="94"/>
      <c r="C12" s="22"/>
      <c r="D12" s="14"/>
      <c r="E12" s="5" t="str">
        <f t="shared" si="0"/>
        <v/>
      </c>
      <c r="F12" s="18"/>
      <c r="G12" s="10" t="str">
        <f t="shared" si="1"/>
        <v/>
      </c>
      <c r="H12" s="42"/>
      <c r="I12" s="46">
        <f t="shared" si="2"/>
        <v>0</v>
      </c>
      <c r="J12" s="62"/>
      <c r="K12" s="64"/>
      <c r="L12" s="36"/>
      <c r="N12" s="97"/>
      <c r="O12" s="97"/>
    </row>
    <row r="13" spans="1:15" ht="25.05" customHeight="1" x14ac:dyDescent="0.45">
      <c r="B13" s="95"/>
      <c r="C13" s="23"/>
      <c r="D13" s="15"/>
      <c r="E13" s="6" t="str">
        <f t="shared" si="0"/>
        <v/>
      </c>
      <c r="F13" s="19"/>
      <c r="G13" s="11" t="str">
        <f t="shared" si="1"/>
        <v/>
      </c>
      <c r="H13" s="43"/>
      <c r="I13" s="48">
        <f t="shared" si="2"/>
        <v>0</v>
      </c>
      <c r="J13" s="50"/>
      <c r="K13" s="65"/>
      <c r="L13" s="36"/>
      <c r="N13" s="98"/>
      <c r="O13" s="98"/>
    </row>
    <row r="14" spans="1:15" ht="25.05" customHeight="1" x14ac:dyDescent="0.45">
      <c r="B14" s="96"/>
      <c r="C14" s="24"/>
      <c r="D14" s="16"/>
      <c r="E14" s="7" t="str">
        <f t="shared" si="0"/>
        <v/>
      </c>
      <c r="F14" s="20"/>
      <c r="G14" s="12" t="str">
        <f t="shared" si="1"/>
        <v/>
      </c>
      <c r="H14" s="44"/>
      <c r="I14" s="47">
        <f t="shared" si="2"/>
        <v>0</v>
      </c>
      <c r="J14" s="62"/>
      <c r="K14" s="66"/>
      <c r="L14" s="63"/>
      <c r="N14" s="98"/>
      <c r="O14" s="98"/>
    </row>
    <row r="15" spans="1:15" ht="25.05" customHeight="1" x14ac:dyDescent="0.45">
      <c r="B15" s="99"/>
      <c r="C15" s="22"/>
      <c r="D15" s="14"/>
      <c r="E15" s="5" t="str">
        <f t="shared" si="0"/>
        <v/>
      </c>
      <c r="F15" s="18"/>
      <c r="G15" s="10" t="str">
        <f t="shared" si="1"/>
        <v/>
      </c>
      <c r="H15" s="42"/>
      <c r="I15" s="46">
        <f t="shared" si="2"/>
        <v>0</v>
      </c>
      <c r="J15" s="62"/>
      <c r="K15" s="64"/>
      <c r="L15" s="36"/>
      <c r="N15" s="97"/>
      <c r="O15" s="97"/>
    </row>
    <row r="16" spans="1:15" ht="25.05" customHeight="1" x14ac:dyDescent="0.45">
      <c r="B16" s="95"/>
      <c r="C16" s="23"/>
      <c r="D16" s="15"/>
      <c r="E16" s="6" t="str">
        <f t="shared" si="0"/>
        <v/>
      </c>
      <c r="F16" s="19"/>
      <c r="G16" s="11" t="str">
        <f t="shared" si="1"/>
        <v/>
      </c>
      <c r="H16" s="43"/>
      <c r="I16" s="48">
        <f t="shared" si="2"/>
        <v>0</v>
      </c>
      <c r="J16" s="62"/>
      <c r="K16" s="65"/>
      <c r="L16" s="36"/>
      <c r="N16" s="98"/>
      <c r="O16" s="98"/>
    </row>
    <row r="17" spans="2:15" ht="25.05" customHeight="1" x14ac:dyDescent="0.45">
      <c r="B17" s="96"/>
      <c r="C17" s="24"/>
      <c r="D17" s="16"/>
      <c r="E17" s="7" t="str">
        <f t="shared" si="0"/>
        <v/>
      </c>
      <c r="F17" s="20"/>
      <c r="G17" s="12" t="str">
        <f t="shared" si="1"/>
        <v/>
      </c>
      <c r="H17" s="44"/>
      <c r="I17" s="47">
        <f t="shared" si="2"/>
        <v>0</v>
      </c>
      <c r="J17" s="62"/>
      <c r="K17" s="66"/>
      <c r="L17" s="36"/>
      <c r="N17" s="98"/>
      <c r="O17" s="98"/>
    </row>
    <row r="18" spans="2:15" ht="25.05" customHeight="1" x14ac:dyDescent="0.45">
      <c r="B18" s="95"/>
      <c r="C18" s="25"/>
      <c r="D18" s="17"/>
      <c r="E18" s="8" t="str">
        <f t="shared" si="0"/>
        <v/>
      </c>
      <c r="F18" s="21"/>
      <c r="G18" s="13" t="str">
        <f t="shared" si="1"/>
        <v/>
      </c>
      <c r="H18" s="45"/>
      <c r="I18" s="49">
        <f t="shared" si="2"/>
        <v>0</v>
      </c>
      <c r="J18" s="62"/>
      <c r="K18" s="67"/>
      <c r="L18" s="36"/>
      <c r="N18" s="97"/>
      <c r="O18" s="97"/>
    </row>
    <row r="19" spans="2:15" ht="25.05" customHeight="1" x14ac:dyDescent="0.45">
      <c r="B19" s="95"/>
      <c r="C19" s="23"/>
      <c r="D19" s="15"/>
      <c r="E19" s="6" t="str">
        <f t="shared" si="0"/>
        <v/>
      </c>
      <c r="F19" s="19"/>
      <c r="G19" s="11" t="str">
        <f t="shared" si="1"/>
        <v/>
      </c>
      <c r="H19" s="43"/>
      <c r="I19" s="51">
        <f t="shared" si="2"/>
        <v>0</v>
      </c>
      <c r="J19" s="62"/>
      <c r="K19" s="65"/>
      <c r="L19" s="36"/>
      <c r="N19" s="98"/>
      <c r="O19" s="98"/>
    </row>
    <row r="20" spans="2:15" ht="25.05" customHeight="1" thickBot="1" x14ac:dyDescent="0.5">
      <c r="B20" s="96"/>
      <c r="C20" s="24"/>
      <c r="D20" s="58"/>
      <c r="E20" s="59" t="str">
        <f t="shared" si="0"/>
        <v/>
      </c>
      <c r="F20" s="52"/>
      <c r="G20" s="53" t="str">
        <f t="shared" si="1"/>
        <v/>
      </c>
      <c r="H20" s="54"/>
      <c r="I20" s="50">
        <f t="shared" si="2"/>
        <v>0</v>
      </c>
      <c r="J20" s="62"/>
      <c r="K20" s="66"/>
      <c r="L20" s="36"/>
      <c r="N20" s="98"/>
      <c r="O20" s="98"/>
    </row>
    <row r="21" spans="2:15" s="37" customFormat="1" ht="36" customHeight="1" thickBot="1" x14ac:dyDescent="0.5">
      <c r="B21" s="32"/>
      <c r="C21" s="57"/>
      <c r="D21" s="87" t="s">
        <v>17</v>
      </c>
      <c r="E21" s="88"/>
      <c r="F21" s="89"/>
      <c r="G21" s="76" t="s">
        <v>28</v>
      </c>
      <c r="H21" s="92" t="s">
        <v>29</v>
      </c>
      <c r="I21" s="93"/>
      <c r="J21" s="61"/>
      <c r="K21" s="55"/>
      <c r="L21" s="36"/>
      <c r="N21" s="40"/>
      <c r="O21" s="40"/>
    </row>
    <row r="22" spans="2:15" ht="38.4" customHeight="1" thickBot="1" x14ac:dyDescent="0.5">
      <c r="B22" s="74" t="s">
        <v>32</v>
      </c>
      <c r="C22" s="68"/>
      <c r="D22" s="90"/>
      <c r="E22" s="90"/>
      <c r="F22" s="91"/>
      <c r="G22" s="56">
        <f>SUM(G6:G20)</f>
        <v>0</v>
      </c>
      <c r="H22" s="85">
        <f>SUM(I6:I20)</f>
        <v>0</v>
      </c>
      <c r="I22" s="86"/>
      <c r="J22" s="39"/>
      <c r="K22" s="35"/>
      <c r="L22" s="35"/>
    </row>
    <row r="23" spans="2:15" s="37" customFormat="1" ht="36" customHeight="1" thickBot="1" x14ac:dyDescent="0.25">
      <c r="B23" s="100" t="s">
        <v>44</v>
      </c>
      <c r="C23" s="83" t="s">
        <v>39</v>
      </c>
      <c r="D23" s="88" t="s">
        <v>30</v>
      </c>
      <c r="E23" s="88"/>
      <c r="F23" s="89"/>
      <c r="G23" s="76" t="s">
        <v>38</v>
      </c>
      <c r="H23" s="92" t="s">
        <v>31</v>
      </c>
      <c r="I23" s="93"/>
      <c r="J23" s="61"/>
      <c r="K23" s="55"/>
      <c r="L23" s="36"/>
      <c r="N23" s="40"/>
      <c r="O23" s="40"/>
    </row>
    <row r="24" spans="2:15" s="37" customFormat="1" ht="44.4" customHeight="1" thickBot="1" x14ac:dyDescent="0.5">
      <c r="B24" s="101"/>
      <c r="C24" s="72"/>
      <c r="D24" s="90"/>
      <c r="E24" s="90"/>
      <c r="F24" s="91"/>
      <c r="G24" s="73"/>
      <c r="H24" s="85">
        <f>H22-G24</f>
        <v>0</v>
      </c>
      <c r="I24" s="86"/>
      <c r="J24" s="39"/>
      <c r="K24" s="35"/>
      <c r="L24" s="35"/>
    </row>
    <row r="25" spans="2:15" s="37" customFormat="1" ht="21" customHeight="1" x14ac:dyDescent="0.45">
      <c r="B25" s="75" t="s">
        <v>41</v>
      </c>
      <c r="D25" s="9"/>
      <c r="E25" s="9"/>
      <c r="F25" s="35"/>
      <c r="G25" s="84" t="s">
        <v>42</v>
      </c>
      <c r="H25" s="84"/>
      <c r="I25" s="84"/>
      <c r="J25" s="39"/>
      <c r="K25" s="35"/>
      <c r="L25" s="35"/>
    </row>
    <row r="26" spans="2:15" ht="18" customHeight="1" x14ac:dyDescent="0.45">
      <c r="G26" s="75" t="s">
        <v>43</v>
      </c>
      <c r="H26" s="75"/>
      <c r="I26" s="75"/>
      <c r="K26" s="29"/>
      <c r="L26" s="3" t="s">
        <v>32</v>
      </c>
      <c r="M26" s="29"/>
      <c r="N26" s="29"/>
      <c r="O26" s="29"/>
    </row>
    <row r="27" spans="2:15" ht="18" customHeight="1" x14ac:dyDescent="0.45"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69" t="s">
        <v>33</v>
      </c>
      <c r="M27" s="29"/>
      <c r="N27" s="29"/>
      <c r="O27" s="29"/>
    </row>
    <row r="28" spans="2:15" ht="18" customHeight="1" x14ac:dyDescent="0.45"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3" t="s">
        <v>34</v>
      </c>
      <c r="M28" s="29"/>
      <c r="N28" s="29"/>
      <c r="O28" s="29"/>
    </row>
    <row r="29" spans="2:15" s="37" customFormat="1" ht="18" customHeight="1" x14ac:dyDescent="0.45"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3" t="s">
        <v>35</v>
      </c>
      <c r="M29" s="29"/>
      <c r="N29" s="29"/>
      <c r="O29" s="29"/>
    </row>
    <row r="30" spans="2:15" ht="18" customHeight="1" x14ac:dyDescent="0.45"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3" t="s">
        <v>36</v>
      </c>
      <c r="M30" s="29"/>
      <c r="N30" s="29"/>
      <c r="O30" s="29"/>
    </row>
    <row r="31" spans="2:15" ht="18" customHeight="1" x14ac:dyDescent="0.45">
      <c r="L31" s="3" t="s">
        <v>37</v>
      </c>
      <c r="M31" s="29"/>
      <c r="N31" s="29"/>
      <c r="O31" s="29"/>
    </row>
    <row r="32" spans="2:15" ht="18" customHeight="1" x14ac:dyDescent="0.45">
      <c r="L32" s="29"/>
      <c r="M32" s="29"/>
      <c r="N32" s="29"/>
      <c r="O32" s="29"/>
    </row>
    <row r="33" spans="12:15" x14ac:dyDescent="0.45">
      <c r="L33" s="29"/>
      <c r="M33" s="29"/>
      <c r="N33" s="29"/>
      <c r="O33" s="29"/>
    </row>
  </sheetData>
  <mergeCells count="34">
    <mergeCell ref="N4:O4"/>
    <mergeCell ref="B4:B5"/>
    <mergeCell ref="C4:C5"/>
    <mergeCell ref="L4:L5"/>
    <mergeCell ref="D4:D5"/>
    <mergeCell ref="E4:E5"/>
    <mergeCell ref="F4:F5"/>
    <mergeCell ref="G4:G5"/>
    <mergeCell ref="K4:K5"/>
    <mergeCell ref="H4:H5"/>
    <mergeCell ref="I4:I5"/>
    <mergeCell ref="B6:B8"/>
    <mergeCell ref="N6:N8"/>
    <mergeCell ref="O6:O8"/>
    <mergeCell ref="B9:B11"/>
    <mergeCell ref="N9:N11"/>
    <mergeCell ref="O9:O11"/>
    <mergeCell ref="B18:B20"/>
    <mergeCell ref="N18:N20"/>
    <mergeCell ref="O18:O20"/>
    <mergeCell ref="B23:B24"/>
    <mergeCell ref="H21:I21"/>
    <mergeCell ref="B12:B14"/>
    <mergeCell ref="N12:N14"/>
    <mergeCell ref="O12:O14"/>
    <mergeCell ref="B15:B17"/>
    <mergeCell ref="N15:N17"/>
    <mergeCell ref="O15:O17"/>
    <mergeCell ref="G25:I25"/>
    <mergeCell ref="H22:I22"/>
    <mergeCell ref="D21:F22"/>
    <mergeCell ref="D23:F24"/>
    <mergeCell ref="H23:I23"/>
    <mergeCell ref="H24:I24"/>
  </mergeCells>
  <phoneticPr fontId="3"/>
  <dataValidations count="1">
    <dataValidation type="list" allowBlank="1" showInputMessage="1" showErrorMessage="1" sqref="C22">
      <formula1>$L$27:$L$31</formula1>
    </dataValidation>
  </dataValidations>
  <pageMargins left="0.78740157480314965" right="0.78740157480314965" top="0.59055118110236227" bottom="0.59055118110236227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G40"/>
  <sheetViews>
    <sheetView view="pageBreakPreview" topLeftCell="A13" zoomScale="80" zoomScaleNormal="80" zoomScaleSheetLayoutView="80" workbookViewId="0">
      <selection activeCell="C20" sqref="C20"/>
    </sheetView>
  </sheetViews>
  <sheetFormatPr defaultColWidth="9" defaultRowHeight="14.4" x14ac:dyDescent="0.45"/>
  <cols>
    <col min="1" max="1" width="2.796875" style="1" customWidth="1"/>
    <col min="2" max="2" width="15.796875" style="1" customWidth="1"/>
    <col min="3" max="4" width="14.69921875" style="1" customWidth="1"/>
    <col min="5" max="6" width="12.5" style="1" customWidth="1"/>
    <col min="7" max="16384" width="9" style="1"/>
  </cols>
  <sheetData>
    <row r="1" spans="1:7" ht="18" customHeight="1" x14ac:dyDescent="0.45">
      <c r="A1" s="1" t="s">
        <v>0</v>
      </c>
    </row>
    <row r="3" spans="1:7" ht="20.25" customHeight="1" x14ac:dyDescent="0.45">
      <c r="B3" s="119" t="s">
        <v>45</v>
      </c>
      <c r="C3" s="119"/>
      <c r="D3" s="119"/>
      <c r="E3" s="119"/>
      <c r="F3" s="119"/>
      <c r="G3" s="119"/>
    </row>
    <row r="5" spans="1:7" ht="18" customHeight="1" x14ac:dyDescent="0.45">
      <c r="B5" s="1" t="s">
        <v>2</v>
      </c>
    </row>
    <row r="7" spans="1:7" ht="18" customHeight="1" x14ac:dyDescent="0.45">
      <c r="B7" s="120" t="s">
        <v>3</v>
      </c>
      <c r="C7" s="120" t="s">
        <v>5</v>
      </c>
      <c r="D7" s="120" t="s">
        <v>6</v>
      </c>
      <c r="E7" s="120" t="s">
        <v>9</v>
      </c>
      <c r="F7" s="120"/>
      <c r="G7" s="120" t="s">
        <v>10</v>
      </c>
    </row>
    <row r="8" spans="1:7" ht="18" customHeight="1" x14ac:dyDescent="0.45">
      <c r="B8" s="120"/>
      <c r="C8" s="120"/>
      <c r="D8" s="120"/>
      <c r="E8" s="4" t="s">
        <v>7</v>
      </c>
      <c r="F8" s="4" t="s">
        <v>8</v>
      </c>
      <c r="G8" s="120"/>
    </row>
    <row r="9" spans="1:7" ht="52.5" customHeight="1" x14ac:dyDescent="0.45">
      <c r="B9" s="2" t="s">
        <v>4</v>
      </c>
      <c r="C9" s="30"/>
      <c r="D9" s="27"/>
      <c r="E9" s="26" t="str">
        <f>IF((C9-D9)&gt;0,C9-D9,"")</f>
        <v/>
      </c>
      <c r="F9" s="26" t="str">
        <f>IF((D9-C9)&gt;0,D9-C9,"")</f>
        <v/>
      </c>
      <c r="G9" s="27"/>
    </row>
    <row r="10" spans="1:7" s="33" customFormat="1" ht="52.5" customHeight="1" x14ac:dyDescent="0.45">
      <c r="B10" s="2" t="s">
        <v>19</v>
      </c>
      <c r="C10" s="30"/>
      <c r="D10" s="27"/>
      <c r="E10" s="34" t="str">
        <f>IF((C10-D10)&gt;0,C10-D10,"")</f>
        <v/>
      </c>
      <c r="F10" s="34" t="str">
        <f>IF((D10-C10)&gt;0,D10-C10,"")</f>
        <v/>
      </c>
      <c r="G10" s="27"/>
    </row>
    <row r="11" spans="1:7" ht="52.5" customHeight="1" x14ac:dyDescent="0.45">
      <c r="B11" s="2" t="s">
        <v>11</v>
      </c>
      <c r="C11" s="30"/>
      <c r="D11" s="27"/>
      <c r="E11" s="26" t="str">
        <f t="shared" ref="E11:E12" si="0">IF((C11-D11)&gt;0,C11-D11,"")</f>
        <v/>
      </c>
      <c r="F11" s="26" t="str">
        <f t="shared" ref="F11:F12" si="1">IF((D11-C11)&gt;0,D11-C11,"")</f>
        <v/>
      </c>
      <c r="G11" s="27"/>
    </row>
    <row r="12" spans="1:7" ht="52.5" customHeight="1" x14ac:dyDescent="0.45">
      <c r="B12" s="2" t="s">
        <v>12</v>
      </c>
      <c r="C12" s="27">
        <f>SUM(C9:C11)</f>
        <v>0</v>
      </c>
      <c r="D12" s="27">
        <f>SUM(D9:D11)</f>
        <v>0</v>
      </c>
      <c r="E12" s="26" t="str">
        <f t="shared" si="0"/>
        <v/>
      </c>
      <c r="F12" s="26" t="str">
        <f t="shared" si="1"/>
        <v/>
      </c>
      <c r="G12" s="27"/>
    </row>
    <row r="15" spans="1:7" ht="18" customHeight="1" x14ac:dyDescent="0.45">
      <c r="B15" s="1" t="s">
        <v>13</v>
      </c>
    </row>
    <row r="17" spans="2:7" ht="18" customHeight="1" x14ac:dyDescent="0.45">
      <c r="B17" s="120" t="s">
        <v>3</v>
      </c>
      <c r="C17" s="120" t="s">
        <v>5</v>
      </c>
      <c r="D17" s="120" t="s">
        <v>6</v>
      </c>
      <c r="E17" s="120" t="s">
        <v>9</v>
      </c>
      <c r="F17" s="120"/>
      <c r="G17" s="120" t="s">
        <v>10</v>
      </c>
    </row>
    <row r="18" spans="2:7" ht="18" customHeight="1" x14ac:dyDescent="0.45">
      <c r="B18" s="120"/>
      <c r="C18" s="120"/>
      <c r="D18" s="120"/>
      <c r="E18" s="4" t="s">
        <v>7</v>
      </c>
      <c r="F18" s="4" t="s">
        <v>8</v>
      </c>
      <c r="G18" s="120"/>
    </row>
    <row r="19" spans="2:7" ht="52.5" customHeight="1" x14ac:dyDescent="0.45">
      <c r="B19" s="28"/>
      <c r="C19" s="30"/>
      <c r="D19" s="27"/>
      <c r="E19" s="26" t="str">
        <f>IF((C19-D19)&gt;0,C19-D19,"")</f>
        <v/>
      </c>
      <c r="F19" s="26" t="str">
        <f>IF((D19-C19)&gt;0,D19-C19,"")</f>
        <v/>
      </c>
      <c r="G19" s="3"/>
    </row>
    <row r="20" spans="2:7" ht="52.5" customHeight="1" x14ac:dyDescent="0.45">
      <c r="B20" s="28"/>
      <c r="C20" s="30"/>
      <c r="D20" s="27"/>
      <c r="E20" s="26" t="str">
        <f>IF((C20-D20)&gt;0,C20-D20,"")</f>
        <v/>
      </c>
      <c r="F20" s="26" t="str">
        <f t="shared" ref="F20:F24" si="2">IF((D20-C20)&gt;0,D20-C20,"")</f>
        <v/>
      </c>
      <c r="G20" s="3"/>
    </row>
    <row r="21" spans="2:7" ht="52.5" customHeight="1" x14ac:dyDescent="0.45">
      <c r="B21" s="28"/>
      <c r="C21" s="30"/>
      <c r="D21" s="27"/>
      <c r="E21" s="26" t="str">
        <f t="shared" ref="E21:E24" si="3">IF((C21-D21)&gt;0,C21-D21,"")</f>
        <v/>
      </c>
      <c r="F21" s="26" t="str">
        <f t="shared" si="2"/>
        <v/>
      </c>
      <c r="G21" s="3"/>
    </row>
    <row r="22" spans="2:7" ht="52.5" customHeight="1" x14ac:dyDescent="0.45">
      <c r="B22" s="28"/>
      <c r="C22" s="30"/>
      <c r="D22" s="27"/>
      <c r="E22" s="26" t="str">
        <f t="shared" si="3"/>
        <v/>
      </c>
      <c r="F22" s="26" t="str">
        <f t="shared" si="2"/>
        <v/>
      </c>
      <c r="G22" s="3"/>
    </row>
    <row r="23" spans="2:7" ht="52.5" customHeight="1" x14ac:dyDescent="0.45">
      <c r="B23" s="28"/>
      <c r="C23" s="30"/>
      <c r="D23" s="27"/>
      <c r="E23" s="26" t="str">
        <f t="shared" si="3"/>
        <v/>
      </c>
      <c r="F23" s="26" t="str">
        <f t="shared" si="2"/>
        <v/>
      </c>
      <c r="G23" s="3"/>
    </row>
    <row r="24" spans="2:7" ht="52.5" customHeight="1" x14ac:dyDescent="0.45">
      <c r="B24" s="2" t="s">
        <v>12</v>
      </c>
      <c r="C24" s="27">
        <f>SUM(C19:C23)</f>
        <v>0</v>
      </c>
      <c r="D24" s="27">
        <f>SUM(D19:D23)</f>
        <v>0</v>
      </c>
      <c r="E24" s="26" t="str">
        <f t="shared" si="3"/>
        <v/>
      </c>
      <c r="F24" s="26" t="str">
        <f t="shared" si="2"/>
        <v/>
      </c>
      <c r="G24" s="3"/>
    </row>
    <row r="25" spans="2:7" ht="18" customHeight="1" x14ac:dyDescent="0.45"/>
    <row r="26" spans="2:7" ht="18" customHeight="1" x14ac:dyDescent="0.45">
      <c r="B26" s="118" t="s">
        <v>46</v>
      </c>
      <c r="C26" s="118"/>
      <c r="D26" s="118"/>
      <c r="E26" s="118"/>
      <c r="F26" s="118"/>
      <c r="G26" s="118"/>
    </row>
    <row r="27" spans="2:7" ht="18" customHeight="1" x14ac:dyDescent="0.45">
      <c r="B27" s="118"/>
      <c r="C27" s="118"/>
      <c r="D27" s="118"/>
      <c r="E27" s="118"/>
      <c r="F27" s="118"/>
      <c r="G27" s="118"/>
    </row>
    <row r="28" spans="2:7" ht="18" customHeight="1" x14ac:dyDescent="0.45">
      <c r="B28" s="118"/>
      <c r="C28" s="118"/>
      <c r="D28" s="118"/>
      <c r="E28" s="118"/>
      <c r="F28" s="118"/>
      <c r="G28" s="118"/>
    </row>
    <row r="29" spans="2:7" ht="18" customHeight="1" x14ac:dyDescent="0.45">
      <c r="B29" s="118"/>
      <c r="C29" s="118"/>
      <c r="D29" s="118"/>
      <c r="E29" s="118"/>
      <c r="F29" s="118"/>
      <c r="G29" s="118"/>
    </row>
    <row r="30" spans="2:7" ht="18" customHeight="1" x14ac:dyDescent="0.45">
      <c r="B30" s="118"/>
      <c r="C30" s="118"/>
      <c r="D30" s="118"/>
      <c r="E30" s="118"/>
      <c r="F30" s="118"/>
      <c r="G30" s="118"/>
    </row>
    <row r="31" spans="2:7" ht="18" customHeight="1" x14ac:dyDescent="0.45"/>
    <row r="32" spans="2:7" ht="18" customHeight="1" x14ac:dyDescent="0.45"/>
    <row r="33" ht="18" customHeight="1" x14ac:dyDescent="0.45"/>
    <row r="34" ht="18" customHeight="1" x14ac:dyDescent="0.45"/>
    <row r="35" ht="18" customHeight="1" x14ac:dyDescent="0.45"/>
    <row r="36" ht="18" customHeight="1" x14ac:dyDescent="0.45"/>
    <row r="37" ht="18" customHeight="1" x14ac:dyDescent="0.45"/>
    <row r="38" ht="18" customHeight="1" x14ac:dyDescent="0.45"/>
    <row r="39" ht="18" customHeight="1" x14ac:dyDescent="0.45"/>
    <row r="40" ht="18" customHeight="1" x14ac:dyDescent="0.45"/>
  </sheetData>
  <mergeCells count="12">
    <mergeCell ref="B26:G30"/>
    <mergeCell ref="B3:G3"/>
    <mergeCell ref="B7:B8"/>
    <mergeCell ref="C7:C8"/>
    <mergeCell ref="D7:D8"/>
    <mergeCell ref="E7:F7"/>
    <mergeCell ref="G7:G8"/>
    <mergeCell ref="B17:B18"/>
    <mergeCell ref="C17:C18"/>
    <mergeCell ref="D17:D18"/>
    <mergeCell ref="E17:F17"/>
    <mergeCell ref="G17:G18"/>
  </mergeCells>
  <phoneticPr fontId="3"/>
  <printOptions horizontalCentered="1"/>
  <pageMargins left="0.78740157480314965" right="0.78740157480314965" top="0.78740157480314965" bottom="0.78740157480314965" header="0" footer="0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FF00"/>
    <pageSetUpPr fitToPage="1"/>
  </sheetPr>
  <dimension ref="A1:O33"/>
  <sheetViews>
    <sheetView view="pageBreakPreview" topLeftCell="A7" zoomScale="92" zoomScaleNormal="70" zoomScaleSheetLayoutView="92" workbookViewId="0">
      <selection activeCell="H24" sqref="H24:I24"/>
    </sheetView>
  </sheetViews>
  <sheetFormatPr defaultColWidth="9" defaultRowHeight="14.4" x14ac:dyDescent="0.45"/>
  <cols>
    <col min="1" max="1" width="2.796875" style="37" customWidth="1"/>
    <col min="2" max="2" width="15" style="37" customWidth="1"/>
    <col min="3" max="3" width="42.69921875" style="37" customWidth="1"/>
    <col min="4" max="4" width="12.5" style="37" customWidth="1"/>
    <col min="5" max="5" width="4.296875" style="37" customWidth="1"/>
    <col min="6" max="6" width="9.69921875" style="37" customWidth="1"/>
    <col min="7" max="7" width="16.796875" style="37" customWidth="1"/>
    <col min="8" max="8" width="11.296875" style="37" customWidth="1"/>
    <col min="9" max="9" width="15.5" style="37" customWidth="1"/>
    <col min="10" max="10" width="2.8984375" style="37" customWidth="1"/>
    <col min="11" max="11" width="15.5" style="37" customWidth="1"/>
    <col min="12" max="12" width="44.69921875" style="37" customWidth="1"/>
    <col min="13" max="13" width="5.19921875" style="37" customWidth="1"/>
    <col min="14" max="15" width="12.69921875" style="37" customWidth="1"/>
    <col min="16" max="16384" width="9" style="37"/>
  </cols>
  <sheetData>
    <row r="1" spans="1:15" ht="18" customHeight="1" x14ac:dyDescent="0.45">
      <c r="A1" s="37" t="s">
        <v>15</v>
      </c>
    </row>
    <row r="3" spans="1:15" ht="18" customHeight="1" x14ac:dyDescent="0.45">
      <c r="B3" s="37" t="s">
        <v>18</v>
      </c>
      <c r="I3" s="70" t="s">
        <v>40</v>
      </c>
    </row>
    <row r="4" spans="1:15" ht="25.05" customHeight="1" x14ac:dyDescent="0.45">
      <c r="B4" s="104" t="s">
        <v>16</v>
      </c>
      <c r="C4" s="106" t="s">
        <v>22</v>
      </c>
      <c r="D4" s="109" t="s">
        <v>26</v>
      </c>
      <c r="E4" s="111"/>
      <c r="F4" s="111" t="s">
        <v>21</v>
      </c>
      <c r="G4" s="113" t="s">
        <v>27</v>
      </c>
      <c r="H4" s="104" t="s">
        <v>24</v>
      </c>
      <c r="I4" s="104" t="s">
        <v>25</v>
      </c>
      <c r="J4" s="60"/>
      <c r="K4" s="115" t="s">
        <v>23</v>
      </c>
      <c r="L4" s="108"/>
      <c r="M4" s="31"/>
      <c r="N4" s="103"/>
      <c r="O4" s="103"/>
    </row>
    <row r="5" spans="1:15" ht="25.05" customHeight="1" x14ac:dyDescent="0.45">
      <c r="B5" s="105"/>
      <c r="C5" s="107"/>
      <c r="D5" s="110"/>
      <c r="E5" s="112"/>
      <c r="F5" s="112"/>
      <c r="G5" s="114"/>
      <c r="H5" s="117"/>
      <c r="I5" s="117"/>
      <c r="J5" s="60"/>
      <c r="K5" s="116"/>
      <c r="L5" s="108"/>
      <c r="M5" s="31"/>
      <c r="N5" s="41"/>
      <c r="O5" s="41"/>
    </row>
    <row r="6" spans="1:15" ht="25.05" customHeight="1" x14ac:dyDescent="0.45">
      <c r="B6" s="94" t="s">
        <v>47</v>
      </c>
      <c r="C6" s="80" t="s">
        <v>55</v>
      </c>
      <c r="D6" s="14">
        <v>60000</v>
      </c>
      <c r="E6" s="5" t="str">
        <f t="shared" ref="E6:E20" si="0">IF(D6="","","×")</f>
        <v>×</v>
      </c>
      <c r="F6" s="18">
        <v>2</v>
      </c>
      <c r="G6" s="10">
        <f>IF(D6*F6=0,"",D6*F6)</f>
        <v>120000</v>
      </c>
      <c r="H6" s="42">
        <v>12000</v>
      </c>
      <c r="I6" s="46">
        <f>G6+H6</f>
        <v>132000</v>
      </c>
      <c r="J6" s="62"/>
      <c r="K6" s="64" t="s">
        <v>66</v>
      </c>
      <c r="L6" s="36"/>
      <c r="N6" s="97"/>
      <c r="O6" s="97"/>
    </row>
    <row r="7" spans="1:15" ht="25.05" customHeight="1" x14ac:dyDescent="0.45">
      <c r="B7" s="95"/>
      <c r="C7" s="77" t="s">
        <v>60</v>
      </c>
      <c r="D7" s="15">
        <v>20000</v>
      </c>
      <c r="E7" s="6" t="str">
        <f t="shared" si="0"/>
        <v>×</v>
      </c>
      <c r="F7" s="19">
        <v>2</v>
      </c>
      <c r="G7" s="11">
        <f t="shared" ref="G7:G20" si="1">IF(D7*F7=0,"",D7*F7)</f>
        <v>40000</v>
      </c>
      <c r="H7" s="43">
        <v>4000</v>
      </c>
      <c r="I7" s="48">
        <f t="shared" ref="I7:I20" si="2">G7+H7</f>
        <v>44000</v>
      </c>
      <c r="J7" s="62"/>
      <c r="K7" s="65" t="s">
        <v>66</v>
      </c>
      <c r="L7" s="36"/>
      <c r="N7" s="98"/>
      <c r="O7" s="98"/>
    </row>
    <row r="8" spans="1:15" ht="25.05" customHeight="1" x14ac:dyDescent="0.45">
      <c r="B8" s="96"/>
      <c r="C8" s="79" t="s">
        <v>59</v>
      </c>
      <c r="D8" s="16">
        <v>140000</v>
      </c>
      <c r="E8" s="7" t="str">
        <f t="shared" si="0"/>
        <v>×</v>
      </c>
      <c r="F8" s="20">
        <v>1</v>
      </c>
      <c r="G8" s="12">
        <f t="shared" si="1"/>
        <v>140000</v>
      </c>
      <c r="H8" s="44">
        <v>14000</v>
      </c>
      <c r="I8" s="47">
        <f t="shared" si="2"/>
        <v>154000</v>
      </c>
      <c r="J8" s="62"/>
      <c r="K8" s="66" t="s">
        <v>67</v>
      </c>
      <c r="L8" s="36"/>
      <c r="N8" s="98"/>
      <c r="O8" s="98"/>
    </row>
    <row r="9" spans="1:15" ht="25.05" customHeight="1" x14ac:dyDescent="0.45">
      <c r="B9" s="94" t="s">
        <v>54</v>
      </c>
      <c r="C9" s="80" t="s">
        <v>56</v>
      </c>
      <c r="D9" s="14">
        <v>41800</v>
      </c>
      <c r="E9" s="5" t="str">
        <f t="shared" si="0"/>
        <v>×</v>
      </c>
      <c r="F9" s="18">
        <v>1</v>
      </c>
      <c r="G9" s="10">
        <f t="shared" si="1"/>
        <v>41800</v>
      </c>
      <c r="H9" s="42"/>
      <c r="I9" s="49">
        <f t="shared" si="2"/>
        <v>41800</v>
      </c>
      <c r="J9" s="50"/>
      <c r="K9" s="64" t="s">
        <v>62</v>
      </c>
      <c r="L9" s="36"/>
      <c r="N9" s="97"/>
      <c r="O9" s="97"/>
    </row>
    <row r="10" spans="1:15" ht="25.05" customHeight="1" x14ac:dyDescent="0.45">
      <c r="B10" s="102"/>
      <c r="C10" s="81"/>
      <c r="D10" s="17"/>
      <c r="E10" s="8" t="str">
        <f t="shared" si="0"/>
        <v/>
      </c>
      <c r="F10" s="21"/>
      <c r="G10" s="13" t="str">
        <f t="shared" si="1"/>
        <v/>
      </c>
      <c r="H10" s="45"/>
      <c r="I10" s="50">
        <f t="shared" si="2"/>
        <v>0</v>
      </c>
      <c r="J10" s="62"/>
      <c r="K10" s="67"/>
      <c r="L10" s="36"/>
      <c r="N10" s="98"/>
      <c r="O10" s="98"/>
    </row>
    <row r="11" spans="1:15" ht="25.05" customHeight="1" x14ac:dyDescent="0.45">
      <c r="B11" s="95"/>
      <c r="C11" s="77"/>
      <c r="D11" s="15"/>
      <c r="E11" s="6" t="str">
        <f t="shared" si="0"/>
        <v/>
      </c>
      <c r="F11" s="19"/>
      <c r="G11" s="11" t="str">
        <f t="shared" si="1"/>
        <v/>
      </c>
      <c r="H11" s="43"/>
      <c r="I11" s="47">
        <f t="shared" si="2"/>
        <v>0</v>
      </c>
      <c r="J11" s="62"/>
      <c r="K11" s="65"/>
      <c r="L11" s="36"/>
      <c r="N11" s="98"/>
      <c r="O11" s="98"/>
    </row>
    <row r="12" spans="1:15" ht="25.05" customHeight="1" x14ac:dyDescent="0.45">
      <c r="B12" s="94" t="s">
        <v>48</v>
      </c>
      <c r="C12" s="80" t="s">
        <v>57</v>
      </c>
      <c r="D12" s="14">
        <v>100000</v>
      </c>
      <c r="E12" s="5" t="str">
        <f t="shared" si="0"/>
        <v>×</v>
      </c>
      <c r="F12" s="18">
        <v>1</v>
      </c>
      <c r="G12" s="10">
        <f t="shared" si="1"/>
        <v>100000</v>
      </c>
      <c r="H12" s="42">
        <v>10000</v>
      </c>
      <c r="I12" s="46">
        <f t="shared" si="2"/>
        <v>110000</v>
      </c>
      <c r="J12" s="62"/>
      <c r="K12" s="64" t="s">
        <v>64</v>
      </c>
      <c r="L12" s="36"/>
      <c r="N12" s="97"/>
      <c r="O12" s="97"/>
    </row>
    <row r="13" spans="1:15" ht="25.05" customHeight="1" x14ac:dyDescent="0.45">
      <c r="B13" s="102"/>
      <c r="C13" s="81" t="s">
        <v>61</v>
      </c>
      <c r="D13" s="15">
        <v>35865</v>
      </c>
      <c r="E13" s="6" t="str">
        <f t="shared" si="0"/>
        <v>×</v>
      </c>
      <c r="F13" s="19">
        <v>1</v>
      </c>
      <c r="G13" s="11">
        <f t="shared" si="1"/>
        <v>35865</v>
      </c>
      <c r="H13" s="43"/>
      <c r="I13" s="48">
        <f t="shared" si="2"/>
        <v>35865</v>
      </c>
      <c r="J13" s="50"/>
      <c r="K13" s="65" t="s">
        <v>63</v>
      </c>
      <c r="L13" s="36"/>
      <c r="N13" s="98"/>
      <c r="O13" s="98"/>
    </row>
    <row r="14" spans="1:15" ht="25.05" customHeight="1" x14ac:dyDescent="0.45">
      <c r="B14" s="95"/>
      <c r="C14" s="77"/>
      <c r="D14" s="16"/>
      <c r="E14" s="7" t="str">
        <f t="shared" si="0"/>
        <v/>
      </c>
      <c r="F14" s="20"/>
      <c r="G14" s="12" t="str">
        <f t="shared" si="1"/>
        <v/>
      </c>
      <c r="H14" s="44"/>
      <c r="I14" s="47">
        <f t="shared" si="2"/>
        <v>0</v>
      </c>
      <c r="J14" s="62"/>
      <c r="K14" s="66"/>
      <c r="L14" s="63"/>
      <c r="N14" s="98"/>
      <c r="O14" s="98"/>
    </row>
    <row r="15" spans="1:15" ht="25.05" customHeight="1" x14ac:dyDescent="0.45">
      <c r="B15" s="99" t="s">
        <v>49</v>
      </c>
      <c r="C15" s="80" t="s">
        <v>51</v>
      </c>
      <c r="D15" s="14">
        <v>7</v>
      </c>
      <c r="E15" s="5" t="str">
        <f t="shared" si="0"/>
        <v>×</v>
      </c>
      <c r="F15" s="18">
        <v>3000</v>
      </c>
      <c r="G15" s="10">
        <f t="shared" si="1"/>
        <v>21000</v>
      </c>
      <c r="H15" s="42">
        <v>2100</v>
      </c>
      <c r="I15" s="46">
        <f t="shared" si="2"/>
        <v>23100</v>
      </c>
      <c r="J15" s="62"/>
      <c r="K15" s="64" t="s">
        <v>62</v>
      </c>
      <c r="L15" s="36"/>
      <c r="N15" s="97"/>
      <c r="O15" s="97"/>
    </row>
    <row r="16" spans="1:15" ht="25.05" customHeight="1" x14ac:dyDescent="0.45">
      <c r="B16" s="95"/>
      <c r="C16" s="77" t="s">
        <v>52</v>
      </c>
      <c r="D16" s="15">
        <v>7</v>
      </c>
      <c r="E16" s="6" t="str">
        <f t="shared" si="0"/>
        <v>×</v>
      </c>
      <c r="F16" s="19">
        <v>3000</v>
      </c>
      <c r="G16" s="11">
        <f t="shared" si="1"/>
        <v>21000</v>
      </c>
      <c r="H16" s="43">
        <v>2100</v>
      </c>
      <c r="I16" s="48">
        <f t="shared" si="2"/>
        <v>23100</v>
      </c>
      <c r="J16" s="62"/>
      <c r="K16" s="65" t="s">
        <v>62</v>
      </c>
      <c r="L16" s="36"/>
      <c r="N16" s="98"/>
      <c r="O16" s="98"/>
    </row>
    <row r="17" spans="2:15" ht="25.05" customHeight="1" x14ac:dyDescent="0.45">
      <c r="B17" s="96"/>
      <c r="C17" s="79"/>
      <c r="D17" s="16"/>
      <c r="E17" s="7" t="str">
        <f t="shared" si="0"/>
        <v/>
      </c>
      <c r="F17" s="20"/>
      <c r="G17" s="12" t="str">
        <f t="shared" si="1"/>
        <v/>
      </c>
      <c r="H17" s="44"/>
      <c r="I17" s="47">
        <f t="shared" si="2"/>
        <v>0</v>
      </c>
      <c r="J17" s="62"/>
      <c r="K17" s="66"/>
      <c r="L17" s="36"/>
      <c r="N17" s="98"/>
      <c r="O17" s="98"/>
    </row>
    <row r="18" spans="2:15" ht="25.05" customHeight="1" x14ac:dyDescent="0.45">
      <c r="B18" s="95" t="s">
        <v>50</v>
      </c>
      <c r="C18" s="81" t="s">
        <v>58</v>
      </c>
      <c r="D18" s="17">
        <v>59800</v>
      </c>
      <c r="E18" s="8" t="str">
        <f t="shared" si="0"/>
        <v>×</v>
      </c>
      <c r="F18" s="21">
        <v>2</v>
      </c>
      <c r="G18" s="13">
        <f t="shared" si="1"/>
        <v>119600</v>
      </c>
      <c r="H18" s="45">
        <v>11960</v>
      </c>
      <c r="I18" s="49">
        <f t="shared" si="2"/>
        <v>131560</v>
      </c>
      <c r="J18" s="62"/>
      <c r="K18" s="67" t="s">
        <v>65</v>
      </c>
      <c r="L18" s="36"/>
      <c r="N18" s="97"/>
      <c r="O18" s="97"/>
    </row>
    <row r="19" spans="2:15" ht="25.05" customHeight="1" x14ac:dyDescent="0.45">
      <c r="B19" s="95"/>
      <c r="C19" s="77"/>
      <c r="D19" s="15"/>
      <c r="E19" s="6" t="str">
        <f t="shared" si="0"/>
        <v/>
      </c>
      <c r="F19" s="19"/>
      <c r="G19" s="11" t="str">
        <f t="shared" si="1"/>
        <v/>
      </c>
      <c r="H19" s="43"/>
      <c r="I19" s="51">
        <f t="shared" si="2"/>
        <v>0</v>
      </c>
      <c r="J19" s="62"/>
      <c r="K19" s="65"/>
      <c r="L19" s="36"/>
      <c r="N19" s="98"/>
      <c r="O19" s="98"/>
    </row>
    <row r="20" spans="2:15" ht="25.05" customHeight="1" thickBot="1" x14ac:dyDescent="0.5">
      <c r="B20" s="96"/>
      <c r="C20" s="79"/>
      <c r="D20" s="58"/>
      <c r="E20" s="59" t="str">
        <f t="shared" si="0"/>
        <v/>
      </c>
      <c r="F20" s="52"/>
      <c r="G20" s="53" t="str">
        <f t="shared" si="1"/>
        <v/>
      </c>
      <c r="H20" s="54"/>
      <c r="I20" s="50">
        <f t="shared" si="2"/>
        <v>0</v>
      </c>
      <c r="J20" s="62"/>
      <c r="K20" s="66"/>
      <c r="L20" s="36"/>
      <c r="N20" s="98"/>
      <c r="O20" s="98"/>
    </row>
    <row r="21" spans="2:15" ht="36" customHeight="1" thickBot="1" x14ac:dyDescent="0.25">
      <c r="B21" s="32"/>
      <c r="C21" s="78" t="s">
        <v>53</v>
      </c>
      <c r="D21" s="87" t="s">
        <v>17</v>
      </c>
      <c r="E21" s="88"/>
      <c r="F21" s="89"/>
      <c r="G21" s="76" t="s">
        <v>28</v>
      </c>
      <c r="H21" s="92" t="s">
        <v>29</v>
      </c>
      <c r="I21" s="93"/>
      <c r="J21" s="61"/>
      <c r="K21" s="55"/>
      <c r="L21" s="36"/>
      <c r="N21" s="40"/>
      <c r="O21" s="40"/>
    </row>
    <row r="22" spans="2:15" ht="38.4" customHeight="1" thickBot="1" x14ac:dyDescent="0.5">
      <c r="B22" s="74" t="s">
        <v>32</v>
      </c>
      <c r="C22" s="68" t="s">
        <v>33</v>
      </c>
      <c r="D22" s="90"/>
      <c r="E22" s="90"/>
      <c r="F22" s="91"/>
      <c r="G22" s="56">
        <f>SUM(G6:G20)</f>
        <v>639265</v>
      </c>
      <c r="H22" s="85">
        <f>SUM(I6:I20)</f>
        <v>695425</v>
      </c>
      <c r="I22" s="86"/>
      <c r="J22" s="39"/>
      <c r="K22" s="35"/>
      <c r="L22" s="35"/>
    </row>
    <row r="23" spans="2:15" ht="36" customHeight="1" thickBot="1" x14ac:dyDescent="0.25">
      <c r="B23" s="100" t="s">
        <v>44</v>
      </c>
      <c r="C23" s="83" t="s">
        <v>39</v>
      </c>
      <c r="D23" s="88" t="s">
        <v>30</v>
      </c>
      <c r="E23" s="88"/>
      <c r="F23" s="89"/>
      <c r="G23" s="76" t="s">
        <v>38</v>
      </c>
      <c r="H23" s="92" t="s">
        <v>31</v>
      </c>
      <c r="I23" s="93"/>
      <c r="J23" s="61"/>
      <c r="K23" s="55"/>
      <c r="L23" s="36"/>
      <c r="N23" s="40"/>
      <c r="O23" s="40"/>
    </row>
    <row r="24" spans="2:15" ht="36.6" customHeight="1" thickBot="1" x14ac:dyDescent="0.5">
      <c r="B24" s="101"/>
      <c r="C24" s="82">
        <f>G22/2</f>
        <v>319632.5</v>
      </c>
      <c r="D24" s="90"/>
      <c r="E24" s="90"/>
      <c r="F24" s="91"/>
      <c r="G24" s="73">
        <v>300000</v>
      </c>
      <c r="H24" s="85">
        <f>H22-G24</f>
        <v>395425</v>
      </c>
      <c r="I24" s="86"/>
      <c r="J24" s="39"/>
      <c r="K24" s="35"/>
      <c r="L24" s="35"/>
    </row>
    <row r="25" spans="2:15" ht="21" customHeight="1" x14ac:dyDescent="0.45">
      <c r="B25" s="75" t="s">
        <v>41</v>
      </c>
      <c r="D25" s="9"/>
      <c r="E25" s="9"/>
      <c r="F25" s="35"/>
      <c r="G25" s="84" t="s">
        <v>42</v>
      </c>
      <c r="H25" s="84"/>
      <c r="I25" s="84"/>
      <c r="J25" s="39"/>
      <c r="K25" s="35"/>
      <c r="L25" s="35"/>
    </row>
    <row r="26" spans="2:15" ht="18" customHeight="1" x14ac:dyDescent="0.45">
      <c r="G26" s="75" t="s">
        <v>43</v>
      </c>
      <c r="H26" s="75"/>
      <c r="I26" s="75"/>
      <c r="K26" s="29"/>
      <c r="L26" s="3" t="s">
        <v>32</v>
      </c>
      <c r="M26" s="29"/>
      <c r="N26" s="29"/>
      <c r="O26" s="29"/>
    </row>
    <row r="27" spans="2:15" ht="18" customHeight="1" x14ac:dyDescent="0.45"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69" t="s">
        <v>33</v>
      </c>
      <c r="M27" s="29"/>
      <c r="N27" s="29"/>
      <c r="O27" s="29"/>
    </row>
    <row r="28" spans="2:15" ht="18" customHeight="1" x14ac:dyDescent="0.45"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3" t="s">
        <v>34</v>
      </c>
      <c r="M28" s="29"/>
      <c r="N28" s="29"/>
      <c r="O28" s="29"/>
    </row>
    <row r="29" spans="2:15" ht="18" customHeight="1" x14ac:dyDescent="0.45"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3" t="s">
        <v>35</v>
      </c>
      <c r="M29" s="29"/>
      <c r="N29" s="29"/>
      <c r="O29" s="29"/>
    </row>
    <row r="30" spans="2:15" ht="18" customHeight="1" x14ac:dyDescent="0.45"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3" t="s">
        <v>36</v>
      </c>
      <c r="M30" s="29"/>
      <c r="N30" s="29"/>
      <c r="O30" s="29"/>
    </row>
    <row r="31" spans="2:15" ht="18" customHeight="1" x14ac:dyDescent="0.45">
      <c r="L31" s="3" t="s">
        <v>37</v>
      </c>
      <c r="M31" s="29"/>
      <c r="N31" s="29"/>
      <c r="O31" s="29"/>
    </row>
    <row r="32" spans="2:15" ht="18" customHeight="1" x14ac:dyDescent="0.45">
      <c r="L32" s="29"/>
      <c r="M32" s="29"/>
      <c r="N32" s="29"/>
      <c r="O32" s="29"/>
    </row>
    <row r="33" spans="12:15" x14ac:dyDescent="0.45">
      <c r="L33" s="29"/>
      <c r="M33" s="29"/>
      <c r="N33" s="29"/>
      <c r="O33" s="29"/>
    </row>
  </sheetData>
  <mergeCells count="34">
    <mergeCell ref="B6:B8"/>
    <mergeCell ref="N6:N8"/>
    <mergeCell ref="O6:O8"/>
    <mergeCell ref="B4:B5"/>
    <mergeCell ref="C4:C5"/>
    <mergeCell ref="D4:D5"/>
    <mergeCell ref="E4:E5"/>
    <mergeCell ref="F4:F5"/>
    <mergeCell ref="G4:G5"/>
    <mergeCell ref="H4:H5"/>
    <mergeCell ref="I4:I5"/>
    <mergeCell ref="K4:K5"/>
    <mergeCell ref="L4:L5"/>
    <mergeCell ref="N4:O4"/>
    <mergeCell ref="B9:B11"/>
    <mergeCell ref="N9:N11"/>
    <mergeCell ref="O9:O11"/>
    <mergeCell ref="B12:B14"/>
    <mergeCell ref="N12:N14"/>
    <mergeCell ref="O12:O14"/>
    <mergeCell ref="B15:B17"/>
    <mergeCell ref="N15:N17"/>
    <mergeCell ref="O15:O17"/>
    <mergeCell ref="B18:B20"/>
    <mergeCell ref="N18:N20"/>
    <mergeCell ref="O18:O20"/>
    <mergeCell ref="G25:I25"/>
    <mergeCell ref="D21:F22"/>
    <mergeCell ref="H21:I21"/>
    <mergeCell ref="H22:I22"/>
    <mergeCell ref="B23:B24"/>
    <mergeCell ref="D23:F24"/>
    <mergeCell ref="H23:I23"/>
    <mergeCell ref="H24:I24"/>
  </mergeCells>
  <phoneticPr fontId="3"/>
  <dataValidations count="1">
    <dataValidation type="list" allowBlank="1" showInputMessage="1" showErrorMessage="1" sqref="C22">
      <formula1>$L$27:$L$31</formula1>
    </dataValidation>
  </dataValidations>
  <pageMargins left="0.78740157480314965" right="0.78740157480314965" top="0.59055118110236227" bottom="0.59055118110236227" header="0.31496062992125984" footer="0.31496062992125984"/>
  <pageSetup paperSize="9" scale="5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40"/>
  <sheetViews>
    <sheetView view="pageBreakPreview" topLeftCell="A15" zoomScale="92" zoomScaleNormal="80" zoomScaleSheetLayoutView="92" workbookViewId="0">
      <selection activeCell="C24" sqref="C24"/>
    </sheetView>
  </sheetViews>
  <sheetFormatPr defaultColWidth="9" defaultRowHeight="14.4" x14ac:dyDescent="0.45"/>
  <cols>
    <col min="1" max="1" width="2.796875" style="1" customWidth="1"/>
    <col min="2" max="2" width="15.796875" style="1" customWidth="1"/>
    <col min="3" max="4" width="14.69921875" style="1" customWidth="1"/>
    <col min="5" max="6" width="12.5" style="1" customWidth="1"/>
    <col min="7" max="16384" width="9" style="1"/>
  </cols>
  <sheetData>
    <row r="1" spans="1:7" ht="18" customHeight="1" x14ac:dyDescent="0.45">
      <c r="A1" s="1" t="s">
        <v>0</v>
      </c>
    </row>
    <row r="3" spans="1:7" ht="20.25" customHeight="1" x14ac:dyDescent="0.45">
      <c r="B3" s="119" t="s">
        <v>1</v>
      </c>
      <c r="C3" s="119"/>
      <c r="D3" s="119"/>
      <c r="E3" s="119"/>
      <c r="F3" s="119"/>
      <c r="G3" s="119"/>
    </row>
    <row r="5" spans="1:7" ht="18" customHeight="1" x14ac:dyDescent="0.45">
      <c r="B5" s="1" t="s">
        <v>2</v>
      </c>
    </row>
    <row r="7" spans="1:7" ht="18" customHeight="1" x14ac:dyDescent="0.45">
      <c r="B7" s="120" t="s">
        <v>3</v>
      </c>
      <c r="C7" s="120" t="s">
        <v>5</v>
      </c>
      <c r="D7" s="120" t="s">
        <v>6</v>
      </c>
      <c r="E7" s="120" t="s">
        <v>9</v>
      </c>
      <c r="F7" s="120"/>
      <c r="G7" s="120" t="s">
        <v>10</v>
      </c>
    </row>
    <row r="8" spans="1:7" ht="18" customHeight="1" x14ac:dyDescent="0.45">
      <c r="B8" s="120"/>
      <c r="C8" s="120"/>
      <c r="D8" s="120"/>
      <c r="E8" s="4" t="s">
        <v>7</v>
      </c>
      <c r="F8" s="4" t="s">
        <v>8</v>
      </c>
      <c r="G8" s="120"/>
    </row>
    <row r="9" spans="1:7" ht="52.5" customHeight="1" x14ac:dyDescent="0.45">
      <c r="B9" s="2" t="s">
        <v>4</v>
      </c>
      <c r="C9" s="30">
        <v>300000</v>
      </c>
      <c r="D9" s="27">
        <v>0</v>
      </c>
      <c r="E9" s="26">
        <f>IF((C9-D9)&gt;0,C9-D9,"")</f>
        <v>300000</v>
      </c>
      <c r="F9" s="26" t="str">
        <f>IF((D9-C9)&gt;0,D9-C9,"")</f>
        <v/>
      </c>
      <c r="G9" s="27"/>
    </row>
    <row r="10" spans="1:7" s="33" customFormat="1" ht="52.5" customHeight="1" x14ac:dyDescent="0.45">
      <c r="B10" s="2" t="s">
        <v>20</v>
      </c>
      <c r="C10" s="30">
        <v>0</v>
      </c>
      <c r="D10" s="27">
        <v>0</v>
      </c>
      <c r="E10" s="34"/>
      <c r="F10" s="34"/>
      <c r="G10" s="27"/>
    </row>
    <row r="11" spans="1:7" ht="52.5" customHeight="1" x14ac:dyDescent="0.45">
      <c r="B11" s="2" t="s">
        <v>11</v>
      </c>
      <c r="C11" s="30">
        <v>395425</v>
      </c>
      <c r="D11" s="27">
        <v>0</v>
      </c>
      <c r="E11" s="26">
        <f>IF((C11-D11)&gt;0,C11-D11,"")</f>
        <v>395425</v>
      </c>
      <c r="F11" s="26" t="str">
        <f t="shared" ref="F11:F12" si="0">IF((D11-C11)&gt;0,D11-C11,"")</f>
        <v/>
      </c>
      <c r="G11" s="27"/>
    </row>
    <row r="12" spans="1:7" ht="52.5" customHeight="1" x14ac:dyDescent="0.45">
      <c r="B12" s="2" t="s">
        <v>12</v>
      </c>
      <c r="C12" s="27">
        <f>SUM(C9:C11)</f>
        <v>695425</v>
      </c>
      <c r="D12" s="27">
        <f>SUM(D9:D11)</f>
        <v>0</v>
      </c>
      <c r="E12" s="26">
        <f>IF((C12-D12)&gt;0,C12-D12,"")</f>
        <v>695425</v>
      </c>
      <c r="F12" s="26" t="str">
        <f t="shared" si="0"/>
        <v/>
      </c>
      <c r="G12" s="27"/>
    </row>
    <row r="15" spans="1:7" ht="18" customHeight="1" x14ac:dyDescent="0.45">
      <c r="B15" s="1" t="s">
        <v>13</v>
      </c>
    </row>
    <row r="17" spans="2:7" ht="18" customHeight="1" x14ac:dyDescent="0.45">
      <c r="B17" s="120" t="s">
        <v>3</v>
      </c>
      <c r="C17" s="120" t="s">
        <v>5</v>
      </c>
      <c r="D17" s="120" t="s">
        <v>6</v>
      </c>
      <c r="E17" s="120" t="s">
        <v>9</v>
      </c>
      <c r="F17" s="120"/>
      <c r="G17" s="120" t="s">
        <v>10</v>
      </c>
    </row>
    <row r="18" spans="2:7" ht="18" customHeight="1" x14ac:dyDescent="0.45">
      <c r="B18" s="120"/>
      <c r="C18" s="120"/>
      <c r="D18" s="120"/>
      <c r="E18" s="4" t="s">
        <v>7</v>
      </c>
      <c r="F18" s="4" t="s">
        <v>8</v>
      </c>
      <c r="G18" s="120"/>
    </row>
    <row r="19" spans="2:7" ht="52.5" customHeight="1" x14ac:dyDescent="0.45">
      <c r="B19" s="28" t="s">
        <v>68</v>
      </c>
      <c r="C19" s="30">
        <f>SUM('記入例　経費内訳（様式１）'!I6:I8)</f>
        <v>330000</v>
      </c>
      <c r="D19" s="27">
        <v>0</v>
      </c>
      <c r="E19" s="26">
        <f>IF((C19-D19)&gt;0,C19-D19,"")</f>
        <v>330000</v>
      </c>
      <c r="F19" s="26" t="str">
        <f>IF((D19-C19)&gt;0,D19-C19,"")</f>
        <v/>
      </c>
      <c r="G19" s="3"/>
    </row>
    <row r="20" spans="2:7" ht="52.5" customHeight="1" x14ac:dyDescent="0.45">
      <c r="B20" s="28" t="s">
        <v>69</v>
      </c>
      <c r="C20" s="30">
        <f>SUM('記入例　経費内訳（様式１）'!I9:I11)</f>
        <v>41800</v>
      </c>
      <c r="D20" s="27">
        <v>0</v>
      </c>
      <c r="E20" s="26">
        <f t="shared" ref="E20:E24" si="1">IF((C20-D20)&gt;0,C20-D20,"")</f>
        <v>41800</v>
      </c>
      <c r="F20" s="26" t="str">
        <f t="shared" ref="F20:F24" si="2">IF((D20-C20)&gt;0,D20-C20,"")</f>
        <v/>
      </c>
      <c r="G20" s="3"/>
    </row>
    <row r="21" spans="2:7" ht="52.5" customHeight="1" x14ac:dyDescent="0.45">
      <c r="B21" s="28" t="s">
        <v>70</v>
      </c>
      <c r="C21" s="30">
        <f>SUM('記入例　経費内訳（様式１）'!I12:I14)</f>
        <v>145865</v>
      </c>
      <c r="D21" s="27">
        <v>0</v>
      </c>
      <c r="E21" s="26">
        <f t="shared" si="1"/>
        <v>145865</v>
      </c>
      <c r="F21" s="26" t="str">
        <f t="shared" si="2"/>
        <v/>
      </c>
      <c r="G21" s="3"/>
    </row>
    <row r="22" spans="2:7" ht="52.5" customHeight="1" x14ac:dyDescent="0.45">
      <c r="B22" s="28" t="s">
        <v>71</v>
      </c>
      <c r="C22" s="30">
        <f>SUM('記入例　経費内訳（様式１）'!I15:I17)</f>
        <v>46200</v>
      </c>
      <c r="D22" s="27">
        <v>0</v>
      </c>
      <c r="E22" s="26">
        <f t="shared" si="1"/>
        <v>46200</v>
      </c>
      <c r="F22" s="26" t="str">
        <f t="shared" si="2"/>
        <v/>
      </c>
      <c r="G22" s="3"/>
    </row>
    <row r="23" spans="2:7" ht="52.5" customHeight="1" x14ac:dyDescent="0.45">
      <c r="B23" s="28" t="s">
        <v>72</v>
      </c>
      <c r="C23" s="30">
        <f>SUM('記入例　経費内訳（様式１）'!I18:I20)</f>
        <v>131560</v>
      </c>
      <c r="D23" s="27">
        <v>0</v>
      </c>
      <c r="E23" s="26">
        <f t="shared" si="1"/>
        <v>131560</v>
      </c>
      <c r="F23" s="26" t="str">
        <f t="shared" si="2"/>
        <v/>
      </c>
      <c r="G23" s="3"/>
    </row>
    <row r="24" spans="2:7" ht="52.5" customHeight="1" x14ac:dyDescent="0.45">
      <c r="B24" s="2" t="s">
        <v>12</v>
      </c>
      <c r="C24" s="27">
        <f>SUM(C19:C23)</f>
        <v>695425</v>
      </c>
      <c r="D24" s="27">
        <f>SUM(D19:D23)</f>
        <v>0</v>
      </c>
      <c r="E24" s="26">
        <f t="shared" si="1"/>
        <v>695425</v>
      </c>
      <c r="F24" s="26" t="str">
        <f t="shared" si="2"/>
        <v/>
      </c>
      <c r="G24" s="3"/>
    </row>
    <row r="25" spans="2:7" ht="18" customHeight="1" x14ac:dyDescent="0.45"/>
    <row r="26" spans="2:7" ht="18" customHeight="1" x14ac:dyDescent="0.45">
      <c r="B26" s="118" t="s">
        <v>14</v>
      </c>
      <c r="C26" s="118"/>
      <c r="D26" s="118"/>
      <c r="E26" s="118"/>
      <c r="F26" s="118"/>
      <c r="G26" s="118"/>
    </row>
    <row r="27" spans="2:7" ht="18" customHeight="1" x14ac:dyDescent="0.45">
      <c r="B27" s="118"/>
      <c r="C27" s="118"/>
      <c r="D27" s="118"/>
      <c r="E27" s="118"/>
      <c r="F27" s="118"/>
      <c r="G27" s="118"/>
    </row>
    <row r="28" spans="2:7" ht="18" customHeight="1" x14ac:dyDescent="0.45">
      <c r="B28" s="118"/>
      <c r="C28" s="118"/>
      <c r="D28" s="118"/>
      <c r="E28" s="118"/>
      <c r="F28" s="118"/>
      <c r="G28" s="118"/>
    </row>
    <row r="29" spans="2:7" ht="18" customHeight="1" x14ac:dyDescent="0.45">
      <c r="B29" s="118"/>
      <c r="C29" s="118"/>
      <c r="D29" s="118"/>
      <c r="E29" s="118"/>
      <c r="F29" s="118"/>
      <c r="G29" s="118"/>
    </row>
    <row r="30" spans="2:7" ht="18" customHeight="1" x14ac:dyDescent="0.45">
      <c r="B30" s="118"/>
      <c r="C30" s="118"/>
      <c r="D30" s="118"/>
      <c r="E30" s="118"/>
      <c r="F30" s="118"/>
      <c r="G30" s="118"/>
    </row>
    <row r="31" spans="2:7" ht="18" customHeight="1" x14ac:dyDescent="0.45"/>
    <row r="32" spans="2:7" ht="18" customHeight="1" x14ac:dyDescent="0.45"/>
    <row r="33" ht="18" customHeight="1" x14ac:dyDescent="0.45"/>
    <row r="34" ht="18" customHeight="1" x14ac:dyDescent="0.45"/>
    <row r="35" ht="18" customHeight="1" x14ac:dyDescent="0.45"/>
    <row r="36" ht="18" customHeight="1" x14ac:dyDescent="0.45"/>
    <row r="37" ht="18" customHeight="1" x14ac:dyDescent="0.45"/>
    <row r="38" ht="18" customHeight="1" x14ac:dyDescent="0.45"/>
    <row r="39" ht="18" customHeight="1" x14ac:dyDescent="0.45"/>
    <row r="40" ht="18" customHeight="1" x14ac:dyDescent="0.45"/>
  </sheetData>
  <mergeCells count="12">
    <mergeCell ref="B26:G30"/>
    <mergeCell ref="B3:G3"/>
    <mergeCell ref="B7:B8"/>
    <mergeCell ref="C7:C8"/>
    <mergeCell ref="D7:D8"/>
    <mergeCell ref="E7:F7"/>
    <mergeCell ref="G7:G8"/>
    <mergeCell ref="B17:B18"/>
    <mergeCell ref="C17:C18"/>
    <mergeCell ref="D17:D18"/>
    <mergeCell ref="E17:F17"/>
    <mergeCell ref="G17:G18"/>
  </mergeCells>
  <phoneticPr fontId="3"/>
  <pageMargins left="0.59055118110236227" right="0.39370078740157483" top="0.74803149606299213" bottom="0.59055118110236227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経費内訳（様式１）</vt:lpstr>
      <vt:lpstr>収支予算書（別記第２号様式）</vt:lpstr>
      <vt:lpstr>記入例　経費内訳（様式１）</vt:lpstr>
      <vt:lpstr>記入例　収支予算書（別記第２号様式）</vt:lpstr>
      <vt:lpstr>'記入例　経費内訳（様式１）'!Print_Area</vt:lpstr>
      <vt:lpstr>'記入例　収支予算書（別記第２号様式）'!Print_Area</vt:lpstr>
      <vt:lpstr>'経費内訳（様式１）'!Print_Area</vt:lpstr>
      <vt:lpstr>'収支予算書（別記第２号様式）'!Print_Area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2025-05-20T00:19:37Z</dcterms:modified>
</cp:coreProperties>
</file>