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1.178\障がいnas新２号機\社会参加班\402 工賃向上（委託関係含む）\【共通】工賃（賃金）実績報告\02 R7（R6実績）\05工賃実績結果\02　県公表\"/>
    </mc:Choice>
  </mc:AlternateContent>
  <xr:revisionPtr revIDLastSave="0" documentId="13_ncr:1_{734B8DBF-28D1-4C76-A4DE-6560836650A4}" xr6:coauthVersionLast="47" xr6:coauthVersionMax="47" xr10:uidLastSave="{00000000-0000-0000-0000-000000000000}"/>
  <bookViews>
    <workbookView xWindow="28680" yWindow="-14265" windowWidth="29040" windowHeight="15720" tabRatio="726" firstSheet="1" activeTab="1" xr2:uid="{00000000-000D-0000-FFFF-FFFF00000000}"/>
  </bookViews>
  <sheets>
    <sheet name="平均工賃（時間額）" sheetId="76" state="hidden" r:id="rId1"/>
    <sheet name="就労Ａ型（雇用型）" sheetId="73" r:id="rId2"/>
    <sheet name="就労A型（非雇用型）" sheetId="86" r:id="rId3"/>
    <sheet name="就労B型" sheetId="89" r:id="rId4"/>
  </sheets>
  <definedNames>
    <definedName name="_20030502_daicho_saishin" localSheetId="1">#REF!</definedName>
    <definedName name="_20030502_daicho_saishin" localSheetId="2">#REF!</definedName>
    <definedName name="_20030502_daicho_saishin" localSheetId="3">#REF!</definedName>
    <definedName name="_xlnm._FilterDatabase" localSheetId="1" hidden="1">'就労Ａ型（雇用型）'!$A$4:$L$142</definedName>
    <definedName name="_xlnm._FilterDatabase" localSheetId="2" hidden="1">'就労A型（非雇用型）'!$A$4:$L$4</definedName>
    <definedName name="_xlnm._FilterDatabase" localSheetId="3" hidden="1">就労B型!$A$4:$M$247</definedName>
    <definedName name="_xlnm.Print_Area" localSheetId="1">'就労Ａ型（雇用型）'!$A$1:$L$142</definedName>
    <definedName name="_xlnm.Print_Area" localSheetId="2">'就労A型（非雇用型）'!$A$1:$L$13</definedName>
    <definedName name="_xlnm.Print_Area" localSheetId="3">就労B型!$B$1:$M$247</definedName>
    <definedName name="_xlnm.Print_Titles" localSheetId="1">'就労Ａ型（雇用型）'!$A:$D,'就労Ａ型（雇用型）'!$1:$4</definedName>
    <definedName name="_xlnm.Print_Titles" localSheetId="2">'就労A型（非雇用型）'!$A:$D,'就労A型（非雇用型）'!$1:$4</definedName>
    <definedName name="_xlnm.Print_Titles" localSheetId="3">就労B型!$B:$E,就労B型!$1:$4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5" i="73" l="1"/>
  <c r="J6" i="89" l="1"/>
  <c r="J7" i="89"/>
  <c r="L7" i="89" s="1"/>
  <c r="J8" i="89"/>
  <c r="L8" i="89" s="1"/>
  <c r="J9" i="89"/>
  <c r="L9" i="89" s="1"/>
  <c r="J10" i="89"/>
  <c r="L10" i="89" s="1"/>
  <c r="J11" i="89"/>
  <c r="L11" i="89" s="1"/>
  <c r="J12" i="89"/>
  <c r="L12" i="89" s="1"/>
  <c r="J13" i="89"/>
  <c r="L13" i="89" s="1"/>
  <c r="J14" i="89"/>
  <c r="L14" i="89" s="1"/>
  <c r="J15" i="89"/>
  <c r="L15" i="89" s="1"/>
  <c r="J16" i="89"/>
  <c r="L16" i="89" s="1"/>
  <c r="J17" i="89"/>
  <c r="L17" i="89" s="1"/>
  <c r="J18" i="89"/>
  <c r="L18" i="89" s="1"/>
  <c r="J19" i="89"/>
  <c r="L19" i="89" s="1"/>
  <c r="J20" i="89"/>
  <c r="L20" i="89" s="1"/>
  <c r="J21" i="89"/>
  <c r="L21" i="89" s="1"/>
  <c r="J22" i="89"/>
  <c r="L22" i="89" s="1"/>
  <c r="J23" i="89"/>
  <c r="L23" i="89" s="1"/>
  <c r="J24" i="89"/>
  <c r="L24" i="89" s="1"/>
  <c r="J25" i="89"/>
  <c r="L25" i="89" s="1"/>
  <c r="J26" i="89"/>
  <c r="L26" i="89" s="1"/>
  <c r="J27" i="89"/>
  <c r="L27" i="89" s="1"/>
  <c r="J28" i="89"/>
  <c r="L28" i="89" s="1"/>
  <c r="J29" i="89"/>
  <c r="L29" i="89" s="1"/>
  <c r="J30" i="89"/>
  <c r="L30" i="89" s="1"/>
  <c r="J31" i="89"/>
  <c r="L31" i="89" s="1"/>
  <c r="J32" i="89"/>
  <c r="L32" i="89" s="1"/>
  <c r="J33" i="89"/>
  <c r="L33" i="89" s="1"/>
  <c r="J34" i="89"/>
  <c r="L34" i="89" s="1"/>
  <c r="J35" i="89"/>
  <c r="L35" i="89" s="1"/>
  <c r="J36" i="89"/>
  <c r="L36" i="89" s="1"/>
  <c r="J37" i="89"/>
  <c r="L37" i="89" s="1"/>
  <c r="J38" i="89"/>
  <c r="L38" i="89" s="1"/>
  <c r="J39" i="89"/>
  <c r="L39" i="89" s="1"/>
  <c r="J40" i="89"/>
  <c r="L40" i="89" s="1"/>
  <c r="J41" i="89"/>
  <c r="L41" i="89" s="1"/>
  <c r="J42" i="89"/>
  <c r="L42" i="89" s="1"/>
  <c r="J43" i="89"/>
  <c r="L43" i="89" s="1"/>
  <c r="J44" i="89"/>
  <c r="L44" i="89" s="1"/>
  <c r="J45" i="89"/>
  <c r="L45" i="89" s="1"/>
  <c r="J46" i="89"/>
  <c r="L46" i="89" s="1"/>
  <c r="J47" i="89"/>
  <c r="L47" i="89" s="1"/>
  <c r="J48" i="89"/>
  <c r="L48" i="89" s="1"/>
  <c r="J49" i="89"/>
  <c r="L49" i="89" s="1"/>
  <c r="J50" i="89"/>
  <c r="L50" i="89" s="1"/>
  <c r="J51" i="89"/>
  <c r="L51" i="89" s="1"/>
  <c r="J52" i="89"/>
  <c r="L52" i="89" s="1"/>
  <c r="J53" i="89"/>
  <c r="L53" i="89" s="1"/>
  <c r="J54" i="89"/>
  <c r="L54" i="89" s="1"/>
  <c r="J55" i="89"/>
  <c r="L55" i="89" s="1"/>
  <c r="J56" i="89"/>
  <c r="L56" i="89" s="1"/>
  <c r="J57" i="89"/>
  <c r="L57" i="89" s="1"/>
  <c r="J58" i="89"/>
  <c r="L58" i="89" s="1"/>
  <c r="J59" i="89"/>
  <c r="L59" i="89" s="1"/>
  <c r="J60" i="89"/>
  <c r="L60" i="89" s="1"/>
  <c r="J61" i="89"/>
  <c r="L61" i="89" s="1"/>
  <c r="J62" i="89"/>
  <c r="L62" i="89" s="1"/>
  <c r="J63" i="89"/>
  <c r="L63" i="89" s="1"/>
  <c r="J64" i="89"/>
  <c r="L64" i="89" s="1"/>
  <c r="J65" i="89"/>
  <c r="L65" i="89" s="1"/>
  <c r="J66" i="89"/>
  <c r="L66" i="89" s="1"/>
  <c r="J67" i="89"/>
  <c r="L67" i="89" s="1"/>
  <c r="J68" i="89"/>
  <c r="L68" i="89" s="1"/>
  <c r="J69" i="89"/>
  <c r="L69" i="89" s="1"/>
  <c r="J70" i="89"/>
  <c r="L70" i="89" s="1"/>
  <c r="J71" i="89"/>
  <c r="L71" i="89" s="1"/>
  <c r="J72" i="89"/>
  <c r="L72" i="89" s="1"/>
  <c r="J73" i="89"/>
  <c r="L73" i="89" s="1"/>
  <c r="J74" i="89"/>
  <c r="L74" i="89" s="1"/>
  <c r="J75" i="89"/>
  <c r="L75" i="89" s="1"/>
  <c r="J76" i="89"/>
  <c r="L76" i="89" s="1"/>
  <c r="J77" i="89"/>
  <c r="L77" i="89" s="1"/>
  <c r="J78" i="89"/>
  <c r="L78" i="89" s="1"/>
  <c r="J79" i="89"/>
  <c r="L79" i="89" s="1"/>
  <c r="J80" i="89"/>
  <c r="L80" i="89" s="1"/>
  <c r="J81" i="89"/>
  <c r="L81" i="89" s="1"/>
  <c r="J82" i="89"/>
  <c r="L82" i="89" s="1"/>
  <c r="J83" i="89"/>
  <c r="L83" i="89" s="1"/>
  <c r="J84" i="89"/>
  <c r="L84" i="89" s="1"/>
  <c r="J85" i="89"/>
  <c r="L85" i="89" s="1"/>
  <c r="J86" i="89"/>
  <c r="L86" i="89" s="1"/>
  <c r="J87" i="89"/>
  <c r="L87" i="89" s="1"/>
  <c r="J88" i="89"/>
  <c r="L88" i="89" s="1"/>
  <c r="J89" i="89"/>
  <c r="L89" i="89" s="1"/>
  <c r="J90" i="89"/>
  <c r="L90" i="89" s="1"/>
  <c r="J91" i="89"/>
  <c r="L91" i="89" s="1"/>
  <c r="J92" i="89"/>
  <c r="L92" i="89" s="1"/>
  <c r="J93" i="89"/>
  <c r="L93" i="89" s="1"/>
  <c r="J94" i="89"/>
  <c r="L94" i="89" s="1"/>
  <c r="J95" i="89"/>
  <c r="L95" i="89" s="1"/>
  <c r="J96" i="89"/>
  <c r="L96" i="89" s="1"/>
  <c r="J97" i="89"/>
  <c r="L97" i="89" s="1"/>
  <c r="J98" i="89"/>
  <c r="L98" i="89" s="1"/>
  <c r="J99" i="89"/>
  <c r="L99" i="89" s="1"/>
  <c r="J100" i="89"/>
  <c r="L100" i="89" s="1"/>
  <c r="J101" i="89"/>
  <c r="L101" i="89" s="1"/>
  <c r="J102" i="89"/>
  <c r="L102" i="89" s="1"/>
  <c r="J103" i="89"/>
  <c r="L103" i="89" s="1"/>
  <c r="J104" i="89"/>
  <c r="L104" i="89" s="1"/>
  <c r="J105" i="89"/>
  <c r="L105" i="89" s="1"/>
  <c r="J106" i="89"/>
  <c r="L106" i="89" s="1"/>
  <c r="J107" i="89"/>
  <c r="L107" i="89" s="1"/>
  <c r="J108" i="89"/>
  <c r="L108" i="89" s="1"/>
  <c r="J109" i="89"/>
  <c r="L109" i="89" s="1"/>
  <c r="J110" i="89"/>
  <c r="L110" i="89" s="1"/>
  <c r="J111" i="89"/>
  <c r="L111" i="89" s="1"/>
  <c r="J112" i="89"/>
  <c r="L112" i="89" s="1"/>
  <c r="J113" i="89"/>
  <c r="L113" i="89" s="1"/>
  <c r="J114" i="89"/>
  <c r="L114" i="89" s="1"/>
  <c r="J115" i="89"/>
  <c r="L115" i="89" s="1"/>
  <c r="J116" i="89"/>
  <c r="L116" i="89" s="1"/>
  <c r="J117" i="89"/>
  <c r="L117" i="89" s="1"/>
  <c r="J118" i="89"/>
  <c r="L118" i="89" s="1"/>
  <c r="J119" i="89"/>
  <c r="L119" i="89" s="1"/>
  <c r="J120" i="89"/>
  <c r="L120" i="89" s="1"/>
  <c r="J121" i="89"/>
  <c r="L121" i="89" s="1"/>
  <c r="J122" i="89"/>
  <c r="L122" i="89" s="1"/>
  <c r="J123" i="89"/>
  <c r="L123" i="89" s="1"/>
  <c r="J124" i="89"/>
  <c r="L124" i="89" s="1"/>
  <c r="J125" i="89"/>
  <c r="L125" i="89" s="1"/>
  <c r="J126" i="89"/>
  <c r="L126" i="89" s="1"/>
  <c r="J127" i="89"/>
  <c r="L127" i="89" s="1"/>
  <c r="J128" i="89"/>
  <c r="L128" i="89" s="1"/>
  <c r="J129" i="89"/>
  <c r="L129" i="89" s="1"/>
  <c r="J130" i="89"/>
  <c r="L130" i="89" s="1"/>
  <c r="J131" i="89"/>
  <c r="L131" i="89" s="1"/>
  <c r="J132" i="89"/>
  <c r="L132" i="89" s="1"/>
  <c r="J133" i="89"/>
  <c r="L133" i="89" s="1"/>
  <c r="J134" i="89"/>
  <c r="L134" i="89" s="1"/>
  <c r="J135" i="89"/>
  <c r="L135" i="89" s="1"/>
  <c r="J136" i="89"/>
  <c r="L136" i="89" s="1"/>
  <c r="J137" i="89"/>
  <c r="L137" i="89" s="1"/>
  <c r="J138" i="89"/>
  <c r="L138" i="89" s="1"/>
  <c r="J139" i="89"/>
  <c r="L139" i="89" s="1"/>
  <c r="J140" i="89"/>
  <c r="L140" i="89" s="1"/>
  <c r="J141" i="89"/>
  <c r="L141" i="89" s="1"/>
  <c r="J142" i="89"/>
  <c r="L142" i="89" s="1"/>
  <c r="J143" i="89"/>
  <c r="L143" i="89" s="1"/>
  <c r="J144" i="89"/>
  <c r="L144" i="89" s="1"/>
  <c r="J145" i="89"/>
  <c r="L145" i="89" s="1"/>
  <c r="J146" i="89"/>
  <c r="L146" i="89" s="1"/>
  <c r="J147" i="89"/>
  <c r="L147" i="89" s="1"/>
  <c r="J148" i="89"/>
  <c r="L148" i="89" s="1"/>
  <c r="J149" i="89"/>
  <c r="L149" i="89" s="1"/>
  <c r="J150" i="89"/>
  <c r="L150" i="89" s="1"/>
  <c r="J151" i="89"/>
  <c r="L151" i="89" s="1"/>
  <c r="J152" i="89"/>
  <c r="L152" i="89" s="1"/>
  <c r="J153" i="89"/>
  <c r="L153" i="89" s="1"/>
  <c r="J154" i="89"/>
  <c r="L154" i="89" s="1"/>
  <c r="J155" i="89"/>
  <c r="L155" i="89" s="1"/>
  <c r="J156" i="89"/>
  <c r="L156" i="89" s="1"/>
  <c r="J157" i="89"/>
  <c r="L157" i="89" s="1"/>
  <c r="J158" i="89"/>
  <c r="L158" i="89" s="1"/>
  <c r="J159" i="89"/>
  <c r="L159" i="89" s="1"/>
  <c r="J160" i="89"/>
  <c r="L160" i="89" s="1"/>
  <c r="J161" i="89"/>
  <c r="L161" i="89" s="1"/>
  <c r="J162" i="89"/>
  <c r="L162" i="89" s="1"/>
  <c r="J163" i="89"/>
  <c r="L163" i="89" s="1"/>
  <c r="J164" i="89"/>
  <c r="L164" i="89" s="1"/>
  <c r="J165" i="89"/>
  <c r="L165" i="89" s="1"/>
  <c r="J166" i="89"/>
  <c r="L166" i="89" s="1"/>
  <c r="J168" i="89"/>
  <c r="L168" i="89" s="1"/>
  <c r="J169" i="89"/>
  <c r="L169" i="89" s="1"/>
  <c r="J170" i="89"/>
  <c r="L170" i="89" s="1"/>
  <c r="J171" i="89"/>
  <c r="L171" i="89" s="1"/>
  <c r="J172" i="89"/>
  <c r="L172" i="89" s="1"/>
  <c r="J173" i="89"/>
  <c r="L173" i="89" s="1"/>
  <c r="J174" i="89"/>
  <c r="L174" i="89" s="1"/>
  <c r="J175" i="89"/>
  <c r="L175" i="89" s="1"/>
  <c r="J176" i="89"/>
  <c r="L176" i="89" s="1"/>
  <c r="J177" i="89"/>
  <c r="L177" i="89" s="1"/>
  <c r="J178" i="89"/>
  <c r="L178" i="89" s="1"/>
  <c r="J179" i="89"/>
  <c r="L179" i="89" s="1"/>
  <c r="J180" i="89"/>
  <c r="L180" i="89" s="1"/>
  <c r="J181" i="89"/>
  <c r="L181" i="89" s="1"/>
  <c r="J182" i="89"/>
  <c r="L182" i="89" s="1"/>
  <c r="J183" i="89"/>
  <c r="L183" i="89" s="1"/>
  <c r="J184" i="89"/>
  <c r="L184" i="89" s="1"/>
  <c r="J185" i="89"/>
  <c r="L185" i="89" s="1"/>
  <c r="J186" i="89"/>
  <c r="L186" i="89" s="1"/>
  <c r="J187" i="89"/>
  <c r="L187" i="89" s="1"/>
  <c r="J188" i="89"/>
  <c r="L188" i="89" s="1"/>
  <c r="J189" i="89"/>
  <c r="L189" i="89" s="1"/>
  <c r="J190" i="89"/>
  <c r="L190" i="89" s="1"/>
  <c r="J191" i="89"/>
  <c r="L191" i="89" s="1"/>
  <c r="J192" i="89"/>
  <c r="L192" i="89" s="1"/>
  <c r="J193" i="89"/>
  <c r="L193" i="89" s="1"/>
  <c r="J194" i="89"/>
  <c r="L194" i="89" s="1"/>
  <c r="J195" i="89"/>
  <c r="L195" i="89" s="1"/>
  <c r="J196" i="89"/>
  <c r="L196" i="89" s="1"/>
  <c r="J197" i="89"/>
  <c r="L197" i="89" s="1"/>
  <c r="J198" i="89"/>
  <c r="L198" i="89" s="1"/>
  <c r="J199" i="89"/>
  <c r="L199" i="89" s="1"/>
  <c r="J200" i="89"/>
  <c r="L200" i="89" s="1"/>
  <c r="J201" i="89"/>
  <c r="L201" i="89" s="1"/>
  <c r="J202" i="89"/>
  <c r="L202" i="89" s="1"/>
  <c r="J203" i="89"/>
  <c r="L203" i="89" s="1"/>
  <c r="J204" i="89"/>
  <c r="L204" i="89" s="1"/>
  <c r="J205" i="89"/>
  <c r="L205" i="89" s="1"/>
  <c r="J206" i="89"/>
  <c r="L206" i="89" s="1"/>
  <c r="J207" i="89"/>
  <c r="L207" i="89" s="1"/>
  <c r="J208" i="89"/>
  <c r="L208" i="89" s="1"/>
  <c r="J209" i="89"/>
  <c r="L209" i="89" s="1"/>
  <c r="J210" i="89"/>
  <c r="L210" i="89" s="1"/>
  <c r="J211" i="89"/>
  <c r="L211" i="89" s="1"/>
  <c r="J212" i="89"/>
  <c r="L212" i="89" s="1"/>
  <c r="J213" i="89"/>
  <c r="L213" i="89" s="1"/>
  <c r="J214" i="89"/>
  <c r="L214" i="89" s="1"/>
  <c r="J215" i="89"/>
  <c r="L215" i="89" s="1"/>
  <c r="J216" i="89"/>
  <c r="L216" i="89" s="1"/>
  <c r="J217" i="89"/>
  <c r="L217" i="89" s="1"/>
  <c r="J218" i="89"/>
  <c r="L218" i="89" s="1"/>
  <c r="J219" i="89"/>
  <c r="L219" i="89" s="1"/>
  <c r="J220" i="89"/>
  <c r="L220" i="89" s="1"/>
  <c r="J221" i="89"/>
  <c r="L221" i="89" s="1"/>
  <c r="J222" i="89"/>
  <c r="L222" i="89" s="1"/>
  <c r="J223" i="89"/>
  <c r="L223" i="89" s="1"/>
  <c r="J224" i="89"/>
  <c r="L224" i="89" s="1"/>
  <c r="J225" i="89"/>
  <c r="L225" i="89" s="1"/>
  <c r="J226" i="89"/>
  <c r="L226" i="89" s="1"/>
  <c r="J227" i="89"/>
  <c r="L227" i="89" s="1"/>
  <c r="J228" i="89"/>
  <c r="L228" i="89" s="1"/>
  <c r="J229" i="89"/>
  <c r="L229" i="89" s="1"/>
  <c r="J230" i="89"/>
  <c r="L230" i="89" s="1"/>
  <c r="J231" i="89"/>
  <c r="L231" i="89" s="1"/>
  <c r="J232" i="89"/>
  <c r="L232" i="89" s="1"/>
  <c r="J233" i="89"/>
  <c r="L233" i="89" s="1"/>
  <c r="J234" i="89"/>
  <c r="L234" i="89" s="1"/>
  <c r="J235" i="89"/>
  <c r="L235" i="89" s="1"/>
  <c r="J236" i="89"/>
  <c r="L236" i="89" s="1"/>
  <c r="J237" i="89"/>
  <c r="L237" i="89" s="1"/>
  <c r="J238" i="89"/>
  <c r="L238" i="89" s="1"/>
  <c r="J239" i="89"/>
  <c r="L239" i="89" s="1"/>
  <c r="J240" i="89"/>
  <c r="L240" i="89" s="1"/>
  <c r="J241" i="89"/>
  <c r="L241" i="89" s="1"/>
  <c r="J242" i="89"/>
  <c r="L242" i="89" s="1"/>
  <c r="J243" i="89"/>
  <c r="L243" i="89" s="1"/>
  <c r="J244" i="89"/>
  <c r="L244" i="89" s="1"/>
  <c r="J245" i="89"/>
  <c r="L245" i="89" s="1"/>
  <c r="J246" i="89"/>
  <c r="L246" i="89" s="1"/>
  <c r="J247" i="89"/>
  <c r="L247" i="89" s="1"/>
  <c r="I6" i="86"/>
  <c r="K6" i="86" s="1"/>
  <c r="I7" i="86"/>
  <c r="K7" i="86" s="1"/>
  <c r="I8" i="86"/>
  <c r="K8" i="86" s="1"/>
  <c r="I9" i="86"/>
  <c r="K9" i="86" s="1"/>
  <c r="I10" i="86"/>
  <c r="K10" i="86" s="1"/>
  <c r="I11" i="86"/>
  <c r="K11" i="86" s="1"/>
  <c r="I12" i="86"/>
  <c r="K12" i="86" s="1"/>
  <c r="I13" i="86"/>
  <c r="K13" i="86" s="1"/>
  <c r="I5" i="86"/>
  <c r="K5" i="86" s="1"/>
  <c r="K7" i="73"/>
  <c r="K8" i="73"/>
  <c r="K9" i="73"/>
  <c r="K10" i="73"/>
  <c r="K11" i="73"/>
  <c r="K12" i="73"/>
  <c r="K13" i="73"/>
  <c r="K14" i="73"/>
  <c r="K15" i="73"/>
  <c r="K16" i="73"/>
  <c r="K17" i="73"/>
  <c r="K18" i="73"/>
  <c r="K19" i="73"/>
  <c r="K20" i="73"/>
  <c r="K21" i="73"/>
  <c r="K22" i="73"/>
  <c r="K23" i="73"/>
  <c r="K24" i="73"/>
  <c r="K25" i="73"/>
  <c r="K26" i="73"/>
  <c r="K27" i="73"/>
  <c r="K28" i="73"/>
  <c r="K29" i="73"/>
  <c r="K30" i="73"/>
  <c r="K31" i="73"/>
  <c r="K32" i="73"/>
  <c r="K33" i="73"/>
  <c r="K34" i="73"/>
  <c r="K35" i="73"/>
  <c r="K36" i="73"/>
  <c r="K37" i="73"/>
  <c r="K38" i="73"/>
  <c r="K39" i="73"/>
  <c r="K40" i="73"/>
  <c r="K41" i="73"/>
  <c r="K42" i="73"/>
  <c r="K43" i="73"/>
  <c r="K44" i="73"/>
  <c r="K45" i="73"/>
  <c r="K46" i="73"/>
  <c r="K47" i="73"/>
  <c r="K48" i="73"/>
  <c r="K49" i="73"/>
  <c r="K50" i="73"/>
  <c r="K51" i="73"/>
  <c r="K52" i="73"/>
  <c r="K53" i="73"/>
  <c r="K54" i="73"/>
  <c r="K55" i="73"/>
  <c r="K56" i="73"/>
  <c r="K57" i="73"/>
  <c r="K58" i="73"/>
  <c r="K59" i="73"/>
  <c r="K60" i="73"/>
  <c r="K61" i="73"/>
  <c r="K62" i="73"/>
  <c r="K63" i="73"/>
  <c r="K64" i="73"/>
  <c r="K65" i="73"/>
  <c r="K66" i="73"/>
  <c r="K67" i="73"/>
  <c r="K68" i="73"/>
  <c r="K69" i="73"/>
  <c r="K70" i="73"/>
  <c r="K71" i="73"/>
  <c r="K72" i="73"/>
  <c r="K73" i="73"/>
  <c r="K74" i="73"/>
  <c r="K75" i="73"/>
  <c r="K76" i="73"/>
  <c r="K77" i="73"/>
  <c r="K78" i="73"/>
  <c r="K79" i="73"/>
  <c r="K80" i="73"/>
  <c r="K81" i="73"/>
  <c r="K82" i="73"/>
  <c r="K83" i="73"/>
  <c r="K84" i="73"/>
  <c r="K85" i="73"/>
  <c r="K86" i="73"/>
  <c r="K87" i="73"/>
  <c r="K88" i="73"/>
  <c r="K89" i="73"/>
  <c r="K90" i="73"/>
  <c r="K91" i="73"/>
  <c r="K92" i="73"/>
  <c r="K93" i="73"/>
  <c r="K94" i="73"/>
  <c r="K96" i="73"/>
  <c r="K97" i="73"/>
  <c r="K98" i="73"/>
  <c r="K99" i="73"/>
  <c r="K100" i="73"/>
  <c r="K101" i="73"/>
  <c r="K102" i="73"/>
  <c r="K103" i="73"/>
  <c r="K104" i="73"/>
  <c r="K105" i="73"/>
  <c r="K106" i="73"/>
  <c r="K107" i="73"/>
  <c r="K108" i="73"/>
  <c r="K109" i="73"/>
  <c r="K110" i="73"/>
  <c r="K111" i="73"/>
  <c r="K112" i="73"/>
  <c r="K113" i="73"/>
  <c r="K114" i="73"/>
  <c r="K115" i="73"/>
  <c r="K116" i="73"/>
  <c r="K117" i="73"/>
  <c r="K118" i="73"/>
  <c r="K119" i="73"/>
  <c r="K120" i="73"/>
  <c r="K121" i="73"/>
  <c r="K122" i="73"/>
  <c r="K123" i="73"/>
  <c r="K124" i="73"/>
  <c r="K125" i="73"/>
  <c r="K126" i="73"/>
  <c r="K127" i="73"/>
  <c r="K128" i="73"/>
  <c r="K129" i="73"/>
  <c r="K130" i="73"/>
  <c r="K131" i="73"/>
  <c r="K132" i="73"/>
  <c r="K133" i="73"/>
  <c r="K134" i="73"/>
  <c r="K135" i="73"/>
  <c r="K136" i="73"/>
  <c r="K137" i="73"/>
  <c r="K138" i="73"/>
  <c r="K139" i="73"/>
  <c r="K140" i="73"/>
  <c r="K141" i="73"/>
  <c r="K142" i="73"/>
  <c r="H77" i="73" l="1"/>
  <c r="H121" i="73" l="1"/>
  <c r="H122" i="73"/>
  <c r="H123" i="73"/>
  <c r="H100" i="73" l="1"/>
  <c r="H101" i="73"/>
  <c r="H97" i="73" l="1"/>
  <c r="L6" i="89" l="1"/>
  <c r="J5" i="89"/>
  <c r="L5" i="89" s="1"/>
  <c r="K6" i="73"/>
  <c r="K5" i="73"/>
  <c r="H141" i="73" l="1"/>
  <c r="H140" i="73"/>
  <c r="H139" i="73"/>
  <c r="H138" i="73"/>
  <c r="H137" i="73"/>
  <c r="H136" i="73"/>
  <c r="H135" i="73"/>
  <c r="H134" i="73"/>
  <c r="H133" i="73"/>
  <c r="H132" i="73"/>
  <c r="H131" i="73"/>
  <c r="H130" i="73"/>
  <c r="H129" i="73"/>
  <c r="H128" i="73"/>
  <c r="H127" i="73"/>
  <c r="H126" i="73"/>
  <c r="H125" i="73"/>
  <c r="H124" i="73"/>
  <c r="H120" i="73"/>
  <c r="H119" i="73"/>
  <c r="H118" i="73"/>
  <c r="H117" i="73"/>
  <c r="H116" i="73"/>
  <c r="H115" i="73"/>
  <c r="H114" i="73"/>
  <c r="H113" i="73"/>
  <c r="H112" i="73"/>
  <c r="H111" i="73"/>
  <c r="H110" i="73"/>
  <c r="H109" i="73"/>
  <c r="H108" i="73"/>
  <c r="H107" i="73"/>
  <c r="H106" i="73"/>
  <c r="H105" i="73"/>
  <c r="H104" i="73"/>
  <c r="H103" i="73"/>
  <c r="H102" i="73"/>
  <c r="H99" i="73"/>
  <c r="H98" i="73"/>
  <c r="H96" i="73"/>
  <c r="H95" i="73"/>
  <c r="H94" i="73"/>
  <c r="H93" i="73"/>
  <c r="H92" i="73"/>
  <c r="H91" i="73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H31" i="73"/>
  <c r="H30" i="73"/>
  <c r="H29" i="73"/>
  <c r="H28" i="73"/>
  <c r="H27" i="73"/>
  <c r="H26" i="73"/>
  <c r="H25" i="73"/>
  <c r="H24" i="73"/>
  <c r="H23" i="73"/>
  <c r="H22" i="73"/>
  <c r="H21" i="73"/>
  <c r="H20" i="73"/>
  <c r="H19" i="73"/>
  <c r="H18" i="73"/>
  <c r="H17" i="73"/>
  <c r="H16" i="73"/>
  <c r="H15" i="73"/>
  <c r="H14" i="73"/>
  <c r="H13" i="73"/>
  <c r="H12" i="73"/>
  <c r="H11" i="73"/>
  <c r="H10" i="73"/>
  <c r="H9" i="73"/>
  <c r="H8" i="73"/>
  <c r="H7" i="73"/>
  <c r="H6" i="73"/>
  <c r="H5" i="73"/>
  <c r="A5" i="76" l="1"/>
  <c r="B5" i="76" l="1"/>
  <c r="E5" i="76"/>
  <c r="C5" i="76"/>
  <c r="D5" i="76"/>
</calcChain>
</file>

<file path=xl/sharedStrings.xml><?xml version="1.0" encoding="utf-8"?>
<sst xmlns="http://schemas.openxmlformats.org/spreadsheetml/2006/main" count="856" uniqueCount="691">
  <si>
    <t>月額</t>
    <rPh sb="0" eb="2">
      <t>ゲツガク</t>
    </rPh>
    <phoneticPr fontId="2"/>
  </si>
  <si>
    <t>都道府県
A</t>
    <rPh sb="0" eb="4">
      <t>トドウフケン</t>
    </rPh>
    <phoneticPr fontId="2"/>
  </si>
  <si>
    <t>就労継続
支援Ａ型
（雇用型）
B</t>
    <rPh sb="0" eb="2">
      <t>シュウロウ</t>
    </rPh>
    <rPh sb="2" eb="4">
      <t>ケイゾク</t>
    </rPh>
    <rPh sb="5" eb="7">
      <t>シエン</t>
    </rPh>
    <rPh sb="8" eb="9">
      <t>ガタ</t>
    </rPh>
    <rPh sb="11" eb="13">
      <t>コヨウ</t>
    </rPh>
    <rPh sb="13" eb="14">
      <t>ガタ</t>
    </rPh>
    <phoneticPr fontId="2"/>
  </si>
  <si>
    <t>就労継続
支援Ａ型
（非雇用型）
C</t>
    <rPh sb="0" eb="2">
      <t>シュウロウ</t>
    </rPh>
    <rPh sb="2" eb="4">
      <t>ケイゾク</t>
    </rPh>
    <rPh sb="5" eb="7">
      <t>シエン</t>
    </rPh>
    <rPh sb="8" eb="9">
      <t>ガタ</t>
    </rPh>
    <rPh sb="11" eb="12">
      <t>ヒ</t>
    </rPh>
    <rPh sb="12" eb="14">
      <t>コヨウ</t>
    </rPh>
    <rPh sb="14" eb="15">
      <t>ガタ</t>
    </rPh>
    <phoneticPr fontId="2"/>
  </si>
  <si>
    <t>就労継続
支援Ｂ型
D</t>
    <rPh sb="0" eb="2">
      <t>シュウロウ</t>
    </rPh>
    <rPh sb="2" eb="4">
      <t>ケイゾク</t>
    </rPh>
    <rPh sb="5" eb="7">
      <t>シエン</t>
    </rPh>
    <rPh sb="8" eb="9">
      <t>ガタ</t>
    </rPh>
    <phoneticPr fontId="2"/>
  </si>
  <si>
    <r>
      <t>全事業所</t>
    </r>
    <r>
      <rPr>
        <strike/>
        <sz val="10"/>
        <color theme="1"/>
        <rFont val="ＭＳ Ｐゴシック"/>
        <family val="3"/>
        <charset val="128"/>
      </rPr>
      <t xml:space="preserve">
E</t>
    </r>
    <rPh sb="0" eb="1">
      <t>ゼン</t>
    </rPh>
    <rPh sb="1" eb="4">
      <t>ジギョウショ</t>
    </rPh>
    <phoneticPr fontId="2"/>
  </si>
  <si>
    <t>令和４年度各事業所種別平均工賃（賃金）一覧（時間額）</t>
    <rPh sb="0" eb="2">
      <t>レイワ</t>
    </rPh>
    <rPh sb="3" eb="5">
      <t>ネンド</t>
    </rPh>
    <rPh sb="4" eb="5">
      <t>ド</t>
    </rPh>
    <rPh sb="5" eb="6">
      <t>カク</t>
    </rPh>
    <rPh sb="6" eb="9">
      <t>ジギョウショ</t>
    </rPh>
    <rPh sb="9" eb="11">
      <t>シュベツ</t>
    </rPh>
    <rPh sb="11" eb="13">
      <t>ヘイキン</t>
    </rPh>
    <rPh sb="13" eb="15">
      <t>コウチン</t>
    </rPh>
    <rPh sb="16" eb="17">
      <t>チン</t>
    </rPh>
    <rPh sb="17" eb="18">
      <t>キン</t>
    </rPh>
    <rPh sb="19" eb="21">
      <t>イチラン</t>
    </rPh>
    <rPh sb="22" eb="25">
      <t>ジカンガク</t>
    </rPh>
    <phoneticPr fontId="2"/>
  </si>
  <si>
    <t>時間額</t>
    <rPh sb="0" eb="3">
      <t>ジカンガク</t>
    </rPh>
    <phoneticPr fontId="2"/>
  </si>
  <si>
    <t>令和６年度</t>
    <rPh sb="4" eb="5">
      <t>ド</t>
    </rPh>
    <phoneticPr fontId="2"/>
  </si>
  <si>
    <t>社会福祉法人しらぬい会</t>
  </si>
  <si>
    <t>多機能型まるはち</t>
  </si>
  <si>
    <t>〇</t>
  </si>
  <si>
    <t>一般社団法人Guts</t>
  </si>
  <si>
    <t>サンサイド事業所</t>
  </si>
  <si>
    <t>株式会社ケアマネジメント研究所</t>
  </si>
  <si>
    <t>就労支援センタースマイル</t>
  </si>
  <si>
    <t>一般社団法人　虹</t>
  </si>
  <si>
    <t>障害者就労支援センター虹水俣</t>
  </si>
  <si>
    <t>株式会社　アライブ</t>
  </si>
  <si>
    <t>かなえる</t>
  </si>
  <si>
    <t>株式会社ポケット</t>
    <rPh sb="0" eb="4">
      <t>カブシキガイシャ</t>
    </rPh>
    <phoneticPr fontId="2"/>
  </si>
  <si>
    <t>特定非営利活動法人　まちくらネットワーク熊本</t>
  </si>
  <si>
    <t>就労サポートセンターGAMADUS</t>
  </si>
  <si>
    <t>株式会社ヨシダプロテクト</t>
  </si>
  <si>
    <t>ワーキングオフィスきらり</t>
  </si>
  <si>
    <t>株式会社　ライフサポートハラダ</t>
  </si>
  <si>
    <t>就労サポートセンターあおの郷</t>
  </si>
  <si>
    <t>株式会社　アップヒル</t>
  </si>
  <si>
    <t>ワークアシストなないろ</t>
  </si>
  <si>
    <t>株式会社はっこうファーム</t>
  </si>
  <si>
    <t>はっこうファーム</t>
  </si>
  <si>
    <t>ブライトスタア合同会社</t>
  </si>
  <si>
    <t>夢の架けはし</t>
  </si>
  <si>
    <t>社会福祉法人東康会</t>
  </si>
  <si>
    <t>ねんりん</t>
  </si>
  <si>
    <t>特定非営利活動法人ジョブパートナー</t>
  </si>
  <si>
    <t>ジョブパートナー宇城</t>
  </si>
  <si>
    <t>NPO法人夢・さぽーと</t>
  </si>
  <si>
    <t>就労継続支援A型　夢・さぽーと</t>
  </si>
  <si>
    <t>株式会社RockCandy.</t>
  </si>
  <si>
    <t>ラインステージ</t>
  </si>
  <si>
    <t>合同会社グロリア</t>
  </si>
  <si>
    <t>桜</t>
  </si>
  <si>
    <t>株式会社リベロ</t>
  </si>
  <si>
    <t>就労継続支援A型事業所かけはし</t>
  </si>
  <si>
    <t>株式会社HERO’S</t>
  </si>
  <si>
    <t>桜ファーマーズ</t>
  </si>
  <si>
    <t>株式会社ＨＥＲＯ’Ｓ</t>
  </si>
  <si>
    <t>桜ファーマーズ2nd</t>
  </si>
  <si>
    <t>みらいそう</t>
  </si>
  <si>
    <t>社会福祉法人やまなみ会</t>
  </si>
  <si>
    <t>くんわ技研</t>
  </si>
  <si>
    <t>ＮＰＯ法人　あじ菜工房</t>
  </si>
  <si>
    <t>障害者支援センター　あじ菜工房</t>
  </si>
  <si>
    <t>社会福祉法人　共生福祉会</t>
  </si>
  <si>
    <t>サンシャインワークス</t>
  </si>
  <si>
    <t>NPO法人　栞</t>
  </si>
  <si>
    <t>栞</t>
  </si>
  <si>
    <t>プレジャーワーク株式会社</t>
  </si>
  <si>
    <t>プレジャーワーク</t>
  </si>
  <si>
    <t>合志福祉会</t>
  </si>
  <si>
    <t>障害福祉サービス多機能型事業所ぱれっと</t>
  </si>
  <si>
    <t>特定非営利活動法人にこ</t>
  </si>
  <si>
    <t>メディカルジャパニクス株式会社</t>
  </si>
  <si>
    <t>風の森</t>
  </si>
  <si>
    <t>株式会社ＣＯＺＹ</t>
  </si>
  <si>
    <t>Ｆｅｌｔ</t>
  </si>
  <si>
    <t>認定NPO法人NEXTEP</t>
  </si>
  <si>
    <t>就労継続支援Ａ型事業所ちょこから</t>
  </si>
  <si>
    <t>社会福祉法人三幸</t>
  </si>
  <si>
    <t>就労継続支援A型事業所YORISOI</t>
  </si>
  <si>
    <t>特定非営利活動法人　中央自立支援会</t>
  </si>
  <si>
    <t>美里町自立生活訓練施設いぶき</t>
  </si>
  <si>
    <t>NPO法人　がまだすサポート</t>
  </si>
  <si>
    <t>がまだす</t>
  </si>
  <si>
    <t>なごみサポート株式会社</t>
  </si>
  <si>
    <t>なごみサポート</t>
  </si>
  <si>
    <t>株式会社　なごみトライズ</t>
  </si>
  <si>
    <t>就労支援　なごみトライズ</t>
  </si>
  <si>
    <t>一般社団法人　真功会</t>
  </si>
  <si>
    <t>アユート</t>
  </si>
  <si>
    <t>一般社団法人ソーシャルリソーセズ熊本</t>
  </si>
  <si>
    <t>ウェルテック</t>
  </si>
  <si>
    <t>社会福祉法人青生会</t>
  </si>
  <si>
    <t>就労サポートセンター　菊陽苑</t>
  </si>
  <si>
    <t>3300-05-002534</t>
  </si>
  <si>
    <t>社会福祉法人　菊陽会</t>
  </si>
  <si>
    <t>ワークネット菊陽</t>
  </si>
  <si>
    <t>株式会社キャリアライフサポート</t>
  </si>
  <si>
    <t>ほっこりの里</t>
  </si>
  <si>
    <t>株式会社　アンジュ</t>
  </si>
  <si>
    <t>天使の郷</t>
  </si>
  <si>
    <t>ワークカレッジ熊本株式会社</t>
  </si>
  <si>
    <t>ハンズオン熊本</t>
  </si>
  <si>
    <t>6330005009312</t>
  </si>
  <si>
    <t>一般社団法人くまもとプラス</t>
  </si>
  <si>
    <t>就労継続支援A型事業所くまもとプラス</t>
  </si>
  <si>
    <t>社会福祉法人小国町社会福祉協議会</t>
  </si>
  <si>
    <t>就労支援センター　陽なたぼっこ</t>
  </si>
  <si>
    <t>社会福祉法人　やまなみ会</t>
  </si>
  <si>
    <t>インターワーク</t>
  </si>
  <si>
    <t>株式会社アシストプランニング</t>
  </si>
  <si>
    <t>アシストプランニング</t>
  </si>
  <si>
    <t>株式会社　ワークランド</t>
  </si>
  <si>
    <t>ワークランド</t>
  </si>
  <si>
    <t>株式会社キッチン・ブレス</t>
  </si>
  <si>
    <t>株式会社キッチン・ブレス就労支援多機能型事業所カナン</t>
  </si>
  <si>
    <t>株式会社　ヴィレッジピープル</t>
  </si>
  <si>
    <t>ヴィレッジピープル</t>
  </si>
  <si>
    <t>株式会社晶栄</t>
  </si>
  <si>
    <t>晶栄</t>
  </si>
  <si>
    <t>株式会社ピアサポート</t>
  </si>
  <si>
    <t>ぴあすまいる</t>
  </si>
  <si>
    <t>株式会社　サン・シーエル</t>
  </si>
  <si>
    <t>ステップサポート益城</t>
  </si>
  <si>
    <t>株式会社ソーシャルファーム九州</t>
  </si>
  <si>
    <t>熊本ｻﾃﾗｲﾄ山都町事業所　職業生活相談ｾﾝﾀｰさくら</t>
  </si>
  <si>
    <t>株式会社　天使の翼</t>
  </si>
  <si>
    <t>カドル</t>
  </si>
  <si>
    <t>合同会社かんしょ</t>
  </si>
  <si>
    <t>かんしょ</t>
  </si>
  <si>
    <t>一般社団法人　絆</t>
  </si>
  <si>
    <t>就労支援多機能型事業所　絆</t>
  </si>
  <si>
    <t>アースアンドあい株式会社</t>
  </si>
  <si>
    <t>アースアンドあい</t>
  </si>
  <si>
    <t>社会福祉法人　ひまわり会</t>
  </si>
  <si>
    <t>就労継続支援A型事業所　やまびこ</t>
  </si>
  <si>
    <t>社会福祉法人　友愛苑</t>
  </si>
  <si>
    <t>就労支援事業所　友愛苑</t>
  </si>
  <si>
    <t>一般社団法人なつめ</t>
  </si>
  <si>
    <t>すずな事業所</t>
  </si>
  <si>
    <t>球磨福祉サービス　合同会社</t>
  </si>
  <si>
    <t>就労継続支援A型B型事業所ふれあいワーク山江</t>
  </si>
  <si>
    <t>一般社団法人フィールドワーク</t>
  </si>
  <si>
    <t>きづき</t>
  </si>
  <si>
    <t>合同会社Ｄｒｏｏｍ</t>
  </si>
  <si>
    <t>ブルーバード</t>
  </si>
  <si>
    <t>社会福祉法人　啓仁会</t>
  </si>
  <si>
    <t>障がい者就労センター　天草更生園</t>
  </si>
  <si>
    <t>社会福祉法人　八代愛育会</t>
  </si>
  <si>
    <t>就労支援事業所　ステップ１</t>
  </si>
  <si>
    <t>就労支援協会</t>
  </si>
  <si>
    <t>スキップ</t>
  </si>
  <si>
    <t>ＮＰＯ法人らぷらんど</t>
  </si>
  <si>
    <t>らぷらんどカフェ八代</t>
  </si>
  <si>
    <t>株式会社イエローリーフ</t>
  </si>
  <si>
    <t>イエローリーフ</t>
  </si>
  <si>
    <t>株式会社　ヨシダプロテクト</t>
  </si>
  <si>
    <t>ワーキングオフィスきらり八代</t>
  </si>
  <si>
    <t>株式会社トライフ</t>
  </si>
  <si>
    <t>とらいふ</t>
  </si>
  <si>
    <t>特定非営利活動法人　舞勢</t>
  </si>
  <si>
    <t>プラスクレア</t>
  </si>
  <si>
    <t>株式会社　永正</t>
  </si>
  <si>
    <t>障がい者福祉サービスながしょう</t>
  </si>
  <si>
    <t>NPO法人まちくらネットワーク熊本</t>
  </si>
  <si>
    <t>就労支援センターワンピース</t>
  </si>
  <si>
    <t>合同会社ＢＬＯＯＭ</t>
  </si>
  <si>
    <t>合同会社　Next</t>
  </si>
  <si>
    <t>ネクスト</t>
  </si>
  <si>
    <t>株式会社青空</t>
  </si>
  <si>
    <t>就労継続支援事業所あおぞら玉名</t>
  </si>
  <si>
    <t>てんしんサポート株式会社</t>
  </si>
  <si>
    <t>就労継続支援A型施設　てんしんサポート</t>
  </si>
  <si>
    <t>NPO法人ひろき</t>
  </si>
  <si>
    <t>オレンジ夢ファーム天水</t>
  </si>
  <si>
    <t>株式会社　スマイルファクトリー</t>
  </si>
  <si>
    <t>有限会社SHIKIRU</t>
  </si>
  <si>
    <t>就労継続支援Ａ型事業所SHIKIRU</t>
  </si>
  <si>
    <t>株式会社MOB</t>
  </si>
  <si>
    <t>GallerySoi200</t>
  </si>
  <si>
    <t>NPO法人　ブレス</t>
  </si>
  <si>
    <t>ブレス</t>
  </si>
  <si>
    <t>ステップサポート山鹿</t>
  </si>
  <si>
    <t>8330001018430</t>
  </si>
  <si>
    <t>株式会社山鹿伸悦</t>
  </si>
  <si>
    <t>作業所ノア</t>
  </si>
  <si>
    <t>一般社団法人　ハートマイン</t>
  </si>
  <si>
    <t>おりぃぶ</t>
  </si>
  <si>
    <t>サポートこやなぎ株式会社</t>
  </si>
  <si>
    <t>サポートこやなぎ</t>
  </si>
  <si>
    <t>合同会社　とまり木</t>
  </si>
  <si>
    <t>多機能型事業所　とまり木</t>
  </si>
  <si>
    <t>株式会社ケイスター</t>
  </si>
  <si>
    <t>ワークスタジオ宇土</t>
  </si>
  <si>
    <t>Ｎ事業部株式会社</t>
  </si>
  <si>
    <t>ライフワークサポート</t>
  </si>
  <si>
    <t>多機能型就労継続支援事業所　スマイルファクトリー</t>
  </si>
  <si>
    <t>貴博合同会社</t>
  </si>
  <si>
    <t>健人堂就労支援センター</t>
  </si>
  <si>
    <t>合同会社Yesフーズ</t>
  </si>
  <si>
    <t>オルガニコ山鹿</t>
  </si>
  <si>
    <t>熊本県精神科病院協同組合</t>
  </si>
  <si>
    <t>あかねクリーン</t>
  </si>
  <si>
    <t>オレンジワーク</t>
  </si>
  <si>
    <t>社会福祉法人環友會</t>
  </si>
  <si>
    <t>e・ワーク</t>
  </si>
  <si>
    <t>特定非営利活動法人　自立応援団</t>
  </si>
  <si>
    <t>就労支援センターくまもと</t>
  </si>
  <si>
    <t>社会福祉法人　明悠会</t>
  </si>
  <si>
    <t>就労支援センター　ピーターパン</t>
  </si>
  <si>
    <t>NPO法人ロッカワークス</t>
  </si>
  <si>
    <t>犬のマック</t>
  </si>
  <si>
    <t>株式会社　アソート</t>
  </si>
  <si>
    <t>アウトリーチ</t>
  </si>
  <si>
    <t>社会福祉法人 恩賜財団 済生会</t>
  </si>
  <si>
    <t>済生会ウイズ</t>
  </si>
  <si>
    <t>社会福祉法人熊本県コロニー協会</t>
  </si>
  <si>
    <t>熊本福祉工場</t>
  </si>
  <si>
    <t>13300　0500　8070</t>
  </si>
  <si>
    <t>ＮPO法人ゆうステーション熊本</t>
  </si>
  <si>
    <t>ゆうワークス</t>
  </si>
  <si>
    <t>JTH株式会社</t>
  </si>
  <si>
    <t>ささえあいの若葉</t>
  </si>
  <si>
    <t>社会福祉法人  恩賜財団済生会</t>
  </si>
  <si>
    <t>済生会かがやき</t>
  </si>
  <si>
    <t>NPO法人　オールサポート</t>
  </si>
  <si>
    <t>オールサポート</t>
  </si>
  <si>
    <t>株式会社Ｄ．Ｐワークサービス</t>
  </si>
  <si>
    <t>Ｄ．Ｐワークサービス</t>
  </si>
  <si>
    <t>一般社団法人キャリア・カレッジ</t>
  </si>
  <si>
    <t>キャリア・カレッジ</t>
  </si>
  <si>
    <t>ＮＰＯ法人　くまもと福祉フードタウン</t>
  </si>
  <si>
    <t>アグリサポートセンター</t>
  </si>
  <si>
    <t>らぷらんどカフェ</t>
  </si>
  <si>
    <t>株式会社ワークサポート未</t>
  </si>
  <si>
    <t>多機能型事業所ワークサポート未</t>
  </si>
  <si>
    <t>特定非営利活動法人　もやいの丘</t>
  </si>
  <si>
    <t>就労継続支援A型事業所　もやいの丘</t>
  </si>
  <si>
    <t>株式会社咲</t>
  </si>
  <si>
    <t>それいゆ田井島</t>
  </si>
  <si>
    <t>障害者就労支援センター虹</t>
  </si>
  <si>
    <t>特定非営利活動法人　アイ・ネットワークくまもと</t>
  </si>
  <si>
    <t>就労支援事業所　アイ・ネットワークくまもと</t>
  </si>
  <si>
    <t>ＮＰＯ法人えん</t>
  </si>
  <si>
    <t>味楽亭</t>
  </si>
  <si>
    <t>一般社団法人Shine</t>
  </si>
  <si>
    <t>キラキラスマイルカフェ</t>
  </si>
  <si>
    <t>23300 0102 0862</t>
  </si>
  <si>
    <t>株式会社ファイブシュガー</t>
  </si>
  <si>
    <t>就労継続支援A型ファイブシュガー</t>
  </si>
  <si>
    <t>NPO法人熊本自立支援センターGUMP</t>
  </si>
  <si>
    <t>NPO GUMP</t>
  </si>
  <si>
    <t>株式会社　Ｔ－Ｌｉｎｋ</t>
  </si>
  <si>
    <t>就労支援センター　一歩</t>
  </si>
  <si>
    <t>一般社団法人シャンエール</t>
  </si>
  <si>
    <t>シャンエール経理センタ―</t>
  </si>
  <si>
    <t>合同会社エム・ネットワーク</t>
  </si>
  <si>
    <t>就労支援センター  Tasuki</t>
  </si>
  <si>
    <t>NPO法人　熊本福祉会</t>
  </si>
  <si>
    <t>就労継続支援A型事業所　翔</t>
  </si>
  <si>
    <t>株式会社ネクスト</t>
  </si>
  <si>
    <t>美郷の杜</t>
  </si>
  <si>
    <t>ワークスタジオ熊本</t>
  </si>
  <si>
    <t>サンクスラボ株式会社</t>
  </si>
  <si>
    <t>サンクスラボ・熊本オフィス</t>
  </si>
  <si>
    <t>社会福祉法人　桜木会</t>
  </si>
  <si>
    <t>さんりん舎</t>
  </si>
  <si>
    <t>一般社団法人優心会</t>
  </si>
  <si>
    <t>ハピネス</t>
  </si>
  <si>
    <t>プレジャーワークＫａｊｉｏ</t>
  </si>
  <si>
    <t>一般社団法人　福幸会</t>
  </si>
  <si>
    <t>就労継続支援A型事業所ここちゃれ</t>
  </si>
  <si>
    <t>株式会社SPIN</t>
  </si>
  <si>
    <t>４U</t>
  </si>
  <si>
    <t>合同会社あおぞら</t>
  </si>
  <si>
    <t>にじいろワーク</t>
  </si>
  <si>
    <t>株式会社BIG1</t>
  </si>
  <si>
    <t>tetra事業所</t>
  </si>
  <si>
    <t>株式会社ブレイブワンワン</t>
  </si>
  <si>
    <t>ユアサイド熊本</t>
  </si>
  <si>
    <t>familypockets</t>
    <phoneticPr fontId="2"/>
  </si>
  <si>
    <t>未来創株式会社</t>
    <phoneticPr fontId="2"/>
  </si>
  <si>
    <t>社会福祉法人　埼玉福祉事業協会</t>
  </si>
  <si>
    <t>西小路プロダクツ</t>
  </si>
  <si>
    <t>医療法人精翠会</t>
  </si>
  <si>
    <t>地域生活支援センター翠</t>
  </si>
  <si>
    <t>社会福祉法人白いキャンバス福祉会</t>
  </si>
  <si>
    <t>白いキャンバス</t>
  </si>
  <si>
    <t>NPO法人人吉球磨きぼうの家</t>
  </si>
  <si>
    <t>人吉球磨きぼうの家</t>
  </si>
  <si>
    <t>社会福祉法人人吉市社会福祉事業団</t>
  </si>
  <si>
    <t>障害者支援センター希望ケ丘学園</t>
  </si>
  <si>
    <t>一般社団法人　七草会</t>
  </si>
  <si>
    <t>あらた</t>
  </si>
  <si>
    <t>合同会社　BLOOM</t>
  </si>
  <si>
    <t>ｎｉｃｏｌａ</t>
  </si>
  <si>
    <t>NPO法人ちぽりーの</t>
  </si>
  <si>
    <t>とらいぶサポーター</t>
  </si>
  <si>
    <t>株式会社ニブル</t>
  </si>
  <si>
    <t>ふくとく本舗</t>
  </si>
  <si>
    <t>社会福祉法人親和会</t>
  </si>
  <si>
    <t>障害者支援センター　水俣福祉作業所</t>
  </si>
  <si>
    <t>環境と福祉を結ぶ会</t>
  </si>
  <si>
    <t>グループ・エコ</t>
  </si>
  <si>
    <t>社会福祉法人さかえの杜</t>
  </si>
  <si>
    <t>小規模多機能事業所ほっとはうす</t>
  </si>
  <si>
    <t>NPO法人グローバル園芸療法センター</t>
  </si>
  <si>
    <t>グローバルエコパーク作業所</t>
  </si>
  <si>
    <t>NPO法人　ばらん家</t>
  </si>
  <si>
    <t>ばらん家</t>
  </si>
  <si>
    <t>社会福祉法人　水俣市社会福祉事業団</t>
  </si>
  <si>
    <t>わくワークみなまた</t>
  </si>
  <si>
    <t>社会福祉法人　照徳の里</t>
  </si>
  <si>
    <t>まどか工房</t>
  </si>
  <si>
    <t>社会福祉法人くまもと障害者労働センター</t>
  </si>
  <si>
    <t>エコネットみなまた</t>
  </si>
  <si>
    <t>社会福祉法人　若葉会</t>
  </si>
  <si>
    <t>WAKABA</t>
  </si>
  <si>
    <t>合同会社アースフル</t>
  </si>
  <si>
    <t>就労支援アースフル</t>
  </si>
  <si>
    <t>社会福祉法人　菊愛会</t>
  </si>
  <si>
    <t>就労支援センター　かもんゆ～す</t>
  </si>
  <si>
    <t>ＮＰＯ法人　菊池ひまわりの会</t>
  </si>
  <si>
    <t>菊池ひまわりの会</t>
  </si>
  <si>
    <t>NPO法人ふくとく</t>
  </si>
  <si>
    <t>就労支援センターふくとく</t>
  </si>
  <si>
    <t>社会福祉法人　友朋会</t>
  </si>
  <si>
    <t>サニーサイドワークセンター</t>
  </si>
  <si>
    <t>社会福祉法人　七城福祉会</t>
  </si>
  <si>
    <t>就労支援センター「いやしき」</t>
  </si>
  <si>
    <t>一般社団法人マルーワの会</t>
  </si>
  <si>
    <t>障がい者支援センターまるーわ</t>
  </si>
  <si>
    <t>合同会社　夢つかむ</t>
  </si>
  <si>
    <t>福士サービス事業所　夢つかむ</t>
  </si>
  <si>
    <t>社会福祉法人銀河の会</t>
  </si>
  <si>
    <t>支援センター銀河カレッジ</t>
  </si>
  <si>
    <t>就労サポートセンター　ＧＡＭＡＤＵＳ</t>
  </si>
  <si>
    <t>特定非営利活動法人JEF</t>
  </si>
  <si>
    <t>釈光学園</t>
  </si>
  <si>
    <t>ドリームきらり</t>
  </si>
  <si>
    <t>NPO法人どんぐり村</t>
  </si>
  <si>
    <t>どんぐり</t>
  </si>
  <si>
    <t>一般社団法人バックグラウンドα</t>
  </si>
  <si>
    <t>就労継続支援B型　グリーンライフ</t>
  </si>
  <si>
    <t>熊本県手をつなぐ育成会</t>
  </si>
  <si>
    <t>熊本こすもす園（通所部）</t>
  </si>
  <si>
    <t>まつの木作業所</t>
  </si>
  <si>
    <t>就労継続支援B型　手しごと</t>
  </si>
  <si>
    <t>ＮＰＯ法人宇城きぼうの家</t>
  </si>
  <si>
    <t>宇城きぼうの家</t>
  </si>
  <si>
    <t>社会福祉法人　熊本県社会福祉事業団</t>
  </si>
  <si>
    <t>熊本県くすのき園</t>
  </si>
  <si>
    <t>社会福祉法人　清香会</t>
  </si>
  <si>
    <t>清香園多機能型事業所　明日香</t>
  </si>
  <si>
    <t>NPO法人あいランド</t>
  </si>
  <si>
    <t>就労継続支援B型事業所あいランド</t>
  </si>
  <si>
    <t>天水福祉事業会</t>
  </si>
  <si>
    <t>ワークセンターみすみ</t>
  </si>
  <si>
    <t>社会福祉法人コスモス会</t>
  </si>
  <si>
    <t>たすかるステーション松橋</t>
  </si>
  <si>
    <t>就労継続支援B型事業所はれるや</t>
  </si>
  <si>
    <t>社会福祉法人　　やまなみ会</t>
  </si>
  <si>
    <t>就労支援センター　　阿蘇くんわの里</t>
  </si>
  <si>
    <t>特定非営利活動法人　ステップバイステップ</t>
  </si>
  <si>
    <t>みゃおみゃおベーカリー</t>
  </si>
  <si>
    <t>社会福祉法人のぞみ作業所</t>
  </si>
  <si>
    <t>障害者支援センターのぞみ</t>
  </si>
  <si>
    <t>社会福祉法人　晃明会</t>
  </si>
  <si>
    <t>天草ポランの広場</t>
  </si>
  <si>
    <t>社会福祉法人あまくさ福祉会</t>
  </si>
  <si>
    <t>就労サポートセンターぴ～す</t>
  </si>
  <si>
    <t>社会福祉法人　白い雲の会</t>
  </si>
  <si>
    <t>かしの木学園</t>
  </si>
  <si>
    <t>ＮＰＯ法人カンナの会</t>
  </si>
  <si>
    <t>障がい者支援センター　ぴゅあ</t>
  </si>
  <si>
    <t>社会福祉法人　北斗会</t>
  </si>
  <si>
    <t>就労支援センター苓南寮</t>
  </si>
  <si>
    <t>一般社団法人　光輪</t>
  </si>
  <si>
    <t>就労継続支援センター　　煌樹</t>
  </si>
  <si>
    <t>ＮＰＯ法人ビタミンあい</t>
  </si>
  <si>
    <t>ビタミンあい</t>
  </si>
  <si>
    <t>特定非営利活動法人はっぱ</t>
  </si>
  <si>
    <t>一般社団法人一期一会</t>
  </si>
  <si>
    <t>なごみワーク</t>
  </si>
  <si>
    <t>特定非営利活動法人余芳舎</t>
  </si>
  <si>
    <t>多機能型事業所よほう苑</t>
  </si>
  <si>
    <t>社会福祉法人　ひまわり福祉会</t>
  </si>
  <si>
    <t>就労支援センター　テクニカル工房</t>
  </si>
  <si>
    <t>NPO法人栞</t>
  </si>
  <si>
    <t>社会福祉法人　山紫会</t>
  </si>
  <si>
    <t>就労支援事業所　白鳩園</t>
  </si>
  <si>
    <t>一般社団法人　七八</t>
  </si>
  <si>
    <t>レインボー</t>
  </si>
  <si>
    <t>特定非営利活動法人中央自立支援会</t>
  </si>
  <si>
    <t>社会福祉法人　十百千会</t>
  </si>
  <si>
    <t>ワークセンターゆきぞの</t>
  </si>
  <si>
    <t>特定非営利活動法人　三本松</t>
  </si>
  <si>
    <t>里山交流体験センター輪</t>
  </si>
  <si>
    <t>社会福祉法人白寿会</t>
  </si>
  <si>
    <t>障がい者支援センター大喜地　就労継続支援B型</t>
  </si>
  <si>
    <t>社会福祉法人るぴなす会</t>
  </si>
  <si>
    <t>多機能型施設るぴなす</t>
  </si>
  <si>
    <t>社会福祉法人臼間会</t>
  </si>
  <si>
    <t>通所施設なかま</t>
  </si>
  <si>
    <t>社会福祉法人　濵友会</t>
  </si>
  <si>
    <t>自立支援センター　ひまわりの里</t>
  </si>
  <si>
    <t>さくらワーク菊水</t>
  </si>
  <si>
    <t>社会福祉法人青いりんごの会</t>
  </si>
  <si>
    <t>銀河ステーション</t>
  </si>
  <si>
    <t>社会福祉法人　誠和会</t>
  </si>
  <si>
    <t>就労継続支援B型事業所　ピュアマインド</t>
  </si>
  <si>
    <t>社会福祉法人　秋桜会</t>
  </si>
  <si>
    <t>大津あゆみ園</t>
  </si>
  <si>
    <t>一般社団法人　すまいる</t>
  </si>
  <si>
    <t>ワークプレイス　絆</t>
  </si>
  <si>
    <t>社会福祉法人　三気の会</t>
  </si>
  <si>
    <t>就労継続支援B型　BeTREE</t>
  </si>
  <si>
    <t>NPO法人やすらぎ福祉会</t>
  </si>
  <si>
    <t>やすらぎハウス</t>
  </si>
  <si>
    <t>第二熊本菊陽学園</t>
  </si>
  <si>
    <t>ワーク菊陽</t>
  </si>
  <si>
    <t>社会福祉法人恵正会</t>
  </si>
  <si>
    <t>ネイチャーファクトリー</t>
  </si>
  <si>
    <t>社会福祉法人　小国町社会福祉協議会</t>
  </si>
  <si>
    <t>大豆工房　小国のゆめ</t>
  </si>
  <si>
    <t>社会福祉法人　立正福祉会　</t>
  </si>
  <si>
    <t>就労支援センター　たかもり</t>
  </si>
  <si>
    <t>NPO法人にしはらたんぽぽハウス</t>
  </si>
  <si>
    <t>ナチュラルファームいまここ</t>
  </si>
  <si>
    <t>株式会社　南阿蘇ケアサービス</t>
  </si>
  <si>
    <t>LABみなみ阿蘇</t>
  </si>
  <si>
    <t>株式会社Ｊａｐｏｎｉｃ　Ｃｏｆｆｅｅ　Ｆａｒｍ</t>
  </si>
  <si>
    <t>コーヒー＆ⅠＴワークス　阿蘇ベース</t>
  </si>
  <si>
    <t>NPO法人就労特化型支援団トリニティ</t>
  </si>
  <si>
    <t>発達障害支援B型コンフェイト</t>
  </si>
  <si>
    <t>社会福祉法人ひまわり学園</t>
  </si>
  <si>
    <t>ひまわり学園</t>
  </si>
  <si>
    <t>医療法人社団　松本会</t>
  </si>
  <si>
    <t>フェニックス</t>
  </si>
  <si>
    <t>NPO法人まい・せるふ</t>
  </si>
  <si>
    <t>まい・せるふ</t>
  </si>
  <si>
    <t>株式会社未来パーク</t>
  </si>
  <si>
    <t>みらいワークス</t>
  </si>
  <si>
    <t>社会医療法人　ましき会</t>
  </si>
  <si>
    <t>ましきの風</t>
  </si>
  <si>
    <t>特定非営利活動法人ボランティア仲間九州ラーメン党</t>
  </si>
  <si>
    <t>そよかぜ福祉作業所</t>
  </si>
  <si>
    <t>境福祉法人五色会</t>
  </si>
  <si>
    <t>ワークセンターあゆの里</t>
  </si>
  <si>
    <t>NPO法人上益城きぼうの家</t>
  </si>
  <si>
    <t>障がい者支援センター上益城きぼうの家</t>
  </si>
  <si>
    <t>社会福祉法人　御陽会</t>
  </si>
  <si>
    <t>就労継続支援B型　井無田作業所</t>
  </si>
  <si>
    <t>特定非営利活動法人ひまわり芦北</t>
  </si>
  <si>
    <t>就労継続支援B型事業所ひまわり芦北</t>
  </si>
  <si>
    <t>社会福祉法人芦北福祉会</t>
  </si>
  <si>
    <t>みつば学園就労支援センター</t>
  </si>
  <si>
    <t>特定非営利活動ハッピーオレンジ</t>
  </si>
  <si>
    <t>ハッピーオレンジ</t>
  </si>
  <si>
    <t>ＮＰＯ法人くれよんのもり</t>
  </si>
  <si>
    <t>アート工房クレヨンの森</t>
  </si>
  <si>
    <t>NPO法人　木もれ陽会</t>
  </si>
  <si>
    <t>障害者多機能型就労支援事業所　風月</t>
  </si>
  <si>
    <t>障害者支援センター　あさひケ丘</t>
  </si>
  <si>
    <t>社会福祉法人　誠心会</t>
  </si>
  <si>
    <t>みずき園</t>
  </si>
  <si>
    <t>社会福祉法人つつじヶ丘学園</t>
  </si>
  <si>
    <t>第二つつじヶ丘学園就労継続支援B型事業所まろん工房</t>
  </si>
  <si>
    <t>つつじヶ丘学園多機能型事業所</t>
  </si>
  <si>
    <t>障がい者支援センター　天草更生園</t>
  </si>
  <si>
    <t>社会福祉法人麦の会</t>
  </si>
  <si>
    <t>まんさく園</t>
  </si>
  <si>
    <t>NPOとら太の会</t>
  </si>
  <si>
    <t>みのり</t>
  </si>
  <si>
    <t>　社会福祉法人みどり福祉会</t>
  </si>
  <si>
    <t>　社会就労センター　ワークショップ八代</t>
  </si>
  <si>
    <t>八代市社会福祉事業団</t>
  </si>
  <si>
    <t>八代市立希望の里たいよう</t>
  </si>
  <si>
    <t>NPO法人八代福祉・集いの家</t>
  </si>
  <si>
    <t>集いの家</t>
  </si>
  <si>
    <t>社会福祉法人　川岳福祉会</t>
  </si>
  <si>
    <t>わいわい虹の村</t>
  </si>
  <si>
    <t>社会福祉法人八代愛育会</t>
  </si>
  <si>
    <t>障害者就労支援センターテイクオフ</t>
  </si>
  <si>
    <t>株式会社八代福祉カンパニー</t>
  </si>
  <si>
    <t>八代農林</t>
  </si>
  <si>
    <t>社会福祉法人 東康会</t>
  </si>
  <si>
    <t>就労・生活支援センターらぽーる八代</t>
  </si>
  <si>
    <t>特定非営利活動法人　八代福祉ネットワークあじさい</t>
  </si>
  <si>
    <t>あじさい　ぷらす</t>
  </si>
  <si>
    <t>ＮＰＯ法人　なぎさの風</t>
  </si>
  <si>
    <t>就労継続支援B型事業所なぎさの風　八代麦島事業所</t>
  </si>
  <si>
    <t>多機能型支援センタースマイル</t>
  </si>
  <si>
    <t>社会福祉法人 荒尾市社会福祉事業団</t>
  </si>
  <si>
    <t>就労支援センター　荒尾市小岱作業所</t>
  </si>
  <si>
    <t>ＮＰＯ法人荒尾きぼうの家</t>
  </si>
  <si>
    <t>社会福祉法人　玉医会</t>
  </si>
  <si>
    <t>就労支援センター風工房</t>
  </si>
  <si>
    <t>社会福祉法人　きらきら</t>
  </si>
  <si>
    <t>就労支援センターほし</t>
  </si>
  <si>
    <t>社会福祉法人　天水福祉事業会</t>
  </si>
  <si>
    <t>第二天水学園</t>
  </si>
  <si>
    <t>株式会社　カランクラス</t>
  </si>
  <si>
    <t>ルピカ</t>
  </si>
  <si>
    <t>もくせい学園</t>
  </si>
  <si>
    <t>社会福祉法人ぎんなん会山鹿</t>
  </si>
  <si>
    <t>鹿央の郷</t>
  </si>
  <si>
    <t xml:space="preserve">ＮＰＯ法人　花織部 </t>
  </si>
  <si>
    <t>福祉と農業の会</t>
  </si>
  <si>
    <t>一般社団法人　まんしん未來</t>
  </si>
  <si>
    <t>まんしん未來</t>
  </si>
  <si>
    <t>にこランド</t>
  </si>
  <si>
    <t>一般社団法人　未来の種</t>
  </si>
  <si>
    <t>そらいろ</t>
  </si>
  <si>
    <t>エコランド</t>
  </si>
  <si>
    <t>コネクトムーブ株式会社</t>
  </si>
  <si>
    <t>エキスポ宇城</t>
  </si>
  <si>
    <t>宇城ランド</t>
  </si>
  <si>
    <t>株式会社ＡＹＭＡ</t>
  </si>
  <si>
    <t>リバティ菊陽町</t>
  </si>
  <si>
    <t>特定非営利活動法人みふねデコボコ会</t>
  </si>
  <si>
    <t>多機能型支援センターでこぼこ</t>
  </si>
  <si>
    <t>株式会社Ｓｃａｂｌｅ</t>
  </si>
  <si>
    <t>パスワーク熊本</t>
  </si>
  <si>
    <t>NPO法人　すとろーはっと</t>
  </si>
  <si>
    <t>すとろーはっと</t>
  </si>
  <si>
    <t>アイム</t>
  </si>
  <si>
    <t>清流荘</t>
  </si>
  <si>
    <t>球磨福祉サービス合同会社</t>
  </si>
  <si>
    <t>合同会社　正尚会</t>
  </si>
  <si>
    <t>就労継続支援事業所 集合</t>
  </si>
  <si>
    <t>合同会社スリーアップ</t>
  </si>
  <si>
    <t>障がい者支援センター アップ</t>
  </si>
  <si>
    <t>特定非営利活動法人熊本すずらん会</t>
  </si>
  <si>
    <t>就労センターすずらん</t>
  </si>
  <si>
    <t>社会福祉法人　やまびこ福祉会</t>
  </si>
  <si>
    <t>ゴー・スロー</t>
  </si>
  <si>
    <t>社会福祉法人やまびこ福祉会</t>
  </si>
  <si>
    <t>ワークセンターやまびこ</t>
  </si>
  <si>
    <t>社会福祉法人大輪会</t>
  </si>
  <si>
    <t>多機能事業所　野ばら</t>
  </si>
  <si>
    <t>社会福祉法人わくわく</t>
    <rPh sb="0" eb="4">
      <t>シャカイフクシ</t>
    </rPh>
    <rPh sb="4" eb="6">
      <t>ホウジン</t>
    </rPh>
    <phoneticPr fontId="2"/>
  </si>
  <si>
    <t>ふれあいワーク</t>
  </si>
  <si>
    <t>熊本コロニー作業所</t>
  </si>
  <si>
    <t>特定非営利活動法人　こころみ会</t>
  </si>
  <si>
    <t>トライハウス</t>
  </si>
  <si>
    <t>一般社団法人　熊本県精神保健福祉会連合会</t>
  </si>
  <si>
    <t>熊本きぼう福祉センター</t>
  </si>
  <si>
    <t>医療法人　横田会</t>
  </si>
  <si>
    <t>Works　みらい</t>
  </si>
  <si>
    <t>社会福祉法人　熊本市手をつなぐ育成会</t>
  </si>
  <si>
    <t>第二ぎんなん作業所</t>
  </si>
  <si>
    <t>公益社団法人　熊本県精神科協会</t>
  </si>
  <si>
    <t>熊本県あかねワークセンター</t>
  </si>
  <si>
    <t>社会福祉法人　恵熊会</t>
  </si>
  <si>
    <t>めぐみ学園</t>
  </si>
  <si>
    <t>特定非営利活動法人なずな工房</t>
  </si>
  <si>
    <t>なずな工房</t>
  </si>
  <si>
    <t>ＮＰＯ法人一新福祉会</t>
  </si>
  <si>
    <t>新町きぼうの家</t>
  </si>
  <si>
    <t>株式会社1，2の3</t>
  </si>
  <si>
    <t>就労継続支援B型事業所いちにのさん</t>
  </si>
  <si>
    <t>社会福祉法人勝縁会</t>
  </si>
  <si>
    <t>明和学園</t>
  </si>
  <si>
    <t>託麻ワークセンター</t>
  </si>
  <si>
    <t>同胞友愛会</t>
  </si>
  <si>
    <t>友愛育成園</t>
  </si>
  <si>
    <t>社会福祉法人　アバンセ</t>
  </si>
  <si>
    <t>カサ・チコ</t>
  </si>
  <si>
    <t>社会福祉法人　くまもと障害者労働センター</t>
  </si>
  <si>
    <t>くまもと障害者労働センター</t>
  </si>
  <si>
    <t>旦過園</t>
  </si>
  <si>
    <t>熊本市社会福祉協会</t>
  </si>
  <si>
    <t>ワークショップ熊本</t>
  </si>
  <si>
    <t>社会福祉法人　恩賜財団済生会</t>
  </si>
  <si>
    <t>済生会ほほえみ</t>
  </si>
  <si>
    <t>社会福祉法人   恩賜財団済生会</t>
  </si>
  <si>
    <t>社会福祉法人　新生会</t>
  </si>
  <si>
    <t>障害者多機能型施設しんせい学園</t>
  </si>
  <si>
    <t>社会福祉法人富合福祉会</t>
  </si>
  <si>
    <t>サポートライフ心陽</t>
  </si>
  <si>
    <t>富合福祉会</t>
  </si>
  <si>
    <t>ワークセンター心陽</t>
  </si>
  <si>
    <t>NPO法人らぷらんど</t>
  </si>
  <si>
    <t>社会福祉法人博心会</t>
  </si>
  <si>
    <t>さくらワーク熊本</t>
  </si>
  <si>
    <t>えがお</t>
  </si>
  <si>
    <t>社会福祉法人熊本県視覚障がい者福祉協会</t>
  </si>
  <si>
    <t>あいEYEワークセンター</t>
  </si>
  <si>
    <t>特定非営利活動法人　ハピネス</t>
  </si>
  <si>
    <t>ハピネスワーク</t>
  </si>
  <si>
    <t>特定非営利活動法人こまちの森</t>
  </si>
  <si>
    <t>こまちの森</t>
  </si>
  <si>
    <t>非営利活動法人　自立応援団</t>
  </si>
  <si>
    <t>キラリアートファクトリー</t>
  </si>
  <si>
    <t>NPO法人UDくまもと</t>
  </si>
  <si>
    <t>ふとりねこ焙煎所</t>
  </si>
  <si>
    <t>特定非営利活動法人自立の店ひまわりパン工房・カフェ</t>
  </si>
  <si>
    <t>自立の店ひまわりパン工房・カフェ</t>
  </si>
  <si>
    <t>一般社団法人　グランパ</t>
  </si>
  <si>
    <t>T－Works</t>
  </si>
  <si>
    <t>特定非営利活動法人もやいの丘</t>
  </si>
  <si>
    <t>就労継続支援B型事業所　えみしあ</t>
  </si>
  <si>
    <t>株式会社　ヒューマンネット</t>
  </si>
  <si>
    <t>就労支援事業所ゆめいろワークス</t>
  </si>
  <si>
    <t>有限会社リタシード</t>
  </si>
  <si>
    <t>リタシード</t>
  </si>
  <si>
    <t>特定非営利活動法人在宅就労支援事業団</t>
  </si>
  <si>
    <t>就労継続支援B型事業所在宅就労支援事業団</t>
  </si>
  <si>
    <t>株式会社ワークステージつばさ</t>
  </si>
  <si>
    <t>ワークステージつばさ熊本</t>
  </si>
  <si>
    <t>株式会社上昇</t>
  </si>
  <si>
    <t>就労継続支援B型事業所　クラウド熊本</t>
  </si>
  <si>
    <t>株式会社　T―Link</t>
  </si>
  <si>
    <t>STEP  UP</t>
  </si>
  <si>
    <t>合同会社といろ</t>
  </si>
  <si>
    <t>ﾄｲﾛﾊﾝﾄﾞﾜｰｸｽ</t>
  </si>
  <si>
    <t>合同会社シャイニング</t>
  </si>
  <si>
    <t>就労継続支援B型事業所シャイニング</t>
  </si>
  <si>
    <t>社会福祉法人合志福祉会</t>
  </si>
  <si>
    <t>就労継続支援B型事業所からふる</t>
  </si>
  <si>
    <t>NPO法人なぎさの風</t>
  </si>
  <si>
    <t>就労継続支援B型事業所なぎさの風</t>
  </si>
  <si>
    <t>医療法人社団トータルメディカルケア</t>
  </si>
  <si>
    <t>カレッジくまもとRin</t>
  </si>
  <si>
    <t>社会福祉法人グリーンコープ</t>
  </si>
  <si>
    <t>就労継続支援B型あした</t>
  </si>
  <si>
    <t>社会福祉法人慶信会</t>
  </si>
  <si>
    <t>第二城南学園就労継続支援B型事業所</t>
  </si>
  <si>
    <t>就労継続支援B型事業所　煌</t>
  </si>
  <si>
    <t>TOKU</t>
  </si>
  <si>
    <t>株式会社フラップアップ</t>
  </si>
  <si>
    <t>ゆいまーる熊本</t>
  </si>
  <si>
    <t>特定非営利活動法人くまもとライフボート</t>
  </si>
  <si>
    <t>エントリィくまもと</t>
  </si>
  <si>
    <t>特定非営利活動法人ふぁんらいふ</t>
  </si>
  <si>
    <t>ワークサポートMint</t>
  </si>
  <si>
    <t>一般社団法人ＥＮ ＲＯＵＴＥ</t>
  </si>
  <si>
    <t>クラフトステージ</t>
  </si>
  <si>
    <t>一般社団法人オリジン</t>
  </si>
  <si>
    <t>Ｓ＆Ｋワーキング</t>
  </si>
  <si>
    <t>株式会社　医療福祉エンジニアリング</t>
  </si>
  <si>
    <t>ワークスタイル『樹』</t>
  </si>
  <si>
    <t>ＵＥＫＩＴＴＯ</t>
  </si>
  <si>
    <t>えがお湖東</t>
  </si>
  <si>
    <t>株式会社ソラヒロ</t>
  </si>
  <si>
    <t>そらひろWORKS</t>
  </si>
  <si>
    <t>株式会社くらしイロドリ</t>
  </si>
  <si>
    <t>リハスワーク熊本東</t>
  </si>
  <si>
    <t>株式会社　桜の風</t>
  </si>
  <si>
    <t>八景水谷テラス</t>
  </si>
  <si>
    <t>NPO法人ゆうステーション熊本</t>
  </si>
  <si>
    <t>ゆうing</t>
  </si>
  <si>
    <t>社会福祉法人　熊本市社会福祉協会</t>
  </si>
  <si>
    <t>熊本授産場</t>
  </si>
  <si>
    <t>シャトレplus</t>
  </si>
  <si>
    <t>合同会社ソーシャルファームみのり</t>
  </si>
  <si>
    <t>たまむすび</t>
  </si>
  <si>
    <t>ＨＥＲＯ’Ｓベーカリー株式会社</t>
  </si>
  <si>
    <t>山ノ内ベーカリー</t>
  </si>
  <si>
    <t>株式会社　八代リサイクルセンター</t>
  </si>
  <si>
    <t>就労支援Ａ型施設　メイクアップ</t>
  </si>
  <si>
    <t>さくらサポート</t>
  </si>
  <si>
    <t>株式会社　熊真</t>
  </si>
  <si>
    <t>株式会社熊真　宇土工場</t>
  </si>
  <si>
    <t>社会福祉法人ライン工房</t>
  </si>
  <si>
    <t>社会就労センターライン工房</t>
  </si>
  <si>
    <t>山風華</t>
    <phoneticPr fontId="2"/>
  </si>
  <si>
    <t>社会福祉法人　宥明会</t>
    <phoneticPr fontId="2"/>
  </si>
  <si>
    <t>株式会社ミチル</t>
    <phoneticPr fontId="2"/>
  </si>
  <si>
    <t>株式会社ＧＩＣ</t>
    <phoneticPr fontId="2"/>
  </si>
  <si>
    <t>特定非営利活動法人　自立応援団</t>
    <phoneticPr fontId="2"/>
  </si>
  <si>
    <t>就労支援協会</t>
    <phoneticPr fontId="2"/>
  </si>
  <si>
    <t>NPO法人ワークショップひなたぼっこ</t>
  </si>
  <si>
    <t>社会福祉法人まつの木会</t>
    <rPh sb="9" eb="10">
      <t>キ</t>
    </rPh>
    <phoneticPr fontId="2"/>
  </si>
  <si>
    <t>就労移行支援センターらぽーる宇城</t>
  </si>
  <si>
    <t>株式会社キゴコロ</t>
  </si>
  <si>
    <t>木ごころワーク</t>
  </si>
  <si>
    <r>
      <rPr>
        <sz val="11"/>
        <rFont val="ＭＳ Ｐゴシック"/>
        <family val="3"/>
        <charset val="128"/>
      </rPr>
      <t>特定非営利活動法人オレンジワークの会</t>
    </r>
    <phoneticPr fontId="2"/>
  </si>
  <si>
    <t>ＧＩＣ</t>
    <phoneticPr fontId="2"/>
  </si>
  <si>
    <r>
      <t>特定非営利活動法人</t>
    </r>
    <r>
      <rPr>
        <sz val="11"/>
        <rFont val="ＭＳ Ｐゴシック"/>
        <family val="3"/>
        <charset val="128"/>
      </rPr>
      <t>山風華</t>
    </r>
    <phoneticPr fontId="2"/>
  </si>
  <si>
    <t>No.</t>
    <phoneticPr fontId="2"/>
  </si>
  <si>
    <t>法人番号</t>
    <rPh sb="0" eb="2">
      <t>ホウジン</t>
    </rPh>
    <rPh sb="2" eb="4">
      <t>バンゴウ</t>
    </rPh>
    <phoneticPr fontId="2"/>
  </si>
  <si>
    <t>法人名</t>
    <rPh sb="0" eb="2">
      <t>ホウジン</t>
    </rPh>
    <rPh sb="2" eb="3">
      <t>メイ</t>
    </rPh>
    <phoneticPr fontId="2"/>
  </si>
  <si>
    <t>事業所名</t>
    <rPh sb="0" eb="3">
      <t>ジギョウショ</t>
    </rPh>
    <rPh sb="3" eb="4">
      <t>メイ</t>
    </rPh>
    <phoneticPr fontId="2"/>
  </si>
  <si>
    <t>定員</t>
    <rPh sb="0" eb="2">
      <t>テイイン</t>
    </rPh>
    <phoneticPr fontId="2"/>
  </si>
  <si>
    <t>対象者延人数</t>
    <rPh sb="0" eb="3">
      <t>タイショウシャ</t>
    </rPh>
    <rPh sb="3" eb="4">
      <t>ノ</t>
    </rPh>
    <rPh sb="4" eb="6">
      <t>ニンズウ</t>
    </rPh>
    <phoneticPr fontId="2"/>
  </si>
  <si>
    <t>賃金支払総額</t>
    <rPh sb="0" eb="2">
      <t>チンギン</t>
    </rPh>
    <rPh sb="1" eb="2">
      <t>コウチン</t>
    </rPh>
    <rPh sb="2" eb="4">
      <t>シハライ</t>
    </rPh>
    <rPh sb="4" eb="6">
      <t>ソウガク</t>
    </rPh>
    <phoneticPr fontId="2"/>
  </si>
  <si>
    <t>賃金平均額</t>
    <rPh sb="0" eb="2">
      <t>チンギン</t>
    </rPh>
    <rPh sb="1" eb="2">
      <t>コウチン</t>
    </rPh>
    <rPh sb="2" eb="4">
      <t>ヘイキン</t>
    </rPh>
    <rPh sb="4" eb="5">
      <t>ガク</t>
    </rPh>
    <phoneticPr fontId="2"/>
  </si>
  <si>
    <t>新設</t>
    <rPh sb="0" eb="2">
      <t>シンセツ</t>
    </rPh>
    <phoneticPr fontId="2"/>
  </si>
  <si>
    <t>工賃支払総額</t>
    <rPh sb="0" eb="2">
      <t>コウチン</t>
    </rPh>
    <rPh sb="2" eb="4">
      <t>シハライ</t>
    </rPh>
    <rPh sb="4" eb="6">
      <t>ソウガク</t>
    </rPh>
    <phoneticPr fontId="2"/>
  </si>
  <si>
    <t>利用者延人数</t>
    <rPh sb="0" eb="3">
      <t>リヨウシャ</t>
    </rPh>
    <rPh sb="3" eb="4">
      <t>ノブ</t>
    </rPh>
    <rPh sb="4" eb="6">
      <t>ニンズウ</t>
    </rPh>
    <phoneticPr fontId="2"/>
  </si>
  <si>
    <t>年間開所日数</t>
    <rPh sb="0" eb="2">
      <t>ネンカン</t>
    </rPh>
    <rPh sb="2" eb="4">
      <t>カイショ</t>
    </rPh>
    <rPh sb="4" eb="6">
      <t>ニッスウ</t>
    </rPh>
    <phoneticPr fontId="2"/>
  </si>
  <si>
    <t>１日の平均
利用者数</t>
    <rPh sb="1" eb="2">
      <t>ニチ</t>
    </rPh>
    <rPh sb="3" eb="5">
      <t>ヘイキン</t>
    </rPh>
    <rPh sb="6" eb="8">
      <t>リヨウ</t>
    </rPh>
    <rPh sb="8" eb="9">
      <t>シャ</t>
    </rPh>
    <rPh sb="9" eb="10">
      <t>スウ</t>
    </rPh>
    <phoneticPr fontId="2"/>
  </si>
  <si>
    <t>年間開所月数</t>
    <rPh sb="0" eb="2">
      <t>ネンカン</t>
    </rPh>
    <rPh sb="2" eb="4">
      <t>カイショ</t>
    </rPh>
    <rPh sb="4" eb="6">
      <t>ツキスウ</t>
    </rPh>
    <phoneticPr fontId="2"/>
  </si>
  <si>
    <t>工賃平均額</t>
    <rPh sb="0" eb="2">
      <t>コウチン</t>
    </rPh>
    <rPh sb="2" eb="4">
      <t>ヘイキン</t>
    </rPh>
    <rPh sb="4" eb="5">
      <t>ガク</t>
    </rPh>
    <phoneticPr fontId="2"/>
  </si>
  <si>
    <t>令和６年度（２０２４年度）各指定就労継続支援A型（非雇用型）工賃実績一覧</t>
    <rPh sb="0" eb="2">
      <t>レイワ</t>
    </rPh>
    <rPh sb="3" eb="5">
      <t>ネンド</t>
    </rPh>
    <rPh sb="10" eb="12">
      <t>ネンド</t>
    </rPh>
    <rPh sb="13" eb="16">
      <t>カクシテイ</t>
    </rPh>
    <rPh sb="16" eb="18">
      <t>シュウロウ</t>
    </rPh>
    <rPh sb="25" eb="26">
      <t>ヒ</t>
    </rPh>
    <rPh sb="30" eb="32">
      <t>コウチン</t>
    </rPh>
    <rPh sb="32" eb="34">
      <t>ジッセキ</t>
    </rPh>
    <rPh sb="34" eb="36">
      <t>イチラン</t>
    </rPh>
    <phoneticPr fontId="2"/>
  </si>
  <si>
    <t>【熊本県】令和６年度（２０２４年度）各指定就労継続支援B型事業所工賃実績一覧</t>
    <rPh sb="1" eb="4">
      <t>クマモトケン</t>
    </rPh>
    <rPh sb="5" eb="7">
      <t>レイワ</t>
    </rPh>
    <rPh sb="8" eb="10">
      <t>ネンド</t>
    </rPh>
    <rPh sb="15" eb="17">
      <t>ネンド</t>
    </rPh>
    <rPh sb="18" eb="21">
      <t>カクシテイ</t>
    </rPh>
    <rPh sb="21" eb="23">
      <t>シュウロウ</t>
    </rPh>
    <rPh sb="29" eb="32">
      <t>ジギョウショ</t>
    </rPh>
    <rPh sb="32" eb="34">
      <t>コウチン</t>
    </rPh>
    <rPh sb="34" eb="36">
      <t>ジッセキ</t>
    </rPh>
    <rPh sb="36" eb="38">
      <t>イチラン</t>
    </rPh>
    <phoneticPr fontId="2"/>
  </si>
  <si>
    <t>【熊本県】令和６年度（２０２４年度）各指定就労継続支援A型事業所（非雇用型）工賃実績一覧</t>
    <rPh sb="1" eb="4">
      <t>クマモトケン</t>
    </rPh>
    <rPh sb="5" eb="7">
      <t>レイワ</t>
    </rPh>
    <rPh sb="8" eb="10">
      <t>ネンド</t>
    </rPh>
    <rPh sb="15" eb="17">
      <t>ネンド</t>
    </rPh>
    <rPh sb="18" eb="21">
      <t>カクシテイ</t>
    </rPh>
    <rPh sb="21" eb="23">
      <t>シュウロウ</t>
    </rPh>
    <rPh sb="29" eb="32">
      <t>ジギョウショ</t>
    </rPh>
    <rPh sb="33" eb="34">
      <t>ヒ</t>
    </rPh>
    <rPh sb="38" eb="40">
      <t>コウチン</t>
    </rPh>
    <rPh sb="40" eb="42">
      <t>ジッセキ</t>
    </rPh>
    <rPh sb="42" eb="44">
      <t>イチラン</t>
    </rPh>
    <phoneticPr fontId="2"/>
  </si>
  <si>
    <t>【熊本県】令和６年度（２０２４年度）各指定就労継続支援A型事業所（雇用型）賃金実績一覧</t>
    <rPh sb="1" eb="4">
      <t>クマモトケン</t>
    </rPh>
    <rPh sb="5" eb="7">
      <t>レイワ</t>
    </rPh>
    <rPh sb="8" eb="10">
      <t>ネンド</t>
    </rPh>
    <rPh sb="15" eb="17">
      <t>ネンド</t>
    </rPh>
    <rPh sb="18" eb="21">
      <t>カクシテイ</t>
    </rPh>
    <rPh sb="21" eb="23">
      <t>シュウロウ</t>
    </rPh>
    <rPh sb="29" eb="32">
      <t>ジギョウショ</t>
    </rPh>
    <rPh sb="37" eb="39">
      <t>チンギン</t>
    </rPh>
    <rPh sb="39" eb="41">
      <t>ジッセキ</t>
    </rPh>
    <rPh sb="41" eb="43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</si>
</sst>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_);[Red]\(#,##0\)"/>
    <numFmt numFmtId="178" formatCode="#,##0.0_ "/>
    <numFmt numFmtId="179" formatCode="#,##0.0_);[Red]\(#,##0.0\)"/>
    <numFmt numFmtId="180" formatCode="0.0"/>
    <numFmt numFmtId="181" formatCode="0_);[Red]\(0\)"/>
    <numFmt numFmtId="182" formatCode="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shrinkToFit="1"/>
    </xf>
    <xf numFmtId="177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  <xf numFmtId="179" fontId="3" fillId="0" borderId="1" xfId="1" applyNumberFormat="1" applyFont="1" applyFill="1" applyBorder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177" fontId="1" fillId="0" borderId="0" xfId="0" applyNumberFormat="1" applyFont="1">
      <alignment vertical="center"/>
    </xf>
    <xf numFmtId="177" fontId="1" fillId="0" borderId="4" xfId="0" applyNumberFormat="1" applyFont="1" applyBorder="1">
      <alignment vertical="center"/>
    </xf>
    <xf numFmtId="177" fontId="1" fillId="0" borderId="8" xfId="0" applyNumberFormat="1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shrinkToFit="1"/>
    </xf>
    <xf numFmtId="0" fontId="1" fillId="0" borderId="4" xfId="0" applyFont="1" applyBorder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1" fillId="0" borderId="8" xfId="0" applyFont="1" applyBorder="1">
      <alignment vertical="center"/>
    </xf>
    <xf numFmtId="181" fontId="1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 shrinkToFit="1"/>
    </xf>
    <xf numFmtId="177" fontId="0" fillId="0" borderId="4" xfId="0" applyNumberFormat="1" applyBorder="1">
      <alignment vertical="center"/>
    </xf>
    <xf numFmtId="177" fontId="0" fillId="0" borderId="8" xfId="0" applyNumberFormat="1" applyBorder="1">
      <alignment vertical="center"/>
    </xf>
    <xf numFmtId="0" fontId="0" fillId="0" borderId="12" xfId="0" applyBorder="1">
      <alignment vertical="center"/>
    </xf>
    <xf numFmtId="181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 shrinkToFit="1"/>
    </xf>
    <xf numFmtId="177" fontId="0" fillId="0" borderId="12" xfId="0" applyNumberFormat="1" applyBorder="1">
      <alignment vertical="center"/>
    </xf>
    <xf numFmtId="0" fontId="0" fillId="0" borderId="4" xfId="0" applyBorder="1">
      <alignment vertical="center"/>
    </xf>
    <xf numFmtId="181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 shrinkToFit="1"/>
    </xf>
    <xf numFmtId="0" fontId="0" fillId="0" borderId="4" xfId="0" applyBorder="1" applyAlignment="1">
      <alignment vertical="center" shrinkToFit="1"/>
    </xf>
    <xf numFmtId="49" fontId="0" fillId="0" borderId="4" xfId="0" applyNumberFormat="1" applyBorder="1" applyAlignment="1">
      <alignment horizontal="left" vertical="center" shrinkToFit="1"/>
    </xf>
    <xf numFmtId="0" fontId="1" fillId="0" borderId="14" xfId="0" applyFont="1" applyBorder="1" applyAlignment="1">
      <alignment horizontal="center" vertical="center"/>
    </xf>
    <xf numFmtId="179" fontId="0" fillId="0" borderId="12" xfId="0" applyNumberFormat="1" applyBorder="1">
      <alignment vertical="center"/>
    </xf>
    <xf numFmtId="177" fontId="0" fillId="0" borderId="13" xfId="0" applyNumberFormat="1" applyBorder="1" applyAlignment="1">
      <alignment horizontal="center" vertical="center" shrinkToFit="1"/>
    </xf>
    <xf numFmtId="179" fontId="0" fillId="0" borderId="4" xfId="0" applyNumberFormat="1" applyBorder="1">
      <alignment vertical="center"/>
    </xf>
    <xf numFmtId="177" fontId="0" fillId="0" borderId="5" xfId="0" applyNumberFormat="1" applyBorder="1" applyAlignment="1">
      <alignment horizontal="center" vertical="center" shrinkToFit="1"/>
    </xf>
    <xf numFmtId="0" fontId="0" fillId="0" borderId="8" xfId="0" applyBorder="1">
      <alignment vertical="center"/>
    </xf>
    <xf numFmtId="18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shrinkToFit="1"/>
    </xf>
    <xf numFmtId="179" fontId="0" fillId="0" borderId="8" xfId="0" applyNumberFormat="1" applyBorder="1">
      <alignment vertical="center"/>
    </xf>
    <xf numFmtId="177" fontId="0" fillId="0" borderId="9" xfId="0" applyNumberFormat="1" applyBorder="1" applyAlignment="1">
      <alignment horizontal="center" vertical="center" shrinkToFit="1"/>
    </xf>
    <xf numFmtId="177" fontId="0" fillId="5" borderId="16" xfId="0" applyNumberFormat="1" applyFill="1" applyBorder="1" applyAlignment="1">
      <alignment horizontal="center" vertical="center" shrinkToFit="1"/>
    </xf>
    <xf numFmtId="177" fontId="5" fillId="5" borderId="16" xfId="0" applyNumberFormat="1" applyFont="1" applyFill="1" applyBorder="1" applyAlignment="1">
      <alignment horizontal="center" vertical="center" shrinkToFit="1"/>
    </xf>
    <xf numFmtId="0" fontId="5" fillId="5" borderId="16" xfId="0" applyFont="1" applyFill="1" applyBorder="1" applyAlignment="1">
      <alignment horizontal="center" vertical="center" shrinkToFit="1"/>
    </xf>
    <xf numFmtId="177" fontId="0" fillId="8" borderId="16" xfId="0" applyNumberFormat="1" applyFill="1" applyBorder="1" applyAlignment="1">
      <alignment horizontal="center" vertical="center" shrinkToFit="1"/>
    </xf>
    <xf numFmtId="177" fontId="5" fillId="8" borderId="16" xfId="0" applyNumberFormat="1" applyFont="1" applyFill="1" applyBorder="1" applyAlignment="1">
      <alignment horizontal="center" vertical="center" shrinkToFit="1"/>
    </xf>
    <xf numFmtId="0" fontId="5" fillId="8" borderId="16" xfId="0" applyFont="1" applyFill="1" applyBorder="1" applyAlignment="1">
      <alignment horizontal="center" vertical="center" shrinkToFit="1"/>
    </xf>
    <xf numFmtId="0" fontId="0" fillId="4" borderId="7" xfId="0" applyFill="1" applyBorder="1" applyAlignment="1">
      <alignment vertical="center" shrinkToFit="1"/>
    </xf>
    <xf numFmtId="177" fontId="0" fillId="4" borderId="15" xfId="0" applyNumberFormat="1" applyFill="1" applyBorder="1" applyAlignment="1">
      <alignment horizontal="center" vertical="center" shrinkToFit="1"/>
    </xf>
    <xf numFmtId="177" fontId="1" fillId="0" borderId="5" xfId="0" applyNumberFormat="1" applyFont="1" applyBorder="1" applyAlignment="1">
      <alignment horizontal="center" vertical="center" shrinkToFit="1"/>
    </xf>
    <xf numFmtId="177" fontId="1" fillId="0" borderId="9" xfId="0" applyNumberFormat="1" applyFont="1" applyBorder="1" applyAlignment="1">
      <alignment horizontal="center" vertical="center" shrinkToFit="1"/>
    </xf>
    <xf numFmtId="177" fontId="5" fillId="5" borderId="16" xfId="0" applyNumberFormat="1" applyFont="1" applyFill="1" applyBorder="1" applyAlignment="1">
      <alignment horizontal="center" vertical="center" wrapText="1" shrinkToFit="1"/>
    </xf>
    <xf numFmtId="0" fontId="1" fillId="0" borderId="12" xfId="0" applyFont="1" applyBorder="1">
      <alignment vertical="center"/>
    </xf>
    <xf numFmtId="181" fontId="0" fillId="0" borderId="12" xfId="0" applyNumberForma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177" fontId="1" fillId="0" borderId="12" xfId="0" applyNumberFormat="1" applyFont="1" applyBorder="1">
      <alignment vertical="center"/>
    </xf>
    <xf numFmtId="177" fontId="1" fillId="0" borderId="13" xfId="0" applyNumberFormat="1" applyFont="1" applyBorder="1" applyAlignment="1">
      <alignment horizontal="center" vertical="center" shrinkToFit="1"/>
    </xf>
    <xf numFmtId="181" fontId="0" fillId="0" borderId="4" xfId="0" applyNumberFormat="1" applyBorder="1" applyAlignment="1">
      <alignment horizontal="center" vertical="center" shrinkToFit="1"/>
    </xf>
    <xf numFmtId="181" fontId="0" fillId="6" borderId="4" xfId="0" applyNumberFormat="1" applyFill="1" applyBorder="1" applyAlignment="1">
      <alignment horizontal="center" vertical="center"/>
    </xf>
    <xf numFmtId="181" fontId="0" fillId="6" borderId="8" xfId="0" applyNumberFormat="1" applyFill="1" applyBorder="1" applyAlignment="1">
      <alignment horizontal="center" vertical="center"/>
    </xf>
    <xf numFmtId="0" fontId="0" fillId="0" borderId="8" xfId="0" applyBorder="1" applyAlignment="1">
      <alignment vertical="center" shrinkToFit="1"/>
    </xf>
    <xf numFmtId="49" fontId="0" fillId="0" borderId="4" xfId="2" applyNumberFormat="1" applyFont="1" applyBorder="1" applyAlignment="1">
      <alignment horizontal="left" vertical="center" shrinkToFit="1"/>
    </xf>
    <xf numFmtId="180" fontId="0" fillId="0" borderId="12" xfId="0" applyNumberFormat="1" applyBorder="1">
      <alignment vertical="center"/>
    </xf>
    <xf numFmtId="180" fontId="0" fillId="0" borderId="4" xfId="0" applyNumberFormat="1" applyBorder="1">
      <alignment vertical="center"/>
    </xf>
    <xf numFmtId="181" fontId="0" fillId="0" borderId="4" xfId="0" quotePrefix="1" applyNumberFormat="1" applyBorder="1" applyAlignment="1">
      <alignment horizontal="center" vertical="center" shrinkToFit="1"/>
    </xf>
    <xf numFmtId="182" fontId="0" fillId="0" borderId="4" xfId="0" applyNumberFormat="1" applyBorder="1" applyAlignment="1">
      <alignment horizontal="center" vertical="center" shrinkToFit="1"/>
    </xf>
    <xf numFmtId="181" fontId="0" fillId="6" borderId="4" xfId="0" applyNumberFormat="1" applyFill="1" applyBorder="1" applyAlignment="1">
      <alignment horizontal="center" vertical="center" shrinkToFit="1"/>
    </xf>
    <xf numFmtId="181" fontId="0" fillId="6" borderId="8" xfId="0" applyNumberFormat="1" applyFill="1" applyBorder="1" applyAlignment="1">
      <alignment horizontal="center" vertical="center" shrinkToFit="1"/>
    </xf>
    <xf numFmtId="180" fontId="0" fillId="0" borderId="8" xfId="0" applyNumberFormat="1" applyBorder="1">
      <alignment vertical="center"/>
    </xf>
    <xf numFmtId="0" fontId="0" fillId="6" borderId="4" xfId="0" applyFill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0" fillId="5" borderId="1" xfId="0" applyFill="1" applyBorder="1" applyAlignment="1">
      <alignment horizontal="center" vertical="center" shrinkToFit="1"/>
    </xf>
    <xf numFmtId="177" fontId="0" fillId="4" borderId="19" xfId="0" applyNumberFormat="1" applyFill="1" applyBorder="1" applyAlignment="1">
      <alignment horizontal="center" vertical="center"/>
    </xf>
    <xf numFmtId="177" fontId="0" fillId="4" borderId="11" xfId="0" applyNumberFormat="1" applyFill="1" applyBorder="1" applyAlignment="1">
      <alignment horizontal="center" vertical="center"/>
    </xf>
    <xf numFmtId="177" fontId="0" fillId="4" borderId="17" xfId="0" applyNumberForma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 shrinkToFit="1"/>
    </xf>
    <xf numFmtId="181" fontId="0" fillId="7" borderId="18" xfId="0" applyNumberFormat="1" applyFill="1" applyBorder="1" applyAlignment="1">
      <alignment horizontal="center" vertical="center" shrinkToFit="1"/>
    </xf>
    <xf numFmtId="0" fontId="0" fillId="7" borderId="18" xfId="0" applyFill="1" applyBorder="1" applyAlignment="1">
      <alignment horizontal="center" vertical="center" shrinkToFit="1"/>
    </xf>
    <xf numFmtId="0" fontId="9" fillId="4" borderId="20" xfId="0" applyFont="1" applyFill="1" applyBorder="1" applyAlignment="1">
      <alignment horizontal="center" vertical="center" shrinkToFit="1"/>
    </xf>
    <xf numFmtId="0" fontId="0" fillId="8" borderId="1" xfId="0" applyFill="1" applyBorder="1" applyAlignment="1">
      <alignment horizontal="center" vertical="center" shrinkToFit="1"/>
    </xf>
    <xf numFmtId="177" fontId="0" fillId="4" borderId="21" xfId="0" applyNumberFormat="1" applyFill="1" applyBorder="1" applyAlignment="1">
      <alignment horizontal="center" vertical="center"/>
    </xf>
    <xf numFmtId="177" fontId="1" fillId="4" borderId="21" xfId="0" applyNumberFormat="1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9525</xdr:colOff>
      <xdr:row>11</xdr:row>
      <xdr:rowOff>161925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0" y="1809750"/>
          <a:ext cx="4114800" cy="676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A</a:t>
          </a:r>
          <a:r>
            <a:rPr kumimoji="1" lang="ja-JP" altLang="en-US" sz="1600"/>
            <a:t>～</a:t>
          </a:r>
          <a:r>
            <a:rPr kumimoji="1" lang="en-US" altLang="ja-JP" sz="1600"/>
            <a:t>E</a:t>
          </a:r>
          <a:r>
            <a:rPr kumimoji="1" lang="ja-JP" altLang="en-US" sz="1600"/>
            <a:t>欄は各シートより反映させているため、記入不要です。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5"/>
  <sheetViews>
    <sheetView zoomScaleNormal="100" zoomScaleSheetLayoutView="100" workbookViewId="0">
      <selection sqref="A1:XFD1048576"/>
    </sheetView>
  </sheetViews>
  <sheetFormatPr defaultRowHeight="13" x14ac:dyDescent="0.2"/>
  <cols>
    <col min="1" max="4" width="10.6328125" customWidth="1"/>
    <col min="5" max="5" width="11.36328125" customWidth="1"/>
  </cols>
  <sheetData>
    <row r="1" spans="1:5" ht="21" x14ac:dyDescent="0.2">
      <c r="A1" s="14" t="s">
        <v>6</v>
      </c>
    </row>
    <row r="3" spans="1:5" ht="15" customHeight="1" x14ac:dyDescent="0.2">
      <c r="A3" s="69" t="s">
        <v>1</v>
      </c>
      <c r="B3" s="71" t="s">
        <v>2</v>
      </c>
      <c r="C3" s="71" t="s">
        <v>3</v>
      </c>
      <c r="D3" s="71" t="s">
        <v>4</v>
      </c>
      <c r="E3" s="73" t="s">
        <v>5</v>
      </c>
    </row>
    <row r="4" spans="1:5" ht="36.75" customHeight="1" x14ac:dyDescent="0.2">
      <c r="A4" s="70"/>
      <c r="B4" s="72"/>
      <c r="C4" s="72"/>
      <c r="D4" s="72"/>
      <c r="E4" s="74"/>
    </row>
    <row r="5" spans="1:5" ht="16" customHeight="1" x14ac:dyDescent="0.2">
      <c r="A5" s="5" t="e">
        <f>#REF!</f>
        <v>#REF!</v>
      </c>
      <c r="B5" s="6" t="e">
        <f>'就労Ａ型（雇用型）'!#REF!</f>
        <v>#REF!</v>
      </c>
      <c r="C5" s="6" t="e">
        <f>#REF!</f>
        <v>#REF!</v>
      </c>
      <c r="D5" s="6" t="e">
        <f>#REF!</f>
        <v>#REF!</v>
      </c>
      <c r="E5" s="7" t="e">
        <f>('就労Ａ型（雇用型）'!#REF!+#REF!+#REF!)/('就労Ａ型（雇用型）'!#REF!+#REF!+#REF!)</f>
        <v>#REF!</v>
      </c>
    </row>
  </sheetData>
  <mergeCells count="5">
    <mergeCell ref="A3:A4"/>
    <mergeCell ref="B3:B4"/>
    <mergeCell ref="D3:D4"/>
    <mergeCell ref="E3:E4"/>
    <mergeCell ref="C3:C4"/>
  </mergeCells>
  <phoneticPr fontId="2"/>
  <printOptions horizontalCentered="1"/>
  <pageMargins left="0.39370078740157483" right="0.39370078740157483" top="2.3622047244094491" bottom="0.98425196850393704" header="0.51181102362204722" footer="0.51181102362204722"/>
  <pageSetup paperSize="9" scale="12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</sheetPr>
  <dimension ref="A1:L796"/>
  <sheetViews>
    <sheetView tabSelected="1" zoomScaleNormal="100" zoomScaleSheetLayoutView="85" workbookViewId="0">
      <pane ySplit="4" topLeftCell="A5" activePane="bottomLeft" state="frozen"/>
      <selection activeCell="B1" sqref="B1"/>
      <selection pane="bottomLeft"/>
    </sheetView>
  </sheetViews>
  <sheetFormatPr defaultColWidth="9" defaultRowHeight="13" x14ac:dyDescent="0.2"/>
  <cols>
    <col min="1" max="1" width="4.453125" style="1" bestFit="1" customWidth="1"/>
    <col min="2" max="2" width="19" style="17" customWidth="1"/>
    <col min="3" max="3" width="30.453125" style="1" customWidth="1"/>
    <col min="4" max="4" width="32.90625" style="2" customWidth="1"/>
    <col min="5" max="5" width="6.7265625" style="8" customWidth="1"/>
    <col min="6" max="7" width="13.36328125" style="8" customWidth="1"/>
    <col min="8" max="8" width="13" style="3" bestFit="1" customWidth="1"/>
    <col min="9" max="11" width="13" style="3" customWidth="1"/>
    <col min="12" max="12" width="7.08984375" style="1" bestFit="1" customWidth="1"/>
    <col min="13" max="16384" width="9" style="1"/>
  </cols>
  <sheetData>
    <row r="1" spans="1:12" ht="30" customHeight="1" thickBot="1" x14ac:dyDescent="0.25">
      <c r="A1" s="15" t="s">
        <v>690</v>
      </c>
    </row>
    <row r="2" spans="1:12" ht="27" customHeight="1" thickBot="1" x14ac:dyDescent="0.25">
      <c r="A2" s="79" t="s">
        <v>672</v>
      </c>
      <c r="B2" s="80" t="s">
        <v>673</v>
      </c>
      <c r="C2" s="81" t="s">
        <v>674</v>
      </c>
      <c r="D2" s="79" t="s">
        <v>675</v>
      </c>
      <c r="E2" s="82" t="s">
        <v>8</v>
      </c>
      <c r="F2" s="82"/>
      <c r="G2" s="82"/>
      <c r="H2" s="82"/>
      <c r="I2" s="82"/>
      <c r="J2" s="82"/>
      <c r="K2" s="82"/>
      <c r="L2" s="76" t="s">
        <v>680</v>
      </c>
    </row>
    <row r="3" spans="1:12" ht="27" customHeight="1" thickBot="1" x14ac:dyDescent="0.25">
      <c r="A3" s="79"/>
      <c r="B3" s="80"/>
      <c r="C3" s="81"/>
      <c r="D3" s="79"/>
      <c r="E3" s="46"/>
      <c r="F3" s="75" t="s">
        <v>0</v>
      </c>
      <c r="G3" s="75"/>
      <c r="H3" s="75"/>
      <c r="I3" s="83" t="s">
        <v>7</v>
      </c>
      <c r="J3" s="83"/>
      <c r="K3" s="83"/>
      <c r="L3" s="77"/>
    </row>
    <row r="4" spans="1:12" s="4" customFormat="1" ht="27" customHeight="1" thickBot="1" x14ac:dyDescent="0.25">
      <c r="A4" s="79"/>
      <c r="B4" s="80"/>
      <c r="C4" s="81"/>
      <c r="D4" s="79"/>
      <c r="E4" s="47" t="s">
        <v>676</v>
      </c>
      <c r="F4" s="40" t="s">
        <v>677</v>
      </c>
      <c r="G4" s="41" t="s">
        <v>678</v>
      </c>
      <c r="H4" s="42" t="s">
        <v>679</v>
      </c>
      <c r="I4" s="43" t="s">
        <v>677</v>
      </c>
      <c r="J4" s="44" t="s">
        <v>678</v>
      </c>
      <c r="K4" s="45" t="s">
        <v>679</v>
      </c>
      <c r="L4" s="78"/>
    </row>
    <row r="5" spans="1:12" ht="26.25" customHeight="1" x14ac:dyDescent="0.2">
      <c r="A5" s="21">
        <v>1</v>
      </c>
      <c r="B5" s="22">
        <v>5330005005907</v>
      </c>
      <c r="C5" s="23" t="s">
        <v>9</v>
      </c>
      <c r="D5" s="23" t="s">
        <v>10</v>
      </c>
      <c r="E5" s="24">
        <v>10</v>
      </c>
      <c r="F5" s="24">
        <v>32</v>
      </c>
      <c r="G5" s="24">
        <v>1881940</v>
      </c>
      <c r="H5" s="31">
        <f t="shared" ref="H5:H36" si="0">IF(AND(F5&gt;0,G5&gt;0),G5/F5,0)</f>
        <v>58810.625</v>
      </c>
      <c r="I5" s="24">
        <v>2050</v>
      </c>
      <c r="J5" s="24">
        <v>1881940</v>
      </c>
      <c r="K5" s="31">
        <f t="shared" ref="K5:K68" si="1">IF(AND(I5&gt;0,J5&gt;0),J5/I5,0)</f>
        <v>918.01951219512193</v>
      </c>
      <c r="L5" s="32"/>
    </row>
    <row r="6" spans="1:12" ht="27" customHeight="1" x14ac:dyDescent="0.2">
      <c r="A6" s="25">
        <v>2</v>
      </c>
      <c r="B6" s="26">
        <v>6330005008784</v>
      </c>
      <c r="C6" s="27" t="s">
        <v>12</v>
      </c>
      <c r="D6" s="27" t="s">
        <v>13</v>
      </c>
      <c r="E6" s="19">
        <v>20</v>
      </c>
      <c r="F6" s="19">
        <v>232</v>
      </c>
      <c r="G6" s="19">
        <v>17673891</v>
      </c>
      <c r="H6" s="33">
        <f t="shared" si="0"/>
        <v>76180.56465517242</v>
      </c>
      <c r="I6" s="19">
        <v>4716</v>
      </c>
      <c r="J6" s="19">
        <v>17673891</v>
      </c>
      <c r="K6" s="33">
        <f t="shared" si="1"/>
        <v>3747.6444020356234</v>
      </c>
      <c r="L6" s="34"/>
    </row>
    <row r="7" spans="1:12" ht="27" customHeight="1" x14ac:dyDescent="0.2">
      <c r="A7" s="25">
        <v>3</v>
      </c>
      <c r="B7" s="26">
        <v>6330001016295</v>
      </c>
      <c r="C7" s="27" t="s">
        <v>14</v>
      </c>
      <c r="D7" s="27" t="s">
        <v>15</v>
      </c>
      <c r="E7" s="19">
        <v>10</v>
      </c>
      <c r="F7" s="19">
        <v>93</v>
      </c>
      <c r="G7" s="19">
        <v>7375648</v>
      </c>
      <c r="H7" s="33">
        <f t="shared" si="0"/>
        <v>79308.043010752692</v>
      </c>
      <c r="I7" s="19">
        <v>7972.42</v>
      </c>
      <c r="J7" s="19">
        <v>7375648</v>
      </c>
      <c r="K7" s="33">
        <f t="shared" si="1"/>
        <v>925.14543890060986</v>
      </c>
      <c r="L7" s="34"/>
    </row>
    <row r="8" spans="1:12" ht="27" customHeight="1" x14ac:dyDescent="0.2">
      <c r="A8" s="25">
        <v>4</v>
      </c>
      <c r="B8" s="26">
        <v>2330005008508</v>
      </c>
      <c r="C8" s="27" t="s">
        <v>16</v>
      </c>
      <c r="D8" s="27" t="s">
        <v>17</v>
      </c>
      <c r="E8" s="19">
        <v>20</v>
      </c>
      <c r="F8" s="19">
        <v>168</v>
      </c>
      <c r="G8" s="19">
        <v>10796286</v>
      </c>
      <c r="H8" s="33">
        <f t="shared" si="0"/>
        <v>64263.607142857145</v>
      </c>
      <c r="I8" s="19">
        <v>10739</v>
      </c>
      <c r="J8" s="19">
        <v>10796286</v>
      </c>
      <c r="K8" s="33">
        <f t="shared" si="1"/>
        <v>1005.3343886767856</v>
      </c>
      <c r="L8" s="34"/>
    </row>
    <row r="9" spans="1:12" ht="27" customHeight="1" x14ac:dyDescent="0.2">
      <c r="A9" s="25">
        <v>5</v>
      </c>
      <c r="B9" s="26">
        <v>7330001030527</v>
      </c>
      <c r="C9" s="27" t="s">
        <v>18</v>
      </c>
      <c r="D9" s="28" t="s">
        <v>19</v>
      </c>
      <c r="E9" s="19">
        <v>20</v>
      </c>
      <c r="F9" s="19">
        <v>234</v>
      </c>
      <c r="G9" s="19">
        <v>16719579</v>
      </c>
      <c r="H9" s="33">
        <f t="shared" si="0"/>
        <v>71451.192307692312</v>
      </c>
      <c r="I9" s="19">
        <v>18096</v>
      </c>
      <c r="J9" s="19">
        <v>16719579</v>
      </c>
      <c r="K9" s="33">
        <f t="shared" si="1"/>
        <v>923.93783156498671</v>
      </c>
      <c r="L9" s="34"/>
    </row>
    <row r="10" spans="1:12" ht="27" customHeight="1" x14ac:dyDescent="0.2">
      <c r="A10" s="25">
        <v>6</v>
      </c>
      <c r="B10" s="26">
        <v>9330001010717</v>
      </c>
      <c r="C10" s="27" t="s">
        <v>661</v>
      </c>
      <c r="D10" s="27" t="s">
        <v>670</v>
      </c>
      <c r="E10" s="19">
        <v>20</v>
      </c>
      <c r="F10" s="19">
        <v>177</v>
      </c>
      <c r="G10" s="19">
        <v>13028992</v>
      </c>
      <c r="H10" s="33">
        <f t="shared" si="0"/>
        <v>73610.124293785309</v>
      </c>
      <c r="I10" s="19">
        <v>14568.5</v>
      </c>
      <c r="J10" s="19">
        <v>13028992</v>
      </c>
      <c r="K10" s="33">
        <f t="shared" si="1"/>
        <v>894.32625184473352</v>
      </c>
      <c r="L10" s="34"/>
    </row>
    <row r="11" spans="1:12" ht="27" customHeight="1" x14ac:dyDescent="0.2">
      <c r="A11" s="25">
        <v>7</v>
      </c>
      <c r="B11" s="26">
        <v>4330001031511</v>
      </c>
      <c r="C11" s="27" t="s">
        <v>20</v>
      </c>
      <c r="D11" s="27" t="s">
        <v>271</v>
      </c>
      <c r="E11" s="19">
        <v>15</v>
      </c>
      <c r="F11" s="19">
        <v>153</v>
      </c>
      <c r="G11" s="19">
        <v>9367475</v>
      </c>
      <c r="H11" s="33">
        <f t="shared" si="0"/>
        <v>61225.32679738562</v>
      </c>
      <c r="I11" s="19">
        <v>9859</v>
      </c>
      <c r="J11" s="19">
        <v>9367475</v>
      </c>
      <c r="K11" s="33">
        <f t="shared" si="1"/>
        <v>950.14453798559691</v>
      </c>
      <c r="L11" s="34"/>
    </row>
    <row r="12" spans="1:12" ht="27" customHeight="1" x14ac:dyDescent="0.2">
      <c r="A12" s="25">
        <v>8</v>
      </c>
      <c r="B12" s="26">
        <v>6330005002275</v>
      </c>
      <c r="C12" s="27" t="s">
        <v>21</v>
      </c>
      <c r="D12" s="28" t="s">
        <v>22</v>
      </c>
      <c r="E12" s="19">
        <v>20</v>
      </c>
      <c r="F12" s="19">
        <v>327</v>
      </c>
      <c r="G12" s="19">
        <v>23901682</v>
      </c>
      <c r="H12" s="33">
        <f t="shared" si="0"/>
        <v>73093.828746177373</v>
      </c>
      <c r="I12" s="19">
        <v>25834</v>
      </c>
      <c r="J12" s="19">
        <v>23901682</v>
      </c>
      <c r="K12" s="33">
        <f t="shared" si="1"/>
        <v>925.20252380583725</v>
      </c>
      <c r="L12" s="34"/>
    </row>
    <row r="13" spans="1:12" ht="27" customHeight="1" x14ac:dyDescent="0.2">
      <c r="A13" s="25">
        <v>9</v>
      </c>
      <c r="B13" s="26">
        <v>3330001016983</v>
      </c>
      <c r="C13" s="27" t="s">
        <v>23</v>
      </c>
      <c r="D13" s="27" t="s">
        <v>24</v>
      </c>
      <c r="E13" s="19">
        <v>20</v>
      </c>
      <c r="F13" s="19">
        <v>323</v>
      </c>
      <c r="G13" s="19">
        <v>25622728</v>
      </c>
      <c r="H13" s="33">
        <f t="shared" si="0"/>
        <v>79327.331269349845</v>
      </c>
      <c r="I13" s="19">
        <v>6885</v>
      </c>
      <c r="J13" s="19">
        <v>25622728</v>
      </c>
      <c r="K13" s="33">
        <f t="shared" si="1"/>
        <v>3721.5291212781408</v>
      </c>
      <c r="L13" s="34"/>
    </row>
    <row r="14" spans="1:12" ht="27" customHeight="1" x14ac:dyDescent="0.2">
      <c r="A14" s="25">
        <v>10</v>
      </c>
      <c r="B14" s="26">
        <v>9330001019997</v>
      </c>
      <c r="C14" s="27" t="s">
        <v>25</v>
      </c>
      <c r="D14" s="27" t="s">
        <v>26</v>
      </c>
      <c r="E14" s="19">
        <v>20</v>
      </c>
      <c r="F14" s="19">
        <v>190</v>
      </c>
      <c r="G14" s="19">
        <v>16860219</v>
      </c>
      <c r="H14" s="33">
        <f t="shared" si="0"/>
        <v>88737.994736842098</v>
      </c>
      <c r="I14" s="19">
        <v>18533</v>
      </c>
      <c r="J14" s="19">
        <v>16860219</v>
      </c>
      <c r="K14" s="33">
        <f t="shared" si="1"/>
        <v>909.74040900016189</v>
      </c>
      <c r="L14" s="34"/>
    </row>
    <row r="15" spans="1:12" ht="27" customHeight="1" x14ac:dyDescent="0.2">
      <c r="A15" s="25">
        <v>11</v>
      </c>
      <c r="B15" s="26">
        <v>7330001024941</v>
      </c>
      <c r="C15" s="27" t="s">
        <v>27</v>
      </c>
      <c r="D15" s="27" t="s">
        <v>28</v>
      </c>
      <c r="E15" s="19">
        <v>20</v>
      </c>
      <c r="F15" s="19">
        <v>457</v>
      </c>
      <c r="G15" s="19">
        <v>52307172</v>
      </c>
      <c r="H15" s="33">
        <f t="shared" si="0"/>
        <v>114457.70678336981</v>
      </c>
      <c r="I15" s="19">
        <v>53565</v>
      </c>
      <c r="J15" s="19">
        <v>52307172</v>
      </c>
      <c r="K15" s="33">
        <f t="shared" si="1"/>
        <v>976.51772612713523</v>
      </c>
      <c r="L15" s="34"/>
    </row>
    <row r="16" spans="1:12" ht="27" customHeight="1" x14ac:dyDescent="0.2">
      <c r="A16" s="25">
        <v>12</v>
      </c>
      <c r="B16" s="26">
        <v>8330001030014</v>
      </c>
      <c r="C16" s="27" t="s">
        <v>29</v>
      </c>
      <c r="D16" s="28" t="s">
        <v>30</v>
      </c>
      <c r="E16" s="19">
        <v>10</v>
      </c>
      <c r="F16" s="19">
        <v>122</v>
      </c>
      <c r="G16" s="19">
        <v>11356487</v>
      </c>
      <c r="H16" s="33">
        <f t="shared" si="0"/>
        <v>93085.959016393448</v>
      </c>
      <c r="I16" s="19">
        <v>11987</v>
      </c>
      <c r="J16" s="19">
        <v>11356487</v>
      </c>
      <c r="K16" s="33">
        <f t="shared" si="1"/>
        <v>947.4002669558688</v>
      </c>
      <c r="L16" s="34"/>
    </row>
    <row r="17" spans="1:12" ht="27" customHeight="1" x14ac:dyDescent="0.2">
      <c r="A17" s="25">
        <v>13</v>
      </c>
      <c r="B17" s="26">
        <v>7330003005205</v>
      </c>
      <c r="C17" s="27" t="s">
        <v>31</v>
      </c>
      <c r="D17" s="28" t="s">
        <v>32</v>
      </c>
      <c r="E17" s="19">
        <v>10</v>
      </c>
      <c r="F17" s="19">
        <v>143</v>
      </c>
      <c r="G17" s="19">
        <v>12068102</v>
      </c>
      <c r="H17" s="33">
        <f t="shared" si="0"/>
        <v>84392.321678321678</v>
      </c>
      <c r="I17" s="19">
        <v>12356</v>
      </c>
      <c r="J17" s="19">
        <v>12068102</v>
      </c>
      <c r="K17" s="33">
        <f t="shared" si="1"/>
        <v>976.69974101651019</v>
      </c>
      <c r="L17" s="34"/>
    </row>
    <row r="18" spans="1:12" ht="27" customHeight="1" x14ac:dyDescent="0.2">
      <c r="A18" s="25">
        <v>14</v>
      </c>
      <c r="B18" s="26">
        <v>8330005005689</v>
      </c>
      <c r="C18" s="27" t="s">
        <v>33</v>
      </c>
      <c r="D18" s="27" t="s">
        <v>34</v>
      </c>
      <c r="E18" s="19">
        <v>40</v>
      </c>
      <c r="F18" s="19">
        <v>497</v>
      </c>
      <c r="G18" s="19">
        <v>82932208</v>
      </c>
      <c r="H18" s="33">
        <f t="shared" si="0"/>
        <v>166865.60965794767</v>
      </c>
      <c r="I18" s="19">
        <v>88393</v>
      </c>
      <c r="J18" s="19">
        <v>82932208</v>
      </c>
      <c r="K18" s="33">
        <f t="shared" si="1"/>
        <v>938.22144287443575</v>
      </c>
      <c r="L18" s="34"/>
    </row>
    <row r="19" spans="1:12" ht="27" customHeight="1" x14ac:dyDescent="0.2">
      <c r="A19" s="25">
        <v>15</v>
      </c>
      <c r="B19" s="26">
        <v>4330005005783</v>
      </c>
      <c r="C19" s="27" t="s">
        <v>35</v>
      </c>
      <c r="D19" s="27" t="s">
        <v>36</v>
      </c>
      <c r="E19" s="19">
        <v>20</v>
      </c>
      <c r="F19" s="19">
        <v>266</v>
      </c>
      <c r="G19" s="19">
        <v>22506942</v>
      </c>
      <c r="H19" s="33">
        <f t="shared" si="0"/>
        <v>84612.563909774442</v>
      </c>
      <c r="I19" s="19">
        <v>23790</v>
      </c>
      <c r="J19" s="19">
        <v>22506942</v>
      </c>
      <c r="K19" s="33">
        <f t="shared" si="1"/>
        <v>946.06733921815885</v>
      </c>
      <c r="L19" s="34"/>
    </row>
    <row r="20" spans="1:12" ht="27" customHeight="1" x14ac:dyDescent="0.2">
      <c r="A20" s="25">
        <v>16</v>
      </c>
      <c r="B20" s="26">
        <v>1330005005811</v>
      </c>
      <c r="C20" s="27" t="s">
        <v>37</v>
      </c>
      <c r="D20" s="27" t="s">
        <v>38</v>
      </c>
      <c r="E20" s="19">
        <v>10</v>
      </c>
      <c r="F20" s="19">
        <v>104</v>
      </c>
      <c r="G20" s="19">
        <v>8200759</v>
      </c>
      <c r="H20" s="33">
        <f t="shared" si="0"/>
        <v>78853.451923076922</v>
      </c>
      <c r="I20" s="19">
        <v>8497</v>
      </c>
      <c r="J20" s="19">
        <v>8200759</v>
      </c>
      <c r="K20" s="33">
        <f t="shared" si="1"/>
        <v>965.13581263975516</v>
      </c>
      <c r="L20" s="34"/>
    </row>
    <row r="21" spans="1:12" ht="27" customHeight="1" x14ac:dyDescent="0.2">
      <c r="A21" s="25">
        <v>17</v>
      </c>
      <c r="B21" s="26">
        <v>3330001020606</v>
      </c>
      <c r="C21" s="27" t="s">
        <v>39</v>
      </c>
      <c r="D21" s="27" t="s">
        <v>40</v>
      </c>
      <c r="E21" s="19">
        <v>20</v>
      </c>
      <c r="F21" s="19">
        <v>152</v>
      </c>
      <c r="G21" s="19">
        <v>12524271</v>
      </c>
      <c r="H21" s="33">
        <f t="shared" si="0"/>
        <v>82396.519736842107</v>
      </c>
      <c r="I21" s="19">
        <v>13478</v>
      </c>
      <c r="J21" s="19">
        <v>12524271</v>
      </c>
      <c r="K21" s="33">
        <f t="shared" si="1"/>
        <v>929.23809170500078</v>
      </c>
      <c r="L21" s="34"/>
    </row>
    <row r="22" spans="1:12" ht="27" customHeight="1" x14ac:dyDescent="0.2">
      <c r="A22" s="25">
        <v>18</v>
      </c>
      <c r="B22" s="26">
        <v>8330003005427</v>
      </c>
      <c r="C22" s="27" t="s">
        <v>41</v>
      </c>
      <c r="D22" s="27" t="s">
        <v>42</v>
      </c>
      <c r="E22" s="19">
        <v>20</v>
      </c>
      <c r="F22" s="19">
        <v>168</v>
      </c>
      <c r="G22" s="19">
        <v>12626711</v>
      </c>
      <c r="H22" s="33">
        <f t="shared" si="0"/>
        <v>75158.994047619053</v>
      </c>
      <c r="I22" s="19">
        <v>13008</v>
      </c>
      <c r="J22" s="19">
        <v>12626711</v>
      </c>
      <c r="K22" s="33">
        <f t="shared" si="1"/>
        <v>970.68811500615004</v>
      </c>
      <c r="L22" s="34"/>
    </row>
    <row r="23" spans="1:12" ht="27" customHeight="1" x14ac:dyDescent="0.2">
      <c r="A23" s="25">
        <v>19</v>
      </c>
      <c r="B23" s="26">
        <v>4330001022733</v>
      </c>
      <c r="C23" s="27" t="s">
        <v>43</v>
      </c>
      <c r="D23" s="27" t="s">
        <v>44</v>
      </c>
      <c r="E23" s="19">
        <v>20</v>
      </c>
      <c r="F23" s="19">
        <v>245</v>
      </c>
      <c r="G23" s="19">
        <v>22368403</v>
      </c>
      <c r="H23" s="33">
        <f t="shared" si="0"/>
        <v>91299.604081632657</v>
      </c>
      <c r="I23" s="19">
        <v>24182</v>
      </c>
      <c r="J23" s="19">
        <v>22368403</v>
      </c>
      <c r="K23" s="33">
        <f t="shared" si="1"/>
        <v>925.00219171284425</v>
      </c>
      <c r="L23" s="34"/>
    </row>
    <row r="24" spans="1:12" ht="27" customHeight="1" x14ac:dyDescent="0.2">
      <c r="A24" s="25">
        <v>20</v>
      </c>
      <c r="B24" s="26">
        <v>8330003007877</v>
      </c>
      <c r="C24" s="27" t="s">
        <v>45</v>
      </c>
      <c r="D24" s="27" t="s">
        <v>46</v>
      </c>
      <c r="E24" s="19">
        <v>20</v>
      </c>
      <c r="F24" s="19">
        <v>400</v>
      </c>
      <c r="G24" s="19">
        <v>32381591</v>
      </c>
      <c r="H24" s="33">
        <f t="shared" si="0"/>
        <v>80953.977499999994</v>
      </c>
      <c r="I24" s="19">
        <v>34322</v>
      </c>
      <c r="J24" s="19">
        <v>32381591</v>
      </c>
      <c r="K24" s="33">
        <f t="shared" si="1"/>
        <v>943.46457082920574</v>
      </c>
      <c r="L24" s="34"/>
    </row>
    <row r="25" spans="1:12" ht="27" customHeight="1" x14ac:dyDescent="0.2">
      <c r="A25" s="25">
        <v>21</v>
      </c>
      <c r="B25" s="26">
        <v>8330003007877</v>
      </c>
      <c r="C25" s="27" t="s">
        <v>47</v>
      </c>
      <c r="D25" s="27" t="s">
        <v>48</v>
      </c>
      <c r="E25" s="19">
        <v>20</v>
      </c>
      <c r="F25" s="19">
        <v>205</v>
      </c>
      <c r="G25" s="19">
        <v>16291441</v>
      </c>
      <c r="H25" s="33">
        <f t="shared" si="0"/>
        <v>79470.44390243903</v>
      </c>
      <c r="I25" s="19">
        <v>17335</v>
      </c>
      <c r="J25" s="19">
        <v>16291441</v>
      </c>
      <c r="K25" s="33">
        <f t="shared" si="1"/>
        <v>939.80046149408713</v>
      </c>
      <c r="L25" s="34"/>
    </row>
    <row r="26" spans="1:12" ht="27" customHeight="1" x14ac:dyDescent="0.2">
      <c r="A26" s="25">
        <v>22</v>
      </c>
      <c r="B26" s="26">
        <v>2330001031257</v>
      </c>
      <c r="C26" s="28" t="s">
        <v>272</v>
      </c>
      <c r="D26" s="27" t="s">
        <v>49</v>
      </c>
      <c r="E26" s="19">
        <v>15</v>
      </c>
      <c r="F26" s="19">
        <v>72</v>
      </c>
      <c r="G26" s="19">
        <v>5514200</v>
      </c>
      <c r="H26" s="33">
        <f t="shared" si="0"/>
        <v>76586.111111111109</v>
      </c>
      <c r="I26" s="19">
        <v>6480</v>
      </c>
      <c r="J26" s="19">
        <v>5514200</v>
      </c>
      <c r="K26" s="33">
        <f t="shared" si="1"/>
        <v>850.95679012345681</v>
      </c>
      <c r="L26" s="34"/>
    </row>
    <row r="27" spans="1:12" ht="27" customHeight="1" x14ac:dyDescent="0.2">
      <c r="A27" s="25">
        <v>23</v>
      </c>
      <c r="B27" s="26">
        <v>2330005005174</v>
      </c>
      <c r="C27" s="27" t="s">
        <v>50</v>
      </c>
      <c r="D27" s="27" t="s">
        <v>51</v>
      </c>
      <c r="E27" s="19">
        <v>20</v>
      </c>
      <c r="F27" s="19">
        <v>182</v>
      </c>
      <c r="G27" s="19">
        <v>19458913</v>
      </c>
      <c r="H27" s="33">
        <f t="shared" si="0"/>
        <v>106917.1043956044</v>
      </c>
      <c r="I27" s="19">
        <v>20439</v>
      </c>
      <c r="J27" s="19">
        <v>19458913</v>
      </c>
      <c r="K27" s="33">
        <f t="shared" si="1"/>
        <v>952.04819218161356</v>
      </c>
      <c r="L27" s="34"/>
    </row>
    <row r="28" spans="1:12" ht="27" customHeight="1" x14ac:dyDescent="0.2">
      <c r="A28" s="25">
        <v>24</v>
      </c>
      <c r="B28" s="26">
        <v>7330005008156</v>
      </c>
      <c r="C28" s="27" t="s">
        <v>52</v>
      </c>
      <c r="D28" s="27" t="s">
        <v>53</v>
      </c>
      <c r="E28" s="19">
        <v>10</v>
      </c>
      <c r="F28" s="19">
        <v>27</v>
      </c>
      <c r="G28" s="19">
        <v>1731885</v>
      </c>
      <c r="H28" s="33">
        <f t="shared" si="0"/>
        <v>64143.888888888891</v>
      </c>
      <c r="I28" s="19">
        <v>1873</v>
      </c>
      <c r="J28" s="19">
        <v>1731885</v>
      </c>
      <c r="K28" s="33">
        <f t="shared" si="1"/>
        <v>924.65830218900157</v>
      </c>
      <c r="L28" s="34"/>
    </row>
    <row r="29" spans="1:12" ht="27" customHeight="1" x14ac:dyDescent="0.2">
      <c r="A29" s="25">
        <v>25</v>
      </c>
      <c r="B29" s="26">
        <v>1330005002742</v>
      </c>
      <c r="C29" s="27" t="s">
        <v>54</v>
      </c>
      <c r="D29" s="27" t="s">
        <v>55</v>
      </c>
      <c r="E29" s="19">
        <v>29</v>
      </c>
      <c r="F29" s="19">
        <v>296</v>
      </c>
      <c r="G29" s="19">
        <v>40835363</v>
      </c>
      <c r="H29" s="33">
        <f t="shared" si="0"/>
        <v>137957.30743243243</v>
      </c>
      <c r="I29" s="19">
        <v>37147</v>
      </c>
      <c r="J29" s="19">
        <v>40835363</v>
      </c>
      <c r="K29" s="33">
        <f t="shared" si="1"/>
        <v>1099.2910060031766</v>
      </c>
      <c r="L29" s="34"/>
    </row>
    <row r="30" spans="1:12" ht="27" customHeight="1" x14ac:dyDescent="0.2">
      <c r="A30" s="25">
        <v>26</v>
      </c>
      <c r="B30" s="26">
        <v>8330005003156</v>
      </c>
      <c r="C30" s="27" t="s">
        <v>56</v>
      </c>
      <c r="D30" s="27" t="s">
        <v>57</v>
      </c>
      <c r="E30" s="19">
        <v>10</v>
      </c>
      <c r="F30" s="19">
        <v>96</v>
      </c>
      <c r="G30" s="19">
        <v>10847235</v>
      </c>
      <c r="H30" s="33">
        <f t="shared" si="0"/>
        <v>112992.03125</v>
      </c>
      <c r="I30" s="19">
        <v>11424.75</v>
      </c>
      <c r="J30" s="19">
        <v>10847235</v>
      </c>
      <c r="K30" s="33">
        <f t="shared" si="1"/>
        <v>949.45053502264818</v>
      </c>
      <c r="L30" s="34"/>
    </row>
    <row r="31" spans="1:12" ht="27" customHeight="1" x14ac:dyDescent="0.2">
      <c r="A31" s="25">
        <v>27</v>
      </c>
      <c r="B31" s="26">
        <v>8330001010115</v>
      </c>
      <c r="C31" s="27" t="s">
        <v>58</v>
      </c>
      <c r="D31" s="29" t="s">
        <v>59</v>
      </c>
      <c r="E31" s="19">
        <v>20</v>
      </c>
      <c r="F31" s="19">
        <v>133</v>
      </c>
      <c r="G31" s="19">
        <v>11619271</v>
      </c>
      <c r="H31" s="33">
        <f t="shared" si="0"/>
        <v>87362.939849624061</v>
      </c>
      <c r="I31" s="19">
        <v>12559</v>
      </c>
      <c r="J31" s="19">
        <v>11619271</v>
      </c>
      <c r="K31" s="33">
        <f t="shared" si="1"/>
        <v>925.17485468588268</v>
      </c>
      <c r="L31" s="34"/>
    </row>
    <row r="32" spans="1:12" ht="27" customHeight="1" x14ac:dyDescent="0.2">
      <c r="A32" s="25">
        <v>28</v>
      </c>
      <c r="B32" s="26">
        <v>7330005002811</v>
      </c>
      <c r="C32" s="27" t="s">
        <v>60</v>
      </c>
      <c r="D32" s="27" t="s">
        <v>61</v>
      </c>
      <c r="E32" s="19">
        <v>10</v>
      </c>
      <c r="F32" s="19">
        <v>83</v>
      </c>
      <c r="G32" s="19">
        <v>7705118</v>
      </c>
      <c r="H32" s="33">
        <f t="shared" si="0"/>
        <v>92832.746987951803</v>
      </c>
      <c r="I32" s="19">
        <v>7967.2</v>
      </c>
      <c r="J32" s="19">
        <v>7705118</v>
      </c>
      <c r="K32" s="33">
        <f t="shared" si="1"/>
        <v>967.10488000803298</v>
      </c>
      <c r="L32" s="34"/>
    </row>
    <row r="33" spans="1:12" ht="27" customHeight="1" x14ac:dyDescent="0.2">
      <c r="A33" s="25">
        <v>29</v>
      </c>
      <c r="B33" s="26">
        <v>7330005008197</v>
      </c>
      <c r="C33" s="27" t="s">
        <v>62</v>
      </c>
      <c r="D33" s="29" t="s">
        <v>62</v>
      </c>
      <c r="E33" s="19">
        <v>20</v>
      </c>
      <c r="F33" s="19">
        <v>140</v>
      </c>
      <c r="G33" s="19">
        <v>11803758</v>
      </c>
      <c r="H33" s="33">
        <f t="shared" si="0"/>
        <v>84312.557142857142</v>
      </c>
      <c r="I33" s="19">
        <v>2632</v>
      </c>
      <c r="J33" s="19">
        <v>11803758</v>
      </c>
      <c r="K33" s="33">
        <f t="shared" si="1"/>
        <v>4484.7104863221884</v>
      </c>
      <c r="L33" s="34"/>
    </row>
    <row r="34" spans="1:12" ht="27" customHeight="1" x14ac:dyDescent="0.2">
      <c r="A34" s="25">
        <v>30</v>
      </c>
      <c r="B34" s="26">
        <v>7330001020775</v>
      </c>
      <c r="C34" s="27" t="s">
        <v>63</v>
      </c>
      <c r="D34" s="27" t="s">
        <v>64</v>
      </c>
      <c r="E34" s="19">
        <v>20</v>
      </c>
      <c r="F34" s="19">
        <v>620</v>
      </c>
      <c r="G34" s="19">
        <v>49350228</v>
      </c>
      <c r="H34" s="33">
        <f t="shared" si="0"/>
        <v>79597.141935483873</v>
      </c>
      <c r="I34" s="19">
        <v>53116</v>
      </c>
      <c r="J34" s="19">
        <v>49350228</v>
      </c>
      <c r="K34" s="33">
        <f t="shared" si="1"/>
        <v>929.10286919195721</v>
      </c>
      <c r="L34" s="34"/>
    </row>
    <row r="35" spans="1:12" ht="27" customHeight="1" x14ac:dyDescent="0.2">
      <c r="A35" s="25">
        <v>31</v>
      </c>
      <c r="B35" s="26">
        <v>8330001019932</v>
      </c>
      <c r="C35" s="27" t="s">
        <v>65</v>
      </c>
      <c r="D35" s="27" t="s">
        <v>66</v>
      </c>
      <c r="E35" s="19">
        <v>20</v>
      </c>
      <c r="F35" s="19">
        <v>236</v>
      </c>
      <c r="G35" s="19">
        <v>17548306</v>
      </c>
      <c r="H35" s="33">
        <f t="shared" si="0"/>
        <v>74357.228813559326</v>
      </c>
      <c r="I35" s="19">
        <v>18813</v>
      </c>
      <c r="J35" s="19">
        <v>17548306</v>
      </c>
      <c r="K35" s="33">
        <f t="shared" si="1"/>
        <v>932.7755275607293</v>
      </c>
      <c r="L35" s="34"/>
    </row>
    <row r="36" spans="1:12" ht="27" customHeight="1" x14ac:dyDescent="0.2">
      <c r="A36" s="25">
        <v>32</v>
      </c>
      <c r="B36" s="26">
        <v>4330005003168</v>
      </c>
      <c r="C36" s="27" t="s">
        <v>67</v>
      </c>
      <c r="D36" s="29" t="s">
        <v>68</v>
      </c>
      <c r="E36" s="19">
        <v>10</v>
      </c>
      <c r="F36" s="19">
        <v>130</v>
      </c>
      <c r="G36" s="19">
        <v>10947315</v>
      </c>
      <c r="H36" s="33">
        <f t="shared" si="0"/>
        <v>84210.11538461539</v>
      </c>
      <c r="I36" s="19">
        <v>13000</v>
      </c>
      <c r="J36" s="19">
        <v>10947315</v>
      </c>
      <c r="K36" s="33">
        <f t="shared" si="1"/>
        <v>842.10115384615381</v>
      </c>
      <c r="L36" s="34"/>
    </row>
    <row r="37" spans="1:12" ht="27" customHeight="1" x14ac:dyDescent="0.2">
      <c r="A37" s="25">
        <v>33</v>
      </c>
      <c r="B37" s="26">
        <v>4330005010395</v>
      </c>
      <c r="C37" s="27" t="s">
        <v>69</v>
      </c>
      <c r="D37" s="27" t="s">
        <v>70</v>
      </c>
      <c r="E37" s="19">
        <v>15</v>
      </c>
      <c r="F37" s="19">
        <v>166</v>
      </c>
      <c r="G37" s="19">
        <v>12713674</v>
      </c>
      <c r="H37" s="33">
        <f t="shared" ref="H37:H68" si="2">IF(AND(F37&gt;0,G37&gt;0),G37/F37,0)</f>
        <v>76588.397590361448</v>
      </c>
      <c r="I37" s="19">
        <v>13086</v>
      </c>
      <c r="J37" s="19">
        <v>12713674</v>
      </c>
      <c r="K37" s="33">
        <f t="shared" si="1"/>
        <v>971.54776096591775</v>
      </c>
      <c r="L37" s="34"/>
    </row>
    <row r="38" spans="1:12" ht="27" customHeight="1" x14ac:dyDescent="0.2">
      <c r="A38" s="25">
        <v>34</v>
      </c>
      <c r="B38" s="26">
        <v>9330005005762</v>
      </c>
      <c r="C38" s="27" t="s">
        <v>71</v>
      </c>
      <c r="D38" s="27" t="s">
        <v>72</v>
      </c>
      <c r="E38" s="19">
        <v>10</v>
      </c>
      <c r="F38" s="19">
        <v>108</v>
      </c>
      <c r="G38" s="19">
        <v>7884788</v>
      </c>
      <c r="H38" s="33">
        <f t="shared" si="2"/>
        <v>73007.296296296292</v>
      </c>
      <c r="I38" s="19">
        <v>8232</v>
      </c>
      <c r="J38" s="19">
        <v>7884788</v>
      </c>
      <c r="K38" s="33">
        <f t="shared" si="1"/>
        <v>957.82167152575312</v>
      </c>
      <c r="L38" s="34"/>
    </row>
    <row r="39" spans="1:12" ht="27" customHeight="1" x14ac:dyDescent="0.2">
      <c r="A39" s="25">
        <v>35</v>
      </c>
      <c r="B39" s="26">
        <v>9330005008121</v>
      </c>
      <c r="C39" s="27" t="s">
        <v>73</v>
      </c>
      <c r="D39" s="29" t="s">
        <v>74</v>
      </c>
      <c r="E39" s="19">
        <v>20</v>
      </c>
      <c r="F39" s="19">
        <v>141</v>
      </c>
      <c r="G39" s="19">
        <v>12239671</v>
      </c>
      <c r="H39" s="33">
        <f t="shared" si="2"/>
        <v>86806.177304964542</v>
      </c>
      <c r="I39" s="19">
        <v>12943.5</v>
      </c>
      <c r="J39" s="19">
        <v>12239671</v>
      </c>
      <c r="K39" s="33">
        <f t="shared" si="1"/>
        <v>945.62297678371385</v>
      </c>
      <c r="L39" s="34"/>
    </row>
    <row r="40" spans="1:12" ht="27" customHeight="1" x14ac:dyDescent="0.2">
      <c r="A40" s="25">
        <v>36</v>
      </c>
      <c r="B40" s="26">
        <v>3330001019499</v>
      </c>
      <c r="C40" s="27" t="s">
        <v>75</v>
      </c>
      <c r="D40" s="27" t="s">
        <v>76</v>
      </c>
      <c r="E40" s="19">
        <v>20</v>
      </c>
      <c r="F40" s="19">
        <v>172</v>
      </c>
      <c r="G40" s="19">
        <v>10160030</v>
      </c>
      <c r="H40" s="33">
        <f t="shared" si="2"/>
        <v>59069.941860465115</v>
      </c>
      <c r="I40" s="19">
        <v>10830</v>
      </c>
      <c r="J40" s="19">
        <v>10160030</v>
      </c>
      <c r="K40" s="33">
        <f t="shared" si="1"/>
        <v>938.13758079409047</v>
      </c>
      <c r="L40" s="34"/>
    </row>
    <row r="41" spans="1:12" ht="27" customHeight="1" x14ac:dyDescent="0.2">
      <c r="A41" s="25">
        <v>37</v>
      </c>
      <c r="B41" s="26">
        <v>3330001024409</v>
      </c>
      <c r="C41" s="27" t="s">
        <v>77</v>
      </c>
      <c r="D41" s="27" t="s">
        <v>78</v>
      </c>
      <c r="E41" s="19">
        <v>20</v>
      </c>
      <c r="F41" s="19">
        <v>238</v>
      </c>
      <c r="G41" s="19">
        <v>18079149</v>
      </c>
      <c r="H41" s="33">
        <f t="shared" si="2"/>
        <v>75962.810924369755</v>
      </c>
      <c r="I41" s="19">
        <v>18073</v>
      </c>
      <c r="J41" s="19">
        <v>18079149</v>
      </c>
      <c r="K41" s="33">
        <f t="shared" si="1"/>
        <v>1000.3402312842361</v>
      </c>
      <c r="L41" s="34"/>
    </row>
    <row r="42" spans="1:12" ht="27" customHeight="1" x14ac:dyDescent="0.2">
      <c r="A42" s="25">
        <v>38</v>
      </c>
      <c r="B42" s="26">
        <v>9330005008138</v>
      </c>
      <c r="C42" s="27" t="s">
        <v>79</v>
      </c>
      <c r="D42" s="29" t="s">
        <v>80</v>
      </c>
      <c r="E42" s="19">
        <v>20</v>
      </c>
      <c r="F42" s="19">
        <v>272</v>
      </c>
      <c r="G42" s="19">
        <v>23062851</v>
      </c>
      <c r="H42" s="33">
        <f t="shared" si="2"/>
        <v>84789.893382352937</v>
      </c>
      <c r="I42" s="19">
        <v>24369.5</v>
      </c>
      <c r="J42" s="19">
        <v>23062851</v>
      </c>
      <c r="K42" s="33">
        <f t="shared" si="1"/>
        <v>946.38178871129901</v>
      </c>
      <c r="L42" s="34"/>
    </row>
    <row r="43" spans="1:12" ht="27" customHeight="1" x14ac:dyDescent="0.2">
      <c r="A43" s="25">
        <v>39</v>
      </c>
      <c r="B43" s="26">
        <v>4330005010206</v>
      </c>
      <c r="C43" s="27" t="s">
        <v>81</v>
      </c>
      <c r="D43" s="27" t="s">
        <v>82</v>
      </c>
      <c r="E43" s="19">
        <v>10</v>
      </c>
      <c r="F43" s="19">
        <v>92</v>
      </c>
      <c r="G43" s="19">
        <v>8064742</v>
      </c>
      <c r="H43" s="33">
        <f t="shared" si="2"/>
        <v>87660.239130434784</v>
      </c>
      <c r="I43" s="19">
        <v>8428.75</v>
      </c>
      <c r="J43" s="19">
        <v>8064742</v>
      </c>
      <c r="K43" s="33">
        <f t="shared" si="1"/>
        <v>956.81352513717934</v>
      </c>
      <c r="L43" s="34"/>
    </row>
    <row r="44" spans="1:12" ht="27" customHeight="1" x14ac:dyDescent="0.2">
      <c r="A44" s="25">
        <v>40</v>
      </c>
      <c r="B44" s="26">
        <v>9330005002537</v>
      </c>
      <c r="C44" s="27" t="s">
        <v>83</v>
      </c>
      <c r="D44" s="27" t="s">
        <v>84</v>
      </c>
      <c r="E44" s="19">
        <v>25</v>
      </c>
      <c r="F44" s="19">
        <v>358</v>
      </c>
      <c r="G44" s="19">
        <v>41079736</v>
      </c>
      <c r="H44" s="33">
        <f t="shared" si="2"/>
        <v>114747.86592178771</v>
      </c>
      <c r="I44" s="19">
        <v>44307</v>
      </c>
      <c r="J44" s="19">
        <v>41079736</v>
      </c>
      <c r="K44" s="33">
        <f t="shared" si="1"/>
        <v>927.16130633985597</v>
      </c>
      <c r="L44" s="34"/>
    </row>
    <row r="45" spans="1:12" ht="27" customHeight="1" x14ac:dyDescent="0.2">
      <c r="A45" s="25">
        <v>41</v>
      </c>
      <c r="B45" s="26">
        <v>3330005002534</v>
      </c>
      <c r="C45" s="27" t="s">
        <v>86</v>
      </c>
      <c r="D45" s="27" t="s">
        <v>87</v>
      </c>
      <c r="E45" s="19">
        <v>40</v>
      </c>
      <c r="F45" s="19">
        <v>407</v>
      </c>
      <c r="G45" s="19">
        <v>31050194</v>
      </c>
      <c r="H45" s="33">
        <f t="shared" si="2"/>
        <v>76290.402948402945</v>
      </c>
      <c r="I45" s="19">
        <v>51835</v>
      </c>
      <c r="J45" s="19">
        <v>31050194</v>
      </c>
      <c r="K45" s="33">
        <f t="shared" si="1"/>
        <v>599.01985145172182</v>
      </c>
      <c r="L45" s="34"/>
    </row>
    <row r="46" spans="1:12" ht="27" customHeight="1" x14ac:dyDescent="0.2">
      <c r="A46" s="25">
        <v>42</v>
      </c>
      <c r="B46" s="26">
        <v>7330001019586</v>
      </c>
      <c r="C46" s="27" t="s">
        <v>88</v>
      </c>
      <c r="D46" s="27" t="s">
        <v>89</v>
      </c>
      <c r="E46" s="19">
        <v>20</v>
      </c>
      <c r="F46" s="19">
        <v>293</v>
      </c>
      <c r="G46" s="19">
        <v>24582592</v>
      </c>
      <c r="H46" s="33">
        <f t="shared" si="2"/>
        <v>83899.631399317412</v>
      </c>
      <c r="I46" s="19">
        <v>26472</v>
      </c>
      <c r="J46" s="19">
        <v>24582592</v>
      </c>
      <c r="K46" s="33">
        <f t="shared" si="1"/>
        <v>928.62617104865524</v>
      </c>
      <c r="L46" s="34"/>
    </row>
    <row r="47" spans="1:12" ht="27" customHeight="1" x14ac:dyDescent="0.2">
      <c r="A47" s="25">
        <v>43</v>
      </c>
      <c r="B47" s="26">
        <v>6330001020108</v>
      </c>
      <c r="C47" s="27" t="s">
        <v>90</v>
      </c>
      <c r="D47" s="27" t="s">
        <v>91</v>
      </c>
      <c r="E47" s="19">
        <v>10</v>
      </c>
      <c r="F47" s="19">
        <v>122</v>
      </c>
      <c r="G47" s="19">
        <v>8797094</v>
      </c>
      <c r="H47" s="33">
        <f t="shared" si="2"/>
        <v>72107.327868852459</v>
      </c>
      <c r="I47" s="19">
        <v>9547</v>
      </c>
      <c r="J47" s="19">
        <v>8797094</v>
      </c>
      <c r="K47" s="33">
        <f t="shared" si="1"/>
        <v>921.45113648266477</v>
      </c>
      <c r="L47" s="34"/>
    </row>
    <row r="48" spans="1:12" ht="27" customHeight="1" x14ac:dyDescent="0.2">
      <c r="A48" s="25">
        <v>44</v>
      </c>
      <c r="B48" s="26">
        <v>7150001018994</v>
      </c>
      <c r="C48" s="27" t="s">
        <v>92</v>
      </c>
      <c r="D48" s="27" t="s">
        <v>93</v>
      </c>
      <c r="E48" s="19">
        <v>10</v>
      </c>
      <c r="F48" s="19">
        <v>241</v>
      </c>
      <c r="G48" s="19">
        <v>35708285</v>
      </c>
      <c r="H48" s="33">
        <f t="shared" si="2"/>
        <v>148167.15767634855</v>
      </c>
      <c r="I48" s="19">
        <v>36055.75</v>
      </c>
      <c r="J48" s="19">
        <v>35708285</v>
      </c>
      <c r="K48" s="33">
        <f t="shared" si="1"/>
        <v>990.36311822663515</v>
      </c>
      <c r="L48" s="34"/>
    </row>
    <row r="49" spans="1:12" ht="27" customHeight="1" x14ac:dyDescent="0.2">
      <c r="A49" s="25">
        <v>45</v>
      </c>
      <c r="B49" s="26" t="s">
        <v>94</v>
      </c>
      <c r="C49" s="27" t="s">
        <v>95</v>
      </c>
      <c r="D49" s="27" t="s">
        <v>96</v>
      </c>
      <c r="E49" s="19">
        <v>20</v>
      </c>
      <c r="F49" s="19">
        <v>247</v>
      </c>
      <c r="G49" s="19">
        <v>22064726</v>
      </c>
      <c r="H49" s="33">
        <f t="shared" si="2"/>
        <v>89330.874493927127</v>
      </c>
      <c r="I49" s="19">
        <v>20928.5</v>
      </c>
      <c r="J49" s="19">
        <v>22064726</v>
      </c>
      <c r="K49" s="33">
        <f t="shared" si="1"/>
        <v>1054.2908474090355</v>
      </c>
      <c r="L49" s="34"/>
    </row>
    <row r="50" spans="1:12" ht="27" customHeight="1" x14ac:dyDescent="0.2">
      <c r="A50" s="25">
        <v>46</v>
      </c>
      <c r="B50" s="26">
        <v>4330005005172</v>
      </c>
      <c r="C50" s="27" t="s">
        <v>97</v>
      </c>
      <c r="D50" s="27" t="s">
        <v>98</v>
      </c>
      <c r="E50" s="19">
        <v>20</v>
      </c>
      <c r="F50" s="19">
        <v>225</v>
      </c>
      <c r="G50" s="19">
        <v>22863057</v>
      </c>
      <c r="H50" s="33">
        <f t="shared" si="2"/>
        <v>101613.58666666667</v>
      </c>
      <c r="I50" s="19">
        <v>4650</v>
      </c>
      <c r="J50" s="19">
        <v>22863057</v>
      </c>
      <c r="K50" s="33">
        <f t="shared" si="1"/>
        <v>4916.786451612903</v>
      </c>
      <c r="L50" s="34"/>
    </row>
    <row r="51" spans="1:12" ht="27" customHeight="1" x14ac:dyDescent="0.2">
      <c r="A51" s="25">
        <v>47</v>
      </c>
      <c r="B51" s="26">
        <v>2330005005174</v>
      </c>
      <c r="C51" s="27" t="s">
        <v>99</v>
      </c>
      <c r="D51" s="27" t="s">
        <v>100</v>
      </c>
      <c r="E51" s="19">
        <v>10</v>
      </c>
      <c r="F51" s="19">
        <v>75</v>
      </c>
      <c r="G51" s="19">
        <v>7428800</v>
      </c>
      <c r="H51" s="33">
        <f t="shared" si="2"/>
        <v>99050.666666666672</v>
      </c>
      <c r="I51" s="19">
        <v>7619.75</v>
      </c>
      <c r="J51" s="19">
        <v>7428800</v>
      </c>
      <c r="K51" s="33">
        <f t="shared" si="1"/>
        <v>974.94012270743792</v>
      </c>
      <c r="L51" s="34"/>
    </row>
    <row r="52" spans="1:12" ht="27" customHeight="1" x14ac:dyDescent="0.2">
      <c r="A52" s="25">
        <v>48</v>
      </c>
      <c r="B52" s="26">
        <v>6330001019166</v>
      </c>
      <c r="C52" s="27" t="s">
        <v>101</v>
      </c>
      <c r="D52" s="27" t="s">
        <v>102</v>
      </c>
      <c r="E52" s="19">
        <v>20</v>
      </c>
      <c r="F52" s="19">
        <v>201</v>
      </c>
      <c r="G52" s="19">
        <v>16462303</v>
      </c>
      <c r="H52" s="33">
        <f t="shared" si="2"/>
        <v>81902.004975124379</v>
      </c>
      <c r="I52" s="19">
        <v>4076</v>
      </c>
      <c r="J52" s="19">
        <v>16462303</v>
      </c>
      <c r="K52" s="33">
        <f t="shared" si="1"/>
        <v>4038.8378312070658</v>
      </c>
      <c r="L52" s="34"/>
    </row>
    <row r="53" spans="1:12" ht="27" customHeight="1" x14ac:dyDescent="0.2">
      <c r="A53" s="25">
        <v>49</v>
      </c>
      <c r="B53" s="26">
        <v>3330001020077</v>
      </c>
      <c r="C53" s="27" t="s">
        <v>103</v>
      </c>
      <c r="D53" s="27" t="s">
        <v>104</v>
      </c>
      <c r="E53" s="19">
        <v>20</v>
      </c>
      <c r="F53" s="19">
        <v>221</v>
      </c>
      <c r="G53" s="19">
        <v>17634960</v>
      </c>
      <c r="H53" s="33">
        <f t="shared" si="2"/>
        <v>79796.199095022617</v>
      </c>
      <c r="I53" s="19">
        <v>19080</v>
      </c>
      <c r="J53" s="19">
        <v>17634960</v>
      </c>
      <c r="K53" s="33">
        <f t="shared" si="1"/>
        <v>924.2641509433962</v>
      </c>
      <c r="L53" s="34"/>
    </row>
    <row r="54" spans="1:12" ht="27" customHeight="1" x14ac:dyDescent="0.2">
      <c r="A54" s="25">
        <v>50</v>
      </c>
      <c r="B54" s="26">
        <v>4330001017238</v>
      </c>
      <c r="C54" s="27" t="s">
        <v>105</v>
      </c>
      <c r="D54" s="27" t="s">
        <v>106</v>
      </c>
      <c r="E54" s="19">
        <v>10</v>
      </c>
      <c r="F54" s="19">
        <v>38</v>
      </c>
      <c r="G54" s="19">
        <v>3552079</v>
      </c>
      <c r="H54" s="33">
        <f t="shared" si="2"/>
        <v>93475.763157894733</v>
      </c>
      <c r="I54" s="19">
        <v>3540</v>
      </c>
      <c r="J54" s="19">
        <v>3552079</v>
      </c>
      <c r="K54" s="33">
        <f t="shared" si="1"/>
        <v>1003.4121468926554</v>
      </c>
      <c r="L54" s="34"/>
    </row>
    <row r="55" spans="1:12" ht="27" customHeight="1" x14ac:dyDescent="0.2">
      <c r="A55" s="25">
        <v>51</v>
      </c>
      <c r="B55" s="26">
        <v>6330001018201</v>
      </c>
      <c r="C55" s="27" t="s">
        <v>107</v>
      </c>
      <c r="D55" s="27" t="s">
        <v>108</v>
      </c>
      <c r="E55" s="19">
        <v>15</v>
      </c>
      <c r="F55" s="19">
        <v>228</v>
      </c>
      <c r="G55" s="19">
        <v>17538254</v>
      </c>
      <c r="H55" s="33">
        <v>76922.166666666672</v>
      </c>
      <c r="I55" s="19">
        <v>18725</v>
      </c>
      <c r="J55" s="19">
        <v>17538254</v>
      </c>
      <c r="K55" s="33">
        <f t="shared" si="1"/>
        <v>936.62237650200268</v>
      </c>
      <c r="L55" s="34"/>
    </row>
    <row r="56" spans="1:12" ht="27" customHeight="1" x14ac:dyDescent="0.2">
      <c r="A56" s="25">
        <v>52</v>
      </c>
      <c r="B56" s="26">
        <v>6330001021072</v>
      </c>
      <c r="C56" s="27" t="s">
        <v>109</v>
      </c>
      <c r="D56" s="27" t="s">
        <v>110</v>
      </c>
      <c r="E56" s="19">
        <v>20</v>
      </c>
      <c r="F56" s="19">
        <v>66</v>
      </c>
      <c r="G56" s="19">
        <v>4418264</v>
      </c>
      <c r="H56" s="33">
        <f t="shared" si="2"/>
        <v>66943.393939393936</v>
      </c>
      <c r="I56" s="19">
        <v>4469</v>
      </c>
      <c r="J56" s="19">
        <v>4418264</v>
      </c>
      <c r="K56" s="33">
        <f t="shared" si="1"/>
        <v>988.64712463638398</v>
      </c>
      <c r="L56" s="34"/>
    </row>
    <row r="57" spans="1:12" ht="27" customHeight="1" x14ac:dyDescent="0.2">
      <c r="A57" s="25">
        <v>53</v>
      </c>
      <c r="B57" s="26">
        <v>1330001017546</v>
      </c>
      <c r="C57" s="27" t="s">
        <v>111</v>
      </c>
      <c r="D57" s="27" t="s">
        <v>112</v>
      </c>
      <c r="E57" s="19">
        <v>20</v>
      </c>
      <c r="F57" s="19">
        <v>158</v>
      </c>
      <c r="G57" s="19">
        <v>14190714</v>
      </c>
      <c r="H57" s="33">
        <f t="shared" si="2"/>
        <v>89814.645569620247</v>
      </c>
      <c r="I57" s="19">
        <v>15356</v>
      </c>
      <c r="J57" s="19">
        <v>14190714</v>
      </c>
      <c r="K57" s="33">
        <f t="shared" si="1"/>
        <v>924.11526439176873</v>
      </c>
      <c r="L57" s="34"/>
    </row>
    <row r="58" spans="1:12" ht="27" customHeight="1" x14ac:dyDescent="0.2">
      <c r="A58" s="25">
        <v>54</v>
      </c>
      <c r="B58" s="26">
        <v>8330001018315</v>
      </c>
      <c r="C58" s="27" t="s">
        <v>113</v>
      </c>
      <c r="D58" s="27" t="s">
        <v>114</v>
      </c>
      <c r="E58" s="19">
        <v>20</v>
      </c>
      <c r="F58" s="19">
        <v>384</v>
      </c>
      <c r="G58" s="19">
        <v>36610803</v>
      </c>
      <c r="H58" s="33">
        <f t="shared" si="2"/>
        <v>95340.6328125</v>
      </c>
      <c r="I58" s="19">
        <v>40411.5</v>
      </c>
      <c r="J58" s="19">
        <v>36610803</v>
      </c>
      <c r="K58" s="33">
        <f t="shared" si="1"/>
        <v>905.95011321034849</v>
      </c>
      <c r="L58" s="34"/>
    </row>
    <row r="59" spans="1:12" ht="27" customHeight="1" x14ac:dyDescent="0.2">
      <c r="A59" s="25">
        <v>55</v>
      </c>
      <c r="B59" s="26">
        <v>9290001093948</v>
      </c>
      <c r="C59" s="27" t="s">
        <v>115</v>
      </c>
      <c r="D59" s="27" t="s">
        <v>116</v>
      </c>
      <c r="E59" s="19">
        <v>10</v>
      </c>
      <c r="F59" s="19">
        <v>82</v>
      </c>
      <c r="G59" s="19">
        <v>10949673</v>
      </c>
      <c r="H59" s="33">
        <f t="shared" si="2"/>
        <v>133532.59756097561</v>
      </c>
      <c r="I59" s="19">
        <v>11719</v>
      </c>
      <c r="J59" s="19">
        <v>10949673</v>
      </c>
      <c r="K59" s="33">
        <f t="shared" si="1"/>
        <v>934.35216315385276</v>
      </c>
      <c r="L59" s="34"/>
    </row>
    <row r="60" spans="1:12" ht="27" customHeight="1" x14ac:dyDescent="0.2">
      <c r="A60" s="25">
        <v>56</v>
      </c>
      <c r="B60" s="26">
        <v>2330001017363</v>
      </c>
      <c r="C60" s="27" t="s">
        <v>117</v>
      </c>
      <c r="D60" s="27" t="s">
        <v>118</v>
      </c>
      <c r="E60" s="19">
        <v>15</v>
      </c>
      <c r="F60" s="19">
        <v>157</v>
      </c>
      <c r="G60" s="19">
        <v>14178229.166666664</v>
      </c>
      <c r="H60" s="33">
        <f t="shared" si="2"/>
        <v>90307.19214437365</v>
      </c>
      <c r="I60" s="19">
        <v>15027.916666666668</v>
      </c>
      <c r="J60" s="19">
        <v>14178229.166666664</v>
      </c>
      <c r="K60" s="33">
        <f t="shared" si="1"/>
        <v>943.45939501483326</v>
      </c>
      <c r="L60" s="34"/>
    </row>
    <row r="61" spans="1:12" ht="27" customHeight="1" x14ac:dyDescent="0.2">
      <c r="A61" s="25">
        <v>57</v>
      </c>
      <c r="B61" s="26">
        <v>9330003006242</v>
      </c>
      <c r="C61" s="27" t="s">
        <v>119</v>
      </c>
      <c r="D61" s="27" t="s">
        <v>120</v>
      </c>
      <c r="E61" s="19">
        <v>20</v>
      </c>
      <c r="F61" s="19">
        <v>128</v>
      </c>
      <c r="G61" s="19">
        <v>12105905</v>
      </c>
      <c r="H61" s="33">
        <f t="shared" si="2"/>
        <v>94577.3828125</v>
      </c>
      <c r="I61" s="19">
        <v>13064</v>
      </c>
      <c r="J61" s="19">
        <v>12105905</v>
      </c>
      <c r="K61" s="33">
        <f t="shared" si="1"/>
        <v>926.66143600734847</v>
      </c>
      <c r="L61" s="34"/>
    </row>
    <row r="62" spans="1:12" ht="27" customHeight="1" x14ac:dyDescent="0.2">
      <c r="A62" s="25">
        <v>58</v>
      </c>
      <c r="B62" s="26">
        <v>9330005010481</v>
      </c>
      <c r="C62" s="27" t="s">
        <v>121</v>
      </c>
      <c r="D62" s="27" t="s">
        <v>122</v>
      </c>
      <c r="E62" s="19">
        <v>10</v>
      </c>
      <c r="F62" s="19">
        <v>109</v>
      </c>
      <c r="G62" s="19">
        <v>7982619</v>
      </c>
      <c r="H62" s="33">
        <f t="shared" si="2"/>
        <v>73235.036697247706</v>
      </c>
      <c r="I62" s="19">
        <v>8555</v>
      </c>
      <c r="J62" s="19">
        <v>7982619</v>
      </c>
      <c r="K62" s="33">
        <f t="shared" si="1"/>
        <v>933.0939801285798</v>
      </c>
      <c r="L62" s="34"/>
    </row>
    <row r="63" spans="1:12" ht="27" customHeight="1" x14ac:dyDescent="0.2">
      <c r="A63" s="25">
        <v>59</v>
      </c>
      <c r="B63" s="26">
        <v>2330001016349</v>
      </c>
      <c r="C63" s="27" t="s">
        <v>123</v>
      </c>
      <c r="D63" s="27" t="s">
        <v>124</v>
      </c>
      <c r="E63" s="19">
        <v>20</v>
      </c>
      <c r="F63" s="19">
        <v>97</v>
      </c>
      <c r="G63" s="19">
        <v>7813910</v>
      </c>
      <c r="H63" s="33">
        <f t="shared" si="2"/>
        <v>80555.773195876289</v>
      </c>
      <c r="I63" s="19">
        <v>8480</v>
      </c>
      <c r="J63" s="19">
        <v>7813910</v>
      </c>
      <c r="K63" s="33">
        <f t="shared" si="1"/>
        <v>921.4516509433962</v>
      </c>
      <c r="L63" s="34"/>
    </row>
    <row r="64" spans="1:12" ht="27" customHeight="1" x14ac:dyDescent="0.2">
      <c r="A64" s="25">
        <v>60</v>
      </c>
      <c r="B64" s="26">
        <v>3330005007847</v>
      </c>
      <c r="C64" s="27" t="s">
        <v>125</v>
      </c>
      <c r="D64" s="27" t="s">
        <v>126</v>
      </c>
      <c r="E64" s="19">
        <v>20</v>
      </c>
      <c r="F64" s="19">
        <v>149</v>
      </c>
      <c r="G64" s="19">
        <v>10360280</v>
      </c>
      <c r="H64" s="33">
        <f t="shared" si="2"/>
        <v>69532.080536912748</v>
      </c>
      <c r="I64" s="19">
        <v>11187</v>
      </c>
      <c r="J64" s="19">
        <v>10360280</v>
      </c>
      <c r="K64" s="33">
        <f t="shared" si="1"/>
        <v>926.09993742737106</v>
      </c>
      <c r="L64" s="34"/>
    </row>
    <row r="65" spans="1:12" ht="27" customHeight="1" x14ac:dyDescent="0.2">
      <c r="A65" s="25">
        <v>61</v>
      </c>
      <c r="B65" s="26">
        <v>8330005007594</v>
      </c>
      <c r="C65" s="27" t="s">
        <v>127</v>
      </c>
      <c r="D65" s="27" t="s">
        <v>128</v>
      </c>
      <c r="E65" s="19">
        <v>10</v>
      </c>
      <c r="F65" s="19">
        <v>77</v>
      </c>
      <c r="G65" s="19">
        <v>6429619</v>
      </c>
      <c r="H65" s="33">
        <f t="shared" si="2"/>
        <v>83501.545454545456</v>
      </c>
      <c r="I65" s="19">
        <v>6557</v>
      </c>
      <c r="J65" s="19">
        <v>6429619</v>
      </c>
      <c r="K65" s="33">
        <f t="shared" si="1"/>
        <v>980.5732804636267</v>
      </c>
      <c r="L65" s="34"/>
    </row>
    <row r="66" spans="1:12" ht="27" customHeight="1" x14ac:dyDescent="0.2">
      <c r="A66" s="25">
        <v>62</v>
      </c>
      <c r="B66" s="26">
        <v>4330005009090</v>
      </c>
      <c r="C66" s="27" t="s">
        <v>129</v>
      </c>
      <c r="D66" s="27" t="s">
        <v>130</v>
      </c>
      <c r="E66" s="19">
        <v>20</v>
      </c>
      <c r="F66" s="19">
        <v>208</v>
      </c>
      <c r="G66" s="19">
        <v>14134228</v>
      </c>
      <c r="H66" s="33">
        <f t="shared" si="2"/>
        <v>67953.019230769234</v>
      </c>
      <c r="I66" s="19">
        <v>15172</v>
      </c>
      <c r="J66" s="19">
        <v>14134228</v>
      </c>
      <c r="K66" s="33">
        <f t="shared" si="1"/>
        <v>931.59952544160296</v>
      </c>
      <c r="L66" s="34"/>
    </row>
    <row r="67" spans="1:12" ht="27" customHeight="1" x14ac:dyDescent="0.2">
      <c r="A67" s="25">
        <v>63</v>
      </c>
      <c r="B67" s="26">
        <v>7330003007408</v>
      </c>
      <c r="C67" s="27" t="s">
        <v>131</v>
      </c>
      <c r="D67" s="27" t="s">
        <v>132</v>
      </c>
      <c r="E67" s="19">
        <v>10</v>
      </c>
      <c r="F67" s="19">
        <v>136</v>
      </c>
      <c r="G67" s="19">
        <v>10364219</v>
      </c>
      <c r="H67" s="33">
        <f t="shared" si="2"/>
        <v>76207.492647058825</v>
      </c>
      <c r="I67" s="19">
        <v>10625.75</v>
      </c>
      <c r="J67" s="19">
        <v>10364219</v>
      </c>
      <c r="K67" s="33">
        <f t="shared" si="1"/>
        <v>975.38705503140955</v>
      </c>
      <c r="L67" s="34"/>
    </row>
    <row r="68" spans="1:12" ht="27" customHeight="1" x14ac:dyDescent="0.2">
      <c r="A68" s="25">
        <v>64</v>
      </c>
      <c r="B68" s="26">
        <v>9330005008740</v>
      </c>
      <c r="C68" s="27" t="s">
        <v>133</v>
      </c>
      <c r="D68" s="27" t="s">
        <v>134</v>
      </c>
      <c r="E68" s="19">
        <v>20</v>
      </c>
      <c r="F68" s="19">
        <v>208</v>
      </c>
      <c r="G68" s="19">
        <v>17864013</v>
      </c>
      <c r="H68" s="33">
        <f t="shared" si="2"/>
        <v>85884.67788461539</v>
      </c>
      <c r="I68" s="19">
        <v>19158.5</v>
      </c>
      <c r="J68" s="19">
        <v>17864013</v>
      </c>
      <c r="K68" s="33">
        <f t="shared" si="1"/>
        <v>932.43275830571292</v>
      </c>
      <c r="L68" s="34"/>
    </row>
    <row r="69" spans="1:12" ht="27" customHeight="1" x14ac:dyDescent="0.2">
      <c r="A69" s="25">
        <v>65</v>
      </c>
      <c r="B69" s="26">
        <v>4330003008136</v>
      </c>
      <c r="C69" s="27" t="s">
        <v>135</v>
      </c>
      <c r="D69" s="27" t="s">
        <v>136</v>
      </c>
      <c r="E69" s="19">
        <v>20</v>
      </c>
      <c r="F69" s="19">
        <v>279</v>
      </c>
      <c r="G69" s="19">
        <v>23469184</v>
      </c>
      <c r="H69" s="33">
        <f t="shared" ref="H69:H100" si="3">IF(AND(F69&gt;0,G69&gt;0),G69/F69,0)</f>
        <v>84118.939068100357</v>
      </c>
      <c r="I69" s="19">
        <v>25388</v>
      </c>
      <c r="J69" s="19">
        <v>23469184</v>
      </c>
      <c r="K69" s="33">
        <f t="shared" ref="K69:K132" si="4">IF(AND(I69&gt;0,J69&gt;0),J69/I69,0)</f>
        <v>924.42035607373566</v>
      </c>
      <c r="L69" s="34"/>
    </row>
    <row r="70" spans="1:12" ht="27" customHeight="1" x14ac:dyDescent="0.2">
      <c r="A70" s="25">
        <v>66</v>
      </c>
      <c r="B70" s="26">
        <v>8330005006729</v>
      </c>
      <c r="C70" s="27" t="s">
        <v>137</v>
      </c>
      <c r="D70" s="28" t="s">
        <v>138</v>
      </c>
      <c r="E70" s="19">
        <v>10</v>
      </c>
      <c r="F70" s="19">
        <v>45</v>
      </c>
      <c r="G70" s="19">
        <v>6526699</v>
      </c>
      <c r="H70" s="33">
        <f t="shared" si="3"/>
        <v>145037.75555555554</v>
      </c>
      <c r="I70" s="19">
        <v>6502</v>
      </c>
      <c r="J70" s="19">
        <v>6526699</v>
      </c>
      <c r="K70" s="33">
        <f t="shared" si="4"/>
        <v>1003.7986773300523</v>
      </c>
      <c r="L70" s="34"/>
    </row>
    <row r="71" spans="1:12" ht="27" customHeight="1" x14ac:dyDescent="0.2">
      <c r="A71" s="25">
        <v>67</v>
      </c>
      <c r="B71" s="26">
        <v>1330005005935</v>
      </c>
      <c r="C71" s="27" t="s">
        <v>139</v>
      </c>
      <c r="D71" s="27" t="s">
        <v>140</v>
      </c>
      <c r="E71" s="19">
        <v>30</v>
      </c>
      <c r="F71" s="19">
        <v>275</v>
      </c>
      <c r="G71" s="19">
        <v>16730222</v>
      </c>
      <c r="H71" s="33">
        <f t="shared" si="3"/>
        <v>60837.170909090906</v>
      </c>
      <c r="I71" s="19">
        <v>18348</v>
      </c>
      <c r="J71" s="19">
        <v>16730222</v>
      </c>
      <c r="K71" s="33">
        <f t="shared" si="4"/>
        <v>911.8281011554393</v>
      </c>
      <c r="L71" s="34"/>
    </row>
    <row r="72" spans="1:12" ht="27" customHeight="1" x14ac:dyDescent="0.2">
      <c r="A72" s="25">
        <v>68</v>
      </c>
      <c r="B72" s="26">
        <v>1330005008095</v>
      </c>
      <c r="C72" s="27" t="s">
        <v>141</v>
      </c>
      <c r="D72" s="27" t="s">
        <v>142</v>
      </c>
      <c r="E72" s="19">
        <v>10</v>
      </c>
      <c r="F72" s="19">
        <v>85</v>
      </c>
      <c r="G72" s="19">
        <v>7258967</v>
      </c>
      <c r="H72" s="33">
        <f t="shared" si="3"/>
        <v>85399.611764705885</v>
      </c>
      <c r="I72" s="19">
        <v>7962.5</v>
      </c>
      <c r="J72" s="19">
        <v>7258967</v>
      </c>
      <c r="K72" s="33">
        <f t="shared" si="4"/>
        <v>911.64420722135003</v>
      </c>
      <c r="L72" s="34"/>
    </row>
    <row r="73" spans="1:12" ht="27" customHeight="1" x14ac:dyDescent="0.2">
      <c r="A73" s="25">
        <v>69</v>
      </c>
      <c r="B73" s="26">
        <v>6330005008438</v>
      </c>
      <c r="C73" s="27" t="s">
        <v>143</v>
      </c>
      <c r="D73" s="27" t="s">
        <v>144</v>
      </c>
      <c r="E73" s="19">
        <v>10</v>
      </c>
      <c r="F73" s="19">
        <v>94</v>
      </c>
      <c r="G73" s="19">
        <v>6765052</v>
      </c>
      <c r="H73" s="33">
        <f t="shared" si="3"/>
        <v>71968.638297872341</v>
      </c>
      <c r="I73" s="19">
        <v>6946</v>
      </c>
      <c r="J73" s="19">
        <v>6765052</v>
      </c>
      <c r="K73" s="33">
        <f t="shared" si="4"/>
        <v>973.94932335156921</v>
      </c>
      <c r="L73" s="34"/>
    </row>
    <row r="74" spans="1:12" ht="27" customHeight="1" x14ac:dyDescent="0.2">
      <c r="A74" s="25">
        <v>70</v>
      </c>
      <c r="B74" s="26">
        <v>3330001019383</v>
      </c>
      <c r="C74" s="27" t="s">
        <v>145</v>
      </c>
      <c r="D74" s="27" t="s">
        <v>146</v>
      </c>
      <c r="E74" s="19">
        <v>16</v>
      </c>
      <c r="F74" s="19">
        <v>151</v>
      </c>
      <c r="G74" s="19">
        <v>11913475</v>
      </c>
      <c r="H74" s="33">
        <f t="shared" si="3"/>
        <v>78897.185430463578</v>
      </c>
      <c r="I74" s="19">
        <v>12741</v>
      </c>
      <c r="J74" s="19">
        <v>11913475</v>
      </c>
      <c r="K74" s="33">
        <f t="shared" si="4"/>
        <v>935.0502315359862</v>
      </c>
      <c r="L74" s="34"/>
    </row>
    <row r="75" spans="1:12" ht="27" customHeight="1" x14ac:dyDescent="0.2">
      <c r="A75" s="25">
        <v>71</v>
      </c>
      <c r="B75" s="26">
        <v>3330001016983</v>
      </c>
      <c r="C75" s="27" t="s">
        <v>147</v>
      </c>
      <c r="D75" s="27" t="s">
        <v>148</v>
      </c>
      <c r="E75" s="19">
        <v>20</v>
      </c>
      <c r="F75" s="19">
        <v>207</v>
      </c>
      <c r="G75" s="19">
        <v>16000671</v>
      </c>
      <c r="H75" s="33">
        <f t="shared" si="3"/>
        <v>77297.927536231888</v>
      </c>
      <c r="I75" s="19">
        <v>4259</v>
      </c>
      <c r="J75" s="19">
        <v>16000671</v>
      </c>
      <c r="K75" s="33">
        <f t="shared" si="4"/>
        <v>3756.9079596149331</v>
      </c>
      <c r="L75" s="34"/>
    </row>
    <row r="76" spans="1:12" ht="27" customHeight="1" x14ac:dyDescent="0.2">
      <c r="A76" s="25">
        <v>72</v>
      </c>
      <c r="B76" s="26">
        <v>5330001021263</v>
      </c>
      <c r="C76" s="27" t="s">
        <v>149</v>
      </c>
      <c r="D76" s="27" t="s">
        <v>150</v>
      </c>
      <c r="E76" s="19">
        <v>20</v>
      </c>
      <c r="F76" s="19">
        <v>272</v>
      </c>
      <c r="G76" s="19">
        <v>21540838</v>
      </c>
      <c r="H76" s="33">
        <f t="shared" si="3"/>
        <v>79194.257352941175</v>
      </c>
      <c r="I76" s="19">
        <v>22099</v>
      </c>
      <c r="J76" s="19">
        <v>21540838</v>
      </c>
      <c r="K76" s="33">
        <f t="shared" si="4"/>
        <v>974.74265803882531</v>
      </c>
      <c r="L76" s="34"/>
    </row>
    <row r="77" spans="1:12" ht="27" customHeight="1" x14ac:dyDescent="0.2">
      <c r="A77" s="25">
        <v>73</v>
      </c>
      <c r="B77" s="26">
        <v>1330001020558</v>
      </c>
      <c r="C77" s="27" t="s">
        <v>651</v>
      </c>
      <c r="D77" s="27" t="s">
        <v>652</v>
      </c>
      <c r="E77" s="19">
        <v>15</v>
      </c>
      <c r="F77" s="19">
        <v>191</v>
      </c>
      <c r="G77" s="19">
        <v>16749584</v>
      </c>
      <c r="H77" s="33">
        <f t="shared" si="3"/>
        <v>87694.157068062821</v>
      </c>
      <c r="I77" s="19">
        <v>18106</v>
      </c>
      <c r="J77" s="19">
        <v>16749584</v>
      </c>
      <c r="K77" s="33">
        <f t="shared" si="4"/>
        <v>925.08472329614494</v>
      </c>
      <c r="L77" s="34"/>
    </row>
    <row r="78" spans="1:12" ht="27" customHeight="1" x14ac:dyDescent="0.2">
      <c r="A78" s="25">
        <v>74</v>
      </c>
      <c r="B78" s="26">
        <v>8330005008493</v>
      </c>
      <c r="C78" s="27" t="s">
        <v>151</v>
      </c>
      <c r="D78" s="27" t="s">
        <v>152</v>
      </c>
      <c r="E78" s="19">
        <v>20</v>
      </c>
      <c r="F78" s="19">
        <v>208</v>
      </c>
      <c r="G78" s="19">
        <v>15418992</v>
      </c>
      <c r="H78" s="33">
        <f t="shared" si="3"/>
        <v>74129.769230769234</v>
      </c>
      <c r="I78" s="19">
        <v>16561</v>
      </c>
      <c r="J78" s="19">
        <v>15418992</v>
      </c>
      <c r="K78" s="33">
        <f t="shared" si="4"/>
        <v>931.04232836181393</v>
      </c>
      <c r="L78" s="34"/>
    </row>
    <row r="79" spans="1:12" ht="27" customHeight="1" x14ac:dyDescent="0.2">
      <c r="A79" s="25">
        <v>75</v>
      </c>
      <c r="B79" s="26">
        <v>7330001014538</v>
      </c>
      <c r="C79" s="27" t="s">
        <v>153</v>
      </c>
      <c r="D79" s="27" t="s">
        <v>154</v>
      </c>
      <c r="E79" s="19">
        <v>20</v>
      </c>
      <c r="F79" s="19">
        <v>226</v>
      </c>
      <c r="G79" s="19">
        <v>17004161</v>
      </c>
      <c r="H79" s="33">
        <f t="shared" si="3"/>
        <v>75239.650442477883</v>
      </c>
      <c r="I79" s="19">
        <v>18290</v>
      </c>
      <c r="J79" s="19">
        <v>17004161</v>
      </c>
      <c r="K79" s="33">
        <f t="shared" si="4"/>
        <v>929.69715691634769</v>
      </c>
      <c r="L79" s="34"/>
    </row>
    <row r="80" spans="1:12" ht="27" customHeight="1" x14ac:dyDescent="0.2">
      <c r="A80" s="25">
        <v>76</v>
      </c>
      <c r="B80" s="26">
        <v>6330005002275</v>
      </c>
      <c r="C80" s="27" t="s">
        <v>155</v>
      </c>
      <c r="D80" s="27" t="s">
        <v>156</v>
      </c>
      <c r="E80" s="19">
        <v>25</v>
      </c>
      <c r="F80" s="19">
        <v>448</v>
      </c>
      <c r="G80" s="19">
        <v>36481690</v>
      </c>
      <c r="H80" s="33">
        <f t="shared" si="3"/>
        <v>81432.34375</v>
      </c>
      <c r="I80" s="19">
        <v>39330.25</v>
      </c>
      <c r="J80" s="19">
        <v>36481690</v>
      </c>
      <c r="K80" s="33">
        <f t="shared" si="4"/>
        <v>927.57330553454403</v>
      </c>
      <c r="L80" s="34"/>
    </row>
    <row r="81" spans="1:12" ht="27" customHeight="1" x14ac:dyDescent="0.2">
      <c r="A81" s="25">
        <v>77</v>
      </c>
      <c r="B81" s="26">
        <v>5330003006394</v>
      </c>
      <c r="C81" s="27" t="s">
        <v>157</v>
      </c>
      <c r="D81" s="27" t="s">
        <v>157</v>
      </c>
      <c r="E81" s="19">
        <v>20</v>
      </c>
      <c r="F81" s="19">
        <v>352</v>
      </c>
      <c r="G81" s="19">
        <v>26245849</v>
      </c>
      <c r="H81" s="33">
        <f t="shared" si="3"/>
        <v>74562.071022727279</v>
      </c>
      <c r="I81" s="19">
        <v>7106</v>
      </c>
      <c r="J81" s="19">
        <v>26245849</v>
      </c>
      <c r="K81" s="33">
        <f t="shared" si="4"/>
        <v>3693.4772023641995</v>
      </c>
      <c r="L81" s="34"/>
    </row>
    <row r="82" spans="1:12" ht="27" customHeight="1" x14ac:dyDescent="0.2">
      <c r="A82" s="25">
        <v>78</v>
      </c>
      <c r="B82" s="26">
        <v>6330003007169</v>
      </c>
      <c r="C82" s="27" t="s">
        <v>158</v>
      </c>
      <c r="D82" s="27" t="s">
        <v>159</v>
      </c>
      <c r="E82" s="19">
        <v>20</v>
      </c>
      <c r="F82" s="19">
        <v>219</v>
      </c>
      <c r="G82" s="19">
        <v>17700630</v>
      </c>
      <c r="H82" s="33">
        <f t="shared" si="3"/>
        <v>80824.794520547948</v>
      </c>
      <c r="I82" s="19">
        <v>19037</v>
      </c>
      <c r="J82" s="19">
        <v>17700630</v>
      </c>
      <c r="K82" s="33">
        <f t="shared" si="4"/>
        <v>929.80143930241104</v>
      </c>
      <c r="L82" s="34"/>
    </row>
    <row r="83" spans="1:12" ht="27" customHeight="1" x14ac:dyDescent="0.2">
      <c r="A83" s="25">
        <v>79</v>
      </c>
      <c r="B83" s="26">
        <v>3330001018856</v>
      </c>
      <c r="C83" s="27" t="s">
        <v>160</v>
      </c>
      <c r="D83" s="27" t="s">
        <v>161</v>
      </c>
      <c r="E83" s="19">
        <v>10</v>
      </c>
      <c r="F83" s="19">
        <v>94</v>
      </c>
      <c r="G83" s="19">
        <v>8332285</v>
      </c>
      <c r="H83" s="33">
        <f t="shared" si="3"/>
        <v>88641.329787234048</v>
      </c>
      <c r="I83" s="19">
        <v>1902</v>
      </c>
      <c r="J83" s="19">
        <v>8332285</v>
      </c>
      <c r="K83" s="33">
        <f t="shared" si="4"/>
        <v>4380.8017875920086</v>
      </c>
      <c r="L83" s="34"/>
    </row>
    <row r="84" spans="1:12" ht="27" customHeight="1" x14ac:dyDescent="0.2">
      <c r="A84" s="25">
        <v>80</v>
      </c>
      <c r="B84" s="26">
        <v>1330001018180</v>
      </c>
      <c r="C84" s="27" t="s">
        <v>162</v>
      </c>
      <c r="D84" s="27" t="s">
        <v>163</v>
      </c>
      <c r="E84" s="19">
        <v>20</v>
      </c>
      <c r="F84" s="19">
        <v>319</v>
      </c>
      <c r="G84" s="19">
        <v>26435040</v>
      </c>
      <c r="H84" s="33">
        <f t="shared" si="3"/>
        <v>82868.463949843266</v>
      </c>
      <c r="I84" s="19">
        <v>27060</v>
      </c>
      <c r="J84" s="19">
        <v>26435040</v>
      </c>
      <c r="K84" s="33">
        <f t="shared" si="4"/>
        <v>976.90465631929044</v>
      </c>
      <c r="L84" s="34"/>
    </row>
    <row r="85" spans="1:12" ht="27" customHeight="1" x14ac:dyDescent="0.2">
      <c r="A85" s="25">
        <v>81</v>
      </c>
      <c r="B85" s="26">
        <v>9330005008022</v>
      </c>
      <c r="C85" s="27" t="s">
        <v>164</v>
      </c>
      <c r="D85" s="27" t="s">
        <v>165</v>
      </c>
      <c r="E85" s="19">
        <v>10</v>
      </c>
      <c r="F85" s="19">
        <v>218</v>
      </c>
      <c r="G85" s="19">
        <v>19674216</v>
      </c>
      <c r="H85" s="33">
        <f t="shared" si="3"/>
        <v>90248.697247706426</v>
      </c>
      <c r="I85" s="19">
        <v>21303</v>
      </c>
      <c r="J85" s="19">
        <v>19674216</v>
      </c>
      <c r="K85" s="33">
        <f t="shared" si="4"/>
        <v>923.54203633291081</v>
      </c>
      <c r="L85" s="34"/>
    </row>
    <row r="86" spans="1:12" ht="27" customHeight="1" x14ac:dyDescent="0.2">
      <c r="A86" s="25">
        <v>82</v>
      </c>
      <c r="B86" s="26">
        <v>3330001020283</v>
      </c>
      <c r="C86" s="27" t="s">
        <v>166</v>
      </c>
      <c r="D86" s="27" t="s">
        <v>166</v>
      </c>
      <c r="E86" s="19">
        <v>20</v>
      </c>
      <c r="F86" s="19">
        <v>326</v>
      </c>
      <c r="G86" s="19">
        <v>27912339</v>
      </c>
      <c r="H86" s="33">
        <f t="shared" si="3"/>
        <v>85620.671779141107</v>
      </c>
      <c r="I86" s="19">
        <v>29328</v>
      </c>
      <c r="J86" s="19">
        <v>27912339</v>
      </c>
      <c r="K86" s="33">
        <f t="shared" si="4"/>
        <v>951.73005319148933</v>
      </c>
      <c r="L86" s="34"/>
    </row>
    <row r="87" spans="1:12" ht="27" customHeight="1" x14ac:dyDescent="0.2">
      <c r="A87" s="25">
        <v>83</v>
      </c>
      <c r="B87" s="26">
        <v>7330002020972</v>
      </c>
      <c r="C87" s="27" t="s">
        <v>167</v>
      </c>
      <c r="D87" s="27" t="s">
        <v>168</v>
      </c>
      <c r="E87" s="19">
        <v>10</v>
      </c>
      <c r="F87" s="19">
        <v>106</v>
      </c>
      <c r="G87" s="19">
        <v>6461341</v>
      </c>
      <c r="H87" s="33">
        <f t="shared" si="3"/>
        <v>60956.047169811318</v>
      </c>
      <c r="I87" s="19">
        <v>6984.5</v>
      </c>
      <c r="J87" s="19">
        <v>6461341</v>
      </c>
      <c r="K87" s="33">
        <f t="shared" si="4"/>
        <v>925.09714367528102</v>
      </c>
      <c r="L87" s="34"/>
    </row>
    <row r="88" spans="1:12" ht="27" customHeight="1" x14ac:dyDescent="0.2">
      <c r="A88" s="25">
        <v>84</v>
      </c>
      <c r="B88" s="26">
        <v>9340001019856</v>
      </c>
      <c r="C88" s="27" t="s">
        <v>169</v>
      </c>
      <c r="D88" s="27" t="s">
        <v>170</v>
      </c>
      <c r="E88" s="19">
        <v>20</v>
      </c>
      <c r="F88" s="19">
        <v>132</v>
      </c>
      <c r="G88" s="19">
        <v>9692174</v>
      </c>
      <c r="H88" s="33">
        <f t="shared" si="3"/>
        <v>73425.560606060608</v>
      </c>
      <c r="I88" s="19">
        <v>10092</v>
      </c>
      <c r="J88" s="19">
        <v>9692174</v>
      </c>
      <c r="K88" s="33">
        <f t="shared" si="4"/>
        <v>960.38188664288543</v>
      </c>
      <c r="L88" s="34"/>
    </row>
    <row r="89" spans="1:12" ht="27" customHeight="1" x14ac:dyDescent="0.2">
      <c r="A89" s="25">
        <v>85</v>
      </c>
      <c r="B89" s="26">
        <v>8330005003445</v>
      </c>
      <c r="C89" s="27" t="s">
        <v>171</v>
      </c>
      <c r="D89" s="27" t="s">
        <v>172</v>
      </c>
      <c r="E89" s="19">
        <v>10</v>
      </c>
      <c r="F89" s="19">
        <v>77</v>
      </c>
      <c r="G89" s="19">
        <v>6282117</v>
      </c>
      <c r="H89" s="33">
        <f t="shared" si="3"/>
        <v>81585.935064935067</v>
      </c>
      <c r="I89" s="19">
        <v>6609.25</v>
      </c>
      <c r="J89" s="19">
        <v>6282117</v>
      </c>
      <c r="K89" s="33">
        <f t="shared" si="4"/>
        <v>950.50376366456101</v>
      </c>
      <c r="L89" s="34"/>
    </row>
    <row r="90" spans="1:12" ht="27" customHeight="1" x14ac:dyDescent="0.2">
      <c r="A90" s="25">
        <v>86</v>
      </c>
      <c r="B90" s="26">
        <v>8330001018315</v>
      </c>
      <c r="C90" s="27" t="s">
        <v>113</v>
      </c>
      <c r="D90" s="27" t="s">
        <v>173</v>
      </c>
      <c r="E90" s="19">
        <v>10</v>
      </c>
      <c r="F90" s="19">
        <v>163</v>
      </c>
      <c r="G90" s="19">
        <v>16813254</v>
      </c>
      <c r="H90" s="33">
        <f t="shared" si="3"/>
        <v>103148.79754601227</v>
      </c>
      <c r="I90" s="19">
        <v>18019</v>
      </c>
      <c r="J90" s="19">
        <v>16813254</v>
      </c>
      <c r="K90" s="33">
        <f t="shared" si="4"/>
        <v>933.08474388145851</v>
      </c>
      <c r="L90" s="34"/>
    </row>
    <row r="91" spans="1:12" ht="27" customHeight="1" x14ac:dyDescent="0.2">
      <c r="A91" s="25">
        <v>87</v>
      </c>
      <c r="B91" s="26" t="s">
        <v>174</v>
      </c>
      <c r="C91" s="27" t="s">
        <v>175</v>
      </c>
      <c r="D91" s="27" t="s">
        <v>176</v>
      </c>
      <c r="E91" s="19">
        <v>25</v>
      </c>
      <c r="F91" s="19">
        <v>243</v>
      </c>
      <c r="G91" s="19">
        <v>19642888</v>
      </c>
      <c r="H91" s="33">
        <f t="shared" si="3"/>
        <v>80834.930041152256</v>
      </c>
      <c r="I91" s="19">
        <v>20988</v>
      </c>
      <c r="J91" s="19">
        <v>19642888</v>
      </c>
      <c r="K91" s="33">
        <f t="shared" si="4"/>
        <v>935.91042500476465</v>
      </c>
      <c r="L91" s="34"/>
    </row>
    <row r="92" spans="1:12" ht="27" customHeight="1" x14ac:dyDescent="0.2">
      <c r="A92" s="25">
        <v>88</v>
      </c>
      <c r="B92" s="26">
        <v>3330005008548</v>
      </c>
      <c r="C92" s="27" t="s">
        <v>177</v>
      </c>
      <c r="D92" s="27" t="s">
        <v>178</v>
      </c>
      <c r="E92" s="19">
        <v>10</v>
      </c>
      <c r="F92" s="19">
        <v>91</v>
      </c>
      <c r="G92" s="19">
        <v>7101595</v>
      </c>
      <c r="H92" s="33">
        <f t="shared" si="3"/>
        <v>78039.505494505502</v>
      </c>
      <c r="I92" s="19">
        <v>7637</v>
      </c>
      <c r="J92" s="19">
        <v>7101595</v>
      </c>
      <c r="K92" s="33">
        <f t="shared" si="4"/>
        <v>929.89328270263195</v>
      </c>
      <c r="L92" s="34"/>
    </row>
    <row r="93" spans="1:12" ht="27" customHeight="1" x14ac:dyDescent="0.2">
      <c r="A93" s="25">
        <v>89</v>
      </c>
      <c r="B93" s="26">
        <v>6330001020314</v>
      </c>
      <c r="C93" s="27" t="s">
        <v>179</v>
      </c>
      <c r="D93" s="27" t="s">
        <v>180</v>
      </c>
      <c r="E93" s="19">
        <v>20</v>
      </c>
      <c r="F93" s="19">
        <v>135</v>
      </c>
      <c r="G93" s="19">
        <v>10632009</v>
      </c>
      <c r="H93" s="33">
        <f t="shared" si="3"/>
        <v>78755.622222222228</v>
      </c>
      <c r="I93" s="19">
        <v>11423</v>
      </c>
      <c r="J93" s="19">
        <v>10632009</v>
      </c>
      <c r="K93" s="33">
        <f t="shared" si="4"/>
        <v>930.75453033353756</v>
      </c>
      <c r="L93" s="34"/>
    </row>
    <row r="94" spans="1:12" ht="27" customHeight="1" x14ac:dyDescent="0.2">
      <c r="A94" s="25">
        <v>90</v>
      </c>
      <c r="B94" s="26">
        <v>1330003006720</v>
      </c>
      <c r="C94" s="27" t="s">
        <v>181</v>
      </c>
      <c r="D94" s="27" t="s">
        <v>182</v>
      </c>
      <c r="E94" s="19">
        <v>30</v>
      </c>
      <c r="F94" s="19">
        <v>361</v>
      </c>
      <c r="G94" s="19">
        <v>33035132</v>
      </c>
      <c r="H94" s="33">
        <f t="shared" si="3"/>
        <v>91510.060941828255</v>
      </c>
      <c r="I94" s="19">
        <v>35389.5</v>
      </c>
      <c r="J94" s="19">
        <v>33035132</v>
      </c>
      <c r="K94" s="33">
        <f t="shared" si="4"/>
        <v>933.47269670382457</v>
      </c>
      <c r="L94" s="34"/>
    </row>
    <row r="95" spans="1:12" ht="27" customHeight="1" x14ac:dyDescent="0.2">
      <c r="A95" s="25">
        <v>91</v>
      </c>
      <c r="B95" s="26">
        <v>8330001023983</v>
      </c>
      <c r="C95" s="27" t="s">
        <v>183</v>
      </c>
      <c r="D95" s="27" t="s">
        <v>184</v>
      </c>
      <c r="E95" s="19">
        <v>10</v>
      </c>
      <c r="F95" s="19">
        <v>5</v>
      </c>
      <c r="G95" s="19">
        <v>396746</v>
      </c>
      <c r="H95" s="33">
        <f t="shared" si="3"/>
        <v>79349.2</v>
      </c>
      <c r="I95" s="19">
        <v>405</v>
      </c>
      <c r="J95" s="19">
        <v>396746</v>
      </c>
      <c r="K95" s="33">
        <f>IF(AND(I95&gt;0,J95&gt;0),J95/I95,0)</f>
        <v>979.61975308641979</v>
      </c>
      <c r="L95" s="34"/>
    </row>
    <row r="96" spans="1:12" ht="27" customHeight="1" x14ac:dyDescent="0.2">
      <c r="A96" s="25">
        <v>92</v>
      </c>
      <c r="B96" s="26">
        <v>8290001092604</v>
      </c>
      <c r="C96" s="27" t="s">
        <v>185</v>
      </c>
      <c r="D96" s="27" t="s">
        <v>186</v>
      </c>
      <c r="E96" s="19">
        <v>20</v>
      </c>
      <c r="F96" s="19">
        <v>34</v>
      </c>
      <c r="G96" s="19">
        <v>2690368</v>
      </c>
      <c r="H96" s="33">
        <f t="shared" si="3"/>
        <v>79128.470588235301</v>
      </c>
      <c r="I96" s="19">
        <v>2804</v>
      </c>
      <c r="J96" s="19">
        <v>2690368</v>
      </c>
      <c r="K96" s="33">
        <f t="shared" si="4"/>
        <v>959.47503566333808</v>
      </c>
      <c r="L96" s="34" t="s">
        <v>11</v>
      </c>
    </row>
    <row r="97" spans="1:12" ht="27" customHeight="1" x14ac:dyDescent="0.2">
      <c r="A97" s="25">
        <v>93</v>
      </c>
      <c r="B97" s="26">
        <v>3330001020283</v>
      </c>
      <c r="C97" s="27" t="s">
        <v>166</v>
      </c>
      <c r="D97" s="27" t="s">
        <v>187</v>
      </c>
      <c r="E97" s="19">
        <v>10</v>
      </c>
      <c r="F97" s="19">
        <v>4</v>
      </c>
      <c r="G97" s="19">
        <v>345116</v>
      </c>
      <c r="H97" s="33">
        <f t="shared" si="3"/>
        <v>86279</v>
      </c>
      <c r="I97" s="19">
        <v>358</v>
      </c>
      <c r="J97" s="19">
        <v>345116</v>
      </c>
      <c r="K97" s="33">
        <f t="shared" si="4"/>
        <v>964.01117318435752</v>
      </c>
      <c r="L97" s="34" t="s">
        <v>11</v>
      </c>
    </row>
    <row r="98" spans="1:12" ht="27" customHeight="1" x14ac:dyDescent="0.2">
      <c r="A98" s="25">
        <v>94</v>
      </c>
      <c r="B98" s="26">
        <v>5330003007343</v>
      </c>
      <c r="C98" s="27" t="s">
        <v>188</v>
      </c>
      <c r="D98" s="27" t="s">
        <v>189</v>
      </c>
      <c r="E98" s="19">
        <v>10</v>
      </c>
      <c r="F98" s="19">
        <v>147</v>
      </c>
      <c r="G98" s="19">
        <v>10297416</v>
      </c>
      <c r="H98" s="33">
        <f t="shared" si="3"/>
        <v>70050.448979591834</v>
      </c>
      <c r="I98" s="19">
        <v>10836</v>
      </c>
      <c r="J98" s="19">
        <v>10297416</v>
      </c>
      <c r="K98" s="33">
        <f t="shared" si="4"/>
        <v>950.29678848283504</v>
      </c>
      <c r="L98" s="34"/>
    </row>
    <row r="99" spans="1:12" ht="27" customHeight="1" x14ac:dyDescent="0.2">
      <c r="A99" s="25">
        <v>95</v>
      </c>
      <c r="B99" s="26">
        <v>3330003010506</v>
      </c>
      <c r="C99" s="27" t="s">
        <v>190</v>
      </c>
      <c r="D99" s="27" t="s">
        <v>191</v>
      </c>
      <c r="E99" s="19">
        <v>20</v>
      </c>
      <c r="F99" s="19">
        <v>62</v>
      </c>
      <c r="G99" s="19">
        <v>4702150</v>
      </c>
      <c r="H99" s="33">
        <f t="shared" si="3"/>
        <v>75841.129032258061</v>
      </c>
      <c r="I99" s="19">
        <v>4517</v>
      </c>
      <c r="J99" s="19">
        <v>4702150</v>
      </c>
      <c r="K99" s="33">
        <f t="shared" si="4"/>
        <v>1040.9895948638477</v>
      </c>
      <c r="L99" s="34" t="s">
        <v>11</v>
      </c>
    </row>
    <row r="100" spans="1:12" ht="27" customHeight="1" x14ac:dyDescent="0.2">
      <c r="A100" s="25">
        <v>96</v>
      </c>
      <c r="B100" s="26">
        <v>9330003006498</v>
      </c>
      <c r="C100" s="27" t="s">
        <v>647</v>
      </c>
      <c r="D100" s="27" t="s">
        <v>648</v>
      </c>
      <c r="E100" s="19">
        <v>30</v>
      </c>
      <c r="F100" s="19">
        <v>75</v>
      </c>
      <c r="G100" s="19">
        <v>5212665</v>
      </c>
      <c r="H100" s="33">
        <f t="shared" si="3"/>
        <v>69502.2</v>
      </c>
      <c r="I100" s="19">
        <v>5333</v>
      </c>
      <c r="J100" s="19">
        <v>5212665</v>
      </c>
      <c r="K100" s="33">
        <f t="shared" si="4"/>
        <v>977.43577723607723</v>
      </c>
      <c r="L100" s="34" t="s">
        <v>11</v>
      </c>
    </row>
    <row r="101" spans="1:12" ht="27" customHeight="1" x14ac:dyDescent="0.2">
      <c r="A101" s="25">
        <v>97</v>
      </c>
      <c r="B101" s="26">
        <v>6330005000907</v>
      </c>
      <c r="C101" s="27" t="s">
        <v>192</v>
      </c>
      <c r="D101" s="27" t="s">
        <v>193</v>
      </c>
      <c r="E101" s="19">
        <v>40</v>
      </c>
      <c r="F101" s="19">
        <v>426</v>
      </c>
      <c r="G101" s="19">
        <v>56892855</v>
      </c>
      <c r="H101" s="33">
        <f t="shared" ref="H101:H132" si="5">IF(AND(F101&gt;0,G101&gt;0),G101/F101,0)</f>
        <v>133551.30281690141</v>
      </c>
      <c r="I101" s="19">
        <v>64154</v>
      </c>
      <c r="J101" s="19">
        <v>56892855</v>
      </c>
      <c r="K101" s="33">
        <f t="shared" si="4"/>
        <v>886.8169560744459</v>
      </c>
      <c r="L101" s="34"/>
    </row>
    <row r="102" spans="1:12" ht="27" customHeight="1" x14ac:dyDescent="0.2">
      <c r="A102" s="25">
        <v>98</v>
      </c>
      <c r="B102" s="26">
        <v>4330005002153</v>
      </c>
      <c r="C102" s="27" t="s">
        <v>669</v>
      </c>
      <c r="D102" s="27" t="s">
        <v>194</v>
      </c>
      <c r="E102" s="19">
        <v>14</v>
      </c>
      <c r="F102" s="19">
        <v>156</v>
      </c>
      <c r="G102" s="19">
        <v>13178627</v>
      </c>
      <c r="H102" s="33">
        <f t="shared" si="5"/>
        <v>84478.378205128203</v>
      </c>
      <c r="I102" s="19">
        <v>25078</v>
      </c>
      <c r="J102" s="19">
        <v>13178627</v>
      </c>
      <c r="K102" s="33">
        <f t="shared" si="4"/>
        <v>525.50550283116672</v>
      </c>
      <c r="L102" s="34"/>
    </row>
    <row r="103" spans="1:12" ht="27" customHeight="1" x14ac:dyDescent="0.2">
      <c r="A103" s="25">
        <v>99</v>
      </c>
      <c r="B103" s="26">
        <v>6330005002432</v>
      </c>
      <c r="C103" s="27" t="s">
        <v>195</v>
      </c>
      <c r="D103" s="27" t="s">
        <v>196</v>
      </c>
      <c r="E103" s="19">
        <v>40</v>
      </c>
      <c r="F103" s="19">
        <v>479</v>
      </c>
      <c r="G103" s="19">
        <v>54245008</v>
      </c>
      <c r="H103" s="33">
        <f t="shared" si="5"/>
        <v>113246.36325678497</v>
      </c>
      <c r="I103" s="19">
        <v>54196</v>
      </c>
      <c r="J103" s="19">
        <v>54245008</v>
      </c>
      <c r="K103" s="33">
        <f t="shared" si="4"/>
        <v>1000.9042733781091</v>
      </c>
      <c r="L103" s="34"/>
    </row>
    <row r="104" spans="1:12" ht="27" customHeight="1" x14ac:dyDescent="0.2">
      <c r="A104" s="25">
        <v>100</v>
      </c>
      <c r="B104" s="26">
        <v>7330005001920</v>
      </c>
      <c r="C104" s="27" t="s">
        <v>662</v>
      </c>
      <c r="D104" s="27" t="s">
        <v>198</v>
      </c>
      <c r="E104" s="19">
        <v>10</v>
      </c>
      <c r="F104" s="19">
        <v>163</v>
      </c>
      <c r="G104" s="19">
        <v>14361088</v>
      </c>
      <c r="H104" s="33">
        <f t="shared" si="5"/>
        <v>88104.834355828221</v>
      </c>
      <c r="I104" s="19">
        <v>18285</v>
      </c>
      <c r="J104" s="19">
        <v>14361088</v>
      </c>
      <c r="K104" s="33">
        <f t="shared" si="4"/>
        <v>785.40267979217936</v>
      </c>
      <c r="L104" s="34"/>
    </row>
    <row r="105" spans="1:12" ht="27" customHeight="1" x14ac:dyDescent="0.2">
      <c r="A105" s="25">
        <v>101</v>
      </c>
      <c r="B105" s="26">
        <v>8330005001861</v>
      </c>
      <c r="C105" s="27" t="s">
        <v>199</v>
      </c>
      <c r="D105" s="27" t="s">
        <v>200</v>
      </c>
      <c r="E105" s="19">
        <v>20</v>
      </c>
      <c r="F105" s="19">
        <v>35</v>
      </c>
      <c r="G105" s="19">
        <v>2372838</v>
      </c>
      <c r="H105" s="33">
        <f t="shared" si="5"/>
        <v>67795.371428571423</v>
      </c>
      <c r="I105" s="19">
        <v>2557</v>
      </c>
      <c r="J105" s="19">
        <v>2372838</v>
      </c>
      <c r="K105" s="33">
        <f t="shared" si="4"/>
        <v>927.97731716855685</v>
      </c>
      <c r="L105" s="34"/>
    </row>
    <row r="106" spans="1:12" ht="27" customHeight="1" x14ac:dyDescent="0.2">
      <c r="A106" s="25">
        <v>102</v>
      </c>
      <c r="B106" s="26">
        <v>9330005002495</v>
      </c>
      <c r="C106" s="27" t="s">
        <v>201</v>
      </c>
      <c r="D106" s="27" t="s">
        <v>202</v>
      </c>
      <c r="E106" s="19">
        <v>10</v>
      </c>
      <c r="F106" s="19">
        <v>138</v>
      </c>
      <c r="G106" s="19">
        <v>10660688</v>
      </c>
      <c r="H106" s="33">
        <f t="shared" si="5"/>
        <v>77251.362318840576</v>
      </c>
      <c r="I106" s="19">
        <v>11527</v>
      </c>
      <c r="J106" s="19">
        <v>10660688</v>
      </c>
      <c r="K106" s="33">
        <f t="shared" si="4"/>
        <v>924.84497267285508</v>
      </c>
      <c r="L106" s="34"/>
    </row>
    <row r="107" spans="1:12" ht="27" customHeight="1" x14ac:dyDescent="0.2">
      <c r="A107" s="25">
        <v>103</v>
      </c>
      <c r="B107" s="26">
        <v>3330001010788</v>
      </c>
      <c r="C107" s="27" t="s">
        <v>203</v>
      </c>
      <c r="D107" s="27" t="s">
        <v>204</v>
      </c>
      <c r="E107" s="19">
        <v>20</v>
      </c>
      <c r="F107" s="19">
        <v>307</v>
      </c>
      <c r="G107" s="19">
        <v>22296651</v>
      </c>
      <c r="H107" s="33">
        <f t="shared" si="5"/>
        <v>72627.527687296417</v>
      </c>
      <c r="I107" s="19">
        <v>24094</v>
      </c>
      <c r="J107" s="19">
        <v>22296651</v>
      </c>
      <c r="K107" s="33">
        <f t="shared" si="4"/>
        <v>925.40263136050464</v>
      </c>
      <c r="L107" s="34"/>
    </row>
    <row r="108" spans="1:12" ht="27" customHeight="1" x14ac:dyDescent="0.2">
      <c r="A108" s="25">
        <v>104</v>
      </c>
      <c r="B108" s="26">
        <v>3010405001696</v>
      </c>
      <c r="C108" s="27" t="s">
        <v>205</v>
      </c>
      <c r="D108" s="27" t="s">
        <v>206</v>
      </c>
      <c r="E108" s="19">
        <v>25</v>
      </c>
      <c r="F108" s="19">
        <v>337</v>
      </c>
      <c r="G108" s="19">
        <v>46838439</v>
      </c>
      <c r="H108" s="33">
        <f t="shared" si="5"/>
        <v>138986.46587537092</v>
      </c>
      <c r="I108" s="19">
        <v>50559</v>
      </c>
      <c r="J108" s="19">
        <v>46838439</v>
      </c>
      <c r="K108" s="33">
        <f t="shared" si="4"/>
        <v>926.41149943630217</v>
      </c>
      <c r="L108" s="34"/>
    </row>
    <row r="109" spans="1:12" ht="27" customHeight="1" x14ac:dyDescent="0.2">
      <c r="A109" s="25">
        <v>105</v>
      </c>
      <c r="B109" s="26">
        <v>4330005001469</v>
      </c>
      <c r="C109" s="27" t="s">
        <v>207</v>
      </c>
      <c r="D109" s="27" t="s">
        <v>208</v>
      </c>
      <c r="E109" s="19">
        <v>30</v>
      </c>
      <c r="F109" s="19">
        <v>388</v>
      </c>
      <c r="G109" s="19">
        <v>65014495</v>
      </c>
      <c r="H109" s="33">
        <f t="shared" si="5"/>
        <v>167563.13144329897</v>
      </c>
      <c r="I109" s="19">
        <v>54908</v>
      </c>
      <c r="J109" s="19">
        <v>65014495</v>
      </c>
      <c r="K109" s="33">
        <f t="shared" si="4"/>
        <v>1184.0623406425293</v>
      </c>
      <c r="L109" s="34"/>
    </row>
    <row r="110" spans="1:12" ht="27" customHeight="1" x14ac:dyDescent="0.2">
      <c r="A110" s="25">
        <v>106</v>
      </c>
      <c r="B110" s="26" t="s">
        <v>209</v>
      </c>
      <c r="C110" s="27" t="s">
        <v>210</v>
      </c>
      <c r="D110" s="27" t="s">
        <v>211</v>
      </c>
      <c r="E110" s="19">
        <v>15</v>
      </c>
      <c r="F110" s="19">
        <v>152</v>
      </c>
      <c r="G110" s="19">
        <v>13303659</v>
      </c>
      <c r="H110" s="33">
        <f t="shared" si="5"/>
        <v>87524.072368421053</v>
      </c>
      <c r="I110" s="19">
        <v>14403</v>
      </c>
      <c r="J110" s="19">
        <v>13303659</v>
      </c>
      <c r="K110" s="33">
        <f t="shared" si="4"/>
        <v>923.67277650489484</v>
      </c>
      <c r="L110" s="34"/>
    </row>
    <row r="111" spans="1:12" ht="27" customHeight="1" x14ac:dyDescent="0.2">
      <c r="A111" s="25">
        <v>107</v>
      </c>
      <c r="B111" s="26">
        <v>1330001017810</v>
      </c>
      <c r="C111" s="27" t="s">
        <v>212</v>
      </c>
      <c r="D111" s="27" t="s">
        <v>213</v>
      </c>
      <c r="E111" s="19">
        <v>20</v>
      </c>
      <c r="F111" s="19">
        <v>330</v>
      </c>
      <c r="G111" s="19">
        <v>22864853</v>
      </c>
      <c r="H111" s="33">
        <f t="shared" si="5"/>
        <v>69287.433333333334</v>
      </c>
      <c r="I111" s="19">
        <v>22898</v>
      </c>
      <c r="J111" s="19">
        <v>22864853</v>
      </c>
      <c r="K111" s="33">
        <f t="shared" si="4"/>
        <v>998.55240632369635</v>
      </c>
      <c r="L111" s="34"/>
    </row>
    <row r="112" spans="1:12" ht="27" customHeight="1" x14ac:dyDescent="0.2">
      <c r="A112" s="25">
        <v>108</v>
      </c>
      <c r="B112" s="26">
        <v>3010405001696</v>
      </c>
      <c r="C112" s="27" t="s">
        <v>214</v>
      </c>
      <c r="D112" s="27" t="s">
        <v>215</v>
      </c>
      <c r="E112" s="19">
        <v>10</v>
      </c>
      <c r="F112" s="19">
        <v>141</v>
      </c>
      <c r="G112" s="19">
        <v>18614555</v>
      </c>
      <c r="H112" s="33">
        <f t="shared" si="5"/>
        <v>132018.12056737588</v>
      </c>
      <c r="I112" s="19">
        <v>20749.5</v>
      </c>
      <c r="J112" s="19">
        <v>18614555</v>
      </c>
      <c r="K112" s="33">
        <f t="shared" si="4"/>
        <v>897.10860502662717</v>
      </c>
      <c r="L112" s="34"/>
    </row>
    <row r="113" spans="1:12" ht="27" customHeight="1" x14ac:dyDescent="0.2">
      <c r="A113" s="25">
        <v>109</v>
      </c>
      <c r="B113" s="26">
        <v>9330005008179</v>
      </c>
      <c r="C113" s="27" t="s">
        <v>216</v>
      </c>
      <c r="D113" s="27" t="s">
        <v>217</v>
      </c>
      <c r="E113" s="19">
        <v>10</v>
      </c>
      <c r="F113" s="19">
        <v>6</v>
      </c>
      <c r="G113" s="19">
        <v>483098</v>
      </c>
      <c r="H113" s="33">
        <f t="shared" si="5"/>
        <v>80516.333333333328</v>
      </c>
      <c r="I113" s="19">
        <v>525</v>
      </c>
      <c r="J113" s="19">
        <v>483098</v>
      </c>
      <c r="K113" s="33">
        <f t="shared" si="4"/>
        <v>920.18666666666661</v>
      </c>
      <c r="L113" s="34"/>
    </row>
    <row r="114" spans="1:12" ht="27" customHeight="1" x14ac:dyDescent="0.2">
      <c r="A114" s="25">
        <v>110</v>
      </c>
      <c r="B114" s="26">
        <v>5330001018152</v>
      </c>
      <c r="C114" s="27" t="s">
        <v>218</v>
      </c>
      <c r="D114" s="27" t="s">
        <v>219</v>
      </c>
      <c r="E114" s="19">
        <v>12</v>
      </c>
      <c r="F114" s="19">
        <v>221</v>
      </c>
      <c r="G114" s="19">
        <v>20057278</v>
      </c>
      <c r="H114" s="33">
        <f t="shared" si="5"/>
        <v>90756.914027149323</v>
      </c>
      <c r="I114" s="19">
        <v>20249</v>
      </c>
      <c r="J114" s="19">
        <v>20057278</v>
      </c>
      <c r="K114" s="33">
        <f t="shared" si="4"/>
        <v>990.53177934712824</v>
      </c>
      <c r="L114" s="34"/>
    </row>
    <row r="115" spans="1:12" ht="27" customHeight="1" x14ac:dyDescent="0.2">
      <c r="A115" s="25">
        <v>111</v>
      </c>
      <c r="B115" s="26">
        <v>8330005008262</v>
      </c>
      <c r="C115" s="27" t="s">
        <v>220</v>
      </c>
      <c r="D115" s="27" t="s">
        <v>221</v>
      </c>
      <c r="E115" s="19">
        <v>20</v>
      </c>
      <c r="F115" s="19">
        <v>62</v>
      </c>
      <c r="G115" s="19">
        <v>4794043</v>
      </c>
      <c r="H115" s="33">
        <f t="shared" si="5"/>
        <v>77323.274193548394</v>
      </c>
      <c r="I115" s="19">
        <v>5447</v>
      </c>
      <c r="J115" s="19">
        <v>4794043</v>
      </c>
      <c r="K115" s="33">
        <f t="shared" si="4"/>
        <v>880.12539012300351</v>
      </c>
      <c r="L115" s="34"/>
    </row>
    <row r="116" spans="1:12" ht="27" customHeight="1" x14ac:dyDescent="0.2">
      <c r="A116" s="25">
        <v>112</v>
      </c>
      <c r="B116" s="26">
        <v>9330005008435</v>
      </c>
      <c r="C116" s="27" t="s">
        <v>222</v>
      </c>
      <c r="D116" s="27" t="s">
        <v>223</v>
      </c>
      <c r="E116" s="19">
        <v>15</v>
      </c>
      <c r="F116" s="19">
        <v>322</v>
      </c>
      <c r="G116" s="19">
        <v>24884636</v>
      </c>
      <c r="H116" s="33">
        <f t="shared" si="5"/>
        <v>77281.478260869568</v>
      </c>
      <c r="I116" s="19">
        <v>26606</v>
      </c>
      <c r="J116" s="19">
        <v>24884636</v>
      </c>
      <c r="K116" s="33">
        <f t="shared" si="4"/>
        <v>935.30166127941061</v>
      </c>
      <c r="L116" s="34"/>
    </row>
    <row r="117" spans="1:12" ht="27" customHeight="1" x14ac:dyDescent="0.2">
      <c r="A117" s="25">
        <v>113</v>
      </c>
      <c r="B117" s="26">
        <v>6330005008438</v>
      </c>
      <c r="C117" s="27" t="s">
        <v>143</v>
      </c>
      <c r="D117" s="27" t="s">
        <v>224</v>
      </c>
      <c r="E117" s="19">
        <v>10</v>
      </c>
      <c r="F117" s="19">
        <v>133</v>
      </c>
      <c r="G117" s="19">
        <v>8028687</v>
      </c>
      <c r="H117" s="33">
        <f t="shared" si="5"/>
        <v>60366.067669172931</v>
      </c>
      <c r="I117" s="19">
        <v>8687</v>
      </c>
      <c r="J117" s="19">
        <v>8028687</v>
      </c>
      <c r="K117" s="33">
        <f t="shared" si="4"/>
        <v>924.21860250949692</v>
      </c>
      <c r="L117" s="34"/>
    </row>
    <row r="118" spans="1:12" ht="27" customHeight="1" x14ac:dyDescent="0.2">
      <c r="A118" s="25">
        <v>114</v>
      </c>
      <c r="B118" s="26">
        <v>8330001018257</v>
      </c>
      <c r="C118" s="27" t="s">
        <v>225</v>
      </c>
      <c r="D118" s="27" t="s">
        <v>226</v>
      </c>
      <c r="E118" s="19">
        <v>10</v>
      </c>
      <c r="F118" s="19">
        <v>85</v>
      </c>
      <c r="G118" s="19">
        <v>7392981</v>
      </c>
      <c r="H118" s="33">
        <f t="shared" si="5"/>
        <v>86976.24705882353</v>
      </c>
      <c r="I118" s="19">
        <v>7789</v>
      </c>
      <c r="J118" s="19">
        <v>7392981</v>
      </c>
      <c r="K118" s="33">
        <f t="shared" si="4"/>
        <v>949.15663114648862</v>
      </c>
      <c r="L118" s="34"/>
    </row>
    <row r="119" spans="1:12" ht="27" customHeight="1" x14ac:dyDescent="0.2">
      <c r="A119" s="25">
        <v>115</v>
      </c>
      <c r="B119" s="26">
        <v>7330005002101</v>
      </c>
      <c r="C119" s="27" t="s">
        <v>227</v>
      </c>
      <c r="D119" s="27" t="s">
        <v>228</v>
      </c>
      <c r="E119" s="19">
        <v>20</v>
      </c>
      <c r="F119" s="19">
        <v>173</v>
      </c>
      <c r="G119" s="19">
        <v>14304277</v>
      </c>
      <c r="H119" s="33">
        <f t="shared" si="5"/>
        <v>82683.68208092486</v>
      </c>
      <c r="I119" s="19">
        <v>15408</v>
      </c>
      <c r="J119" s="19">
        <v>14304277</v>
      </c>
      <c r="K119" s="33">
        <f t="shared" si="4"/>
        <v>928.36688733125652</v>
      </c>
      <c r="L119" s="34"/>
    </row>
    <row r="120" spans="1:12" ht="27" customHeight="1" x14ac:dyDescent="0.2">
      <c r="A120" s="25">
        <v>116</v>
      </c>
      <c r="B120" s="26">
        <v>2330001018881</v>
      </c>
      <c r="C120" s="27" t="s">
        <v>229</v>
      </c>
      <c r="D120" s="27" t="s">
        <v>230</v>
      </c>
      <c r="E120" s="19">
        <v>15</v>
      </c>
      <c r="F120" s="19">
        <v>83</v>
      </c>
      <c r="G120" s="19">
        <v>6972743</v>
      </c>
      <c r="H120" s="33">
        <f t="shared" si="5"/>
        <v>84008.951807228921</v>
      </c>
      <c r="I120" s="19">
        <v>7061.8</v>
      </c>
      <c r="J120" s="19">
        <v>6972743</v>
      </c>
      <c r="K120" s="33">
        <f t="shared" si="4"/>
        <v>987.38890934322694</v>
      </c>
      <c r="L120" s="34"/>
    </row>
    <row r="121" spans="1:12" ht="27" customHeight="1" x14ac:dyDescent="0.2">
      <c r="A121" s="25">
        <v>117</v>
      </c>
      <c r="B121" s="26">
        <v>2330005008508</v>
      </c>
      <c r="C121" s="27" t="s">
        <v>16</v>
      </c>
      <c r="D121" s="27" t="s">
        <v>231</v>
      </c>
      <c r="E121" s="19">
        <v>20</v>
      </c>
      <c r="F121" s="19">
        <v>324</v>
      </c>
      <c r="G121" s="19">
        <v>24259789</v>
      </c>
      <c r="H121" s="33">
        <f t="shared" si="5"/>
        <v>74875.891975308637</v>
      </c>
      <c r="I121" s="19">
        <v>25748</v>
      </c>
      <c r="J121" s="19">
        <v>24259789</v>
      </c>
      <c r="K121" s="33">
        <f t="shared" si="4"/>
        <v>942.20090880845112</v>
      </c>
      <c r="L121" s="34"/>
    </row>
    <row r="122" spans="1:12" ht="27" customHeight="1" x14ac:dyDescent="0.2">
      <c r="A122" s="25">
        <v>118</v>
      </c>
      <c r="B122" s="26">
        <v>8330005001960</v>
      </c>
      <c r="C122" s="27" t="s">
        <v>232</v>
      </c>
      <c r="D122" s="27" t="s">
        <v>233</v>
      </c>
      <c r="E122" s="19">
        <v>10</v>
      </c>
      <c r="F122" s="19">
        <v>250</v>
      </c>
      <c r="G122" s="19">
        <v>20477878</v>
      </c>
      <c r="H122" s="33">
        <f t="shared" si="5"/>
        <v>81911.512000000002</v>
      </c>
      <c r="I122" s="19">
        <v>21785</v>
      </c>
      <c r="J122" s="19">
        <v>20477878</v>
      </c>
      <c r="K122" s="33">
        <f t="shared" si="4"/>
        <v>939.99899013082393</v>
      </c>
      <c r="L122" s="34"/>
    </row>
    <row r="123" spans="1:12" ht="27" customHeight="1" x14ac:dyDescent="0.2">
      <c r="A123" s="25">
        <v>119</v>
      </c>
      <c r="B123" s="26">
        <v>2330005008895</v>
      </c>
      <c r="C123" s="27" t="s">
        <v>234</v>
      </c>
      <c r="D123" s="27" t="s">
        <v>235</v>
      </c>
      <c r="E123" s="19">
        <v>15</v>
      </c>
      <c r="F123" s="19">
        <v>183</v>
      </c>
      <c r="G123" s="19">
        <v>16875783</v>
      </c>
      <c r="H123" s="33">
        <f t="shared" si="5"/>
        <v>92217.393442622953</v>
      </c>
      <c r="I123" s="19">
        <v>18448</v>
      </c>
      <c r="J123" s="19">
        <v>16875783</v>
      </c>
      <c r="K123" s="33">
        <f t="shared" si="4"/>
        <v>914.77574804856897</v>
      </c>
      <c r="L123" s="34"/>
    </row>
    <row r="124" spans="1:12" ht="27" customHeight="1" x14ac:dyDescent="0.2">
      <c r="A124" s="25">
        <v>120</v>
      </c>
      <c r="B124" s="26">
        <v>9330005008856</v>
      </c>
      <c r="C124" s="27" t="s">
        <v>236</v>
      </c>
      <c r="D124" s="27" t="s">
        <v>237</v>
      </c>
      <c r="E124" s="19">
        <v>10</v>
      </c>
      <c r="F124" s="19">
        <v>109</v>
      </c>
      <c r="G124" s="19">
        <v>7910774</v>
      </c>
      <c r="H124" s="33">
        <f t="shared" si="5"/>
        <v>72575.908256880735</v>
      </c>
      <c r="I124" s="19">
        <v>7974</v>
      </c>
      <c r="J124" s="19">
        <v>7910774</v>
      </c>
      <c r="K124" s="33">
        <f t="shared" si="4"/>
        <v>992.07098068723349</v>
      </c>
      <c r="L124" s="34"/>
    </row>
    <row r="125" spans="1:12" ht="27" customHeight="1" x14ac:dyDescent="0.2">
      <c r="A125" s="25">
        <v>121</v>
      </c>
      <c r="B125" s="26" t="s">
        <v>238</v>
      </c>
      <c r="C125" s="27" t="s">
        <v>239</v>
      </c>
      <c r="D125" s="27" t="s">
        <v>240</v>
      </c>
      <c r="E125" s="19">
        <v>20</v>
      </c>
      <c r="F125" s="19">
        <v>368</v>
      </c>
      <c r="G125" s="19">
        <v>38758676</v>
      </c>
      <c r="H125" s="33">
        <f t="shared" si="5"/>
        <v>105322.48913043478</v>
      </c>
      <c r="I125" s="19">
        <v>40191</v>
      </c>
      <c r="J125" s="19">
        <v>38758676</v>
      </c>
      <c r="K125" s="33">
        <f t="shared" si="4"/>
        <v>964.36207111044757</v>
      </c>
      <c r="L125" s="34"/>
    </row>
    <row r="126" spans="1:12" ht="27" customHeight="1" x14ac:dyDescent="0.2">
      <c r="A126" s="25">
        <v>122</v>
      </c>
      <c r="B126" s="26">
        <v>4330005009033</v>
      </c>
      <c r="C126" s="27" t="s">
        <v>241</v>
      </c>
      <c r="D126" s="27" t="s">
        <v>242</v>
      </c>
      <c r="E126" s="19">
        <v>10</v>
      </c>
      <c r="F126" s="19">
        <v>116</v>
      </c>
      <c r="G126" s="19">
        <v>9283592</v>
      </c>
      <c r="H126" s="33">
        <f t="shared" si="5"/>
        <v>80030.965517241377</v>
      </c>
      <c r="I126" s="19">
        <v>9215</v>
      </c>
      <c r="J126" s="19">
        <v>9283592</v>
      </c>
      <c r="K126" s="33">
        <f t="shared" si="4"/>
        <v>1007.4435160065111</v>
      </c>
      <c r="L126" s="34"/>
    </row>
    <row r="127" spans="1:12" ht="27" customHeight="1" x14ac:dyDescent="0.2">
      <c r="A127" s="25">
        <v>123</v>
      </c>
      <c r="B127" s="26">
        <v>3330001021075</v>
      </c>
      <c r="C127" s="27" t="s">
        <v>243</v>
      </c>
      <c r="D127" s="27" t="s">
        <v>244</v>
      </c>
      <c r="E127" s="19">
        <v>15</v>
      </c>
      <c r="F127" s="19">
        <v>200</v>
      </c>
      <c r="G127" s="19">
        <v>17322119</v>
      </c>
      <c r="H127" s="33">
        <f t="shared" si="5"/>
        <v>86610.595000000001</v>
      </c>
      <c r="I127" s="19">
        <v>18062</v>
      </c>
      <c r="J127" s="19">
        <v>17322119</v>
      </c>
      <c r="K127" s="33">
        <f t="shared" si="4"/>
        <v>959.03659616875211</v>
      </c>
      <c r="L127" s="34"/>
    </row>
    <row r="128" spans="1:12" ht="27" customHeight="1" x14ac:dyDescent="0.2">
      <c r="A128" s="25">
        <v>124</v>
      </c>
      <c r="B128" s="26">
        <v>7330005009261</v>
      </c>
      <c r="C128" s="27" t="s">
        <v>245</v>
      </c>
      <c r="D128" s="27" t="s">
        <v>246</v>
      </c>
      <c r="E128" s="19">
        <v>20</v>
      </c>
      <c r="F128" s="19">
        <v>312</v>
      </c>
      <c r="G128" s="19">
        <v>25751326</v>
      </c>
      <c r="H128" s="33">
        <f t="shared" si="5"/>
        <v>82536.301282051281</v>
      </c>
      <c r="I128" s="19">
        <v>27390</v>
      </c>
      <c r="J128" s="19">
        <v>25751326</v>
      </c>
      <c r="K128" s="33">
        <f t="shared" si="4"/>
        <v>940.17254472435195</v>
      </c>
      <c r="L128" s="34"/>
    </row>
    <row r="129" spans="1:12" ht="27" customHeight="1" x14ac:dyDescent="0.2">
      <c r="A129" s="25">
        <v>125</v>
      </c>
      <c r="B129" s="26">
        <v>6330003006781</v>
      </c>
      <c r="C129" s="27" t="s">
        <v>247</v>
      </c>
      <c r="D129" s="27" t="s">
        <v>248</v>
      </c>
      <c r="E129" s="19">
        <v>10</v>
      </c>
      <c r="F129" s="19">
        <v>167</v>
      </c>
      <c r="G129" s="19">
        <v>16487399</v>
      </c>
      <c r="H129" s="33">
        <f t="shared" si="5"/>
        <v>98726.940119760475</v>
      </c>
      <c r="I129" s="19">
        <v>16504</v>
      </c>
      <c r="J129" s="19">
        <v>16487399</v>
      </c>
      <c r="K129" s="33">
        <f t="shared" si="4"/>
        <v>998.99412263693648</v>
      </c>
      <c r="L129" s="34"/>
    </row>
    <row r="130" spans="1:12" ht="27" customHeight="1" x14ac:dyDescent="0.2">
      <c r="A130" s="25">
        <v>126</v>
      </c>
      <c r="B130" s="26">
        <v>6330005009543</v>
      </c>
      <c r="C130" s="27" t="s">
        <v>249</v>
      </c>
      <c r="D130" s="27" t="s">
        <v>250</v>
      </c>
      <c r="E130" s="19">
        <v>20</v>
      </c>
      <c r="F130" s="19">
        <v>164</v>
      </c>
      <c r="G130" s="19">
        <v>14745730</v>
      </c>
      <c r="H130" s="33">
        <f t="shared" si="5"/>
        <v>89912.987804878052</v>
      </c>
      <c r="I130" s="19">
        <v>2998</v>
      </c>
      <c r="J130" s="19">
        <v>14745730</v>
      </c>
      <c r="K130" s="33">
        <f t="shared" si="4"/>
        <v>4918.5223482321544</v>
      </c>
      <c r="L130" s="34"/>
    </row>
    <row r="131" spans="1:12" ht="27" customHeight="1" x14ac:dyDescent="0.2">
      <c r="A131" s="25">
        <v>127</v>
      </c>
      <c r="B131" s="26">
        <v>8330001024032</v>
      </c>
      <c r="C131" s="27" t="s">
        <v>251</v>
      </c>
      <c r="D131" s="27" t="s">
        <v>252</v>
      </c>
      <c r="E131" s="19">
        <v>10</v>
      </c>
      <c r="F131" s="19">
        <v>248</v>
      </c>
      <c r="G131" s="19">
        <v>19988478</v>
      </c>
      <c r="H131" s="33">
        <f t="shared" si="5"/>
        <v>80598.701612903227</v>
      </c>
      <c r="I131" s="19">
        <v>21700</v>
      </c>
      <c r="J131" s="19">
        <v>19988478</v>
      </c>
      <c r="K131" s="33">
        <f t="shared" si="4"/>
        <v>921.1280184331797</v>
      </c>
      <c r="L131" s="34"/>
    </row>
    <row r="132" spans="1:12" ht="27" customHeight="1" x14ac:dyDescent="0.2">
      <c r="A132" s="25">
        <v>128</v>
      </c>
      <c r="B132" s="26">
        <v>8330001023983</v>
      </c>
      <c r="C132" s="27" t="s">
        <v>183</v>
      </c>
      <c r="D132" s="27" t="s">
        <v>253</v>
      </c>
      <c r="E132" s="19">
        <v>10</v>
      </c>
      <c r="F132" s="19">
        <v>186</v>
      </c>
      <c r="G132" s="19">
        <v>14218502</v>
      </c>
      <c r="H132" s="33">
        <f t="shared" si="5"/>
        <v>76443.559139784949</v>
      </c>
      <c r="I132" s="19">
        <v>14683</v>
      </c>
      <c r="J132" s="19">
        <v>14218502</v>
      </c>
      <c r="K132" s="33">
        <f t="shared" si="4"/>
        <v>968.36491180276505</v>
      </c>
      <c r="L132" s="34"/>
    </row>
    <row r="133" spans="1:12" ht="27" customHeight="1" x14ac:dyDescent="0.2">
      <c r="A133" s="25">
        <v>129</v>
      </c>
      <c r="B133" s="26">
        <v>2360001020190</v>
      </c>
      <c r="C133" s="27" t="s">
        <v>254</v>
      </c>
      <c r="D133" s="27" t="s">
        <v>255</v>
      </c>
      <c r="E133" s="19">
        <v>20</v>
      </c>
      <c r="F133" s="19">
        <v>663</v>
      </c>
      <c r="G133" s="19">
        <v>48185629</v>
      </c>
      <c r="H133" s="33">
        <f t="shared" ref="H133:H141" si="6">IF(AND(F133&gt;0,G133&gt;0),G133/F133,0)</f>
        <v>72678.173453996977</v>
      </c>
      <c r="I133" s="19">
        <v>51170</v>
      </c>
      <c r="J133" s="19">
        <v>48185629</v>
      </c>
      <c r="K133" s="33">
        <f t="shared" ref="K133:K142" si="7">IF(AND(I133&gt;0,J133&gt;0),J133/I133,0)</f>
        <v>941.67733046707053</v>
      </c>
      <c r="L133" s="34"/>
    </row>
    <row r="134" spans="1:12" ht="27" customHeight="1" x14ac:dyDescent="0.2">
      <c r="A134" s="25">
        <v>130</v>
      </c>
      <c r="B134" s="26">
        <v>9330005001506</v>
      </c>
      <c r="C134" s="27" t="s">
        <v>256</v>
      </c>
      <c r="D134" s="27" t="s">
        <v>257</v>
      </c>
      <c r="E134" s="19">
        <v>10</v>
      </c>
      <c r="F134" s="19">
        <v>139</v>
      </c>
      <c r="G134" s="19">
        <v>10179940</v>
      </c>
      <c r="H134" s="33">
        <f t="shared" si="6"/>
        <v>73236.978417266189</v>
      </c>
      <c r="I134" s="19">
        <v>12494.75</v>
      </c>
      <c r="J134" s="19">
        <v>10179940</v>
      </c>
      <c r="K134" s="33">
        <f t="shared" si="7"/>
        <v>814.73738970367549</v>
      </c>
      <c r="L134" s="34"/>
    </row>
    <row r="135" spans="1:12" ht="27" customHeight="1" x14ac:dyDescent="0.2">
      <c r="A135" s="25">
        <v>131</v>
      </c>
      <c r="B135" s="26">
        <v>9330005009648</v>
      </c>
      <c r="C135" s="27" t="s">
        <v>258</v>
      </c>
      <c r="D135" s="27" t="s">
        <v>259</v>
      </c>
      <c r="E135" s="19">
        <v>10</v>
      </c>
      <c r="F135" s="19">
        <v>67</v>
      </c>
      <c r="G135" s="19">
        <v>7298613</v>
      </c>
      <c r="H135" s="33">
        <f t="shared" si="6"/>
        <v>108934.5223880597</v>
      </c>
      <c r="I135" s="19">
        <v>7411</v>
      </c>
      <c r="J135" s="19">
        <v>7298613</v>
      </c>
      <c r="K135" s="33">
        <f t="shared" si="7"/>
        <v>984.83510997166377</v>
      </c>
      <c r="L135" s="34"/>
    </row>
    <row r="136" spans="1:12" ht="27" customHeight="1" x14ac:dyDescent="0.2">
      <c r="A136" s="25">
        <v>132</v>
      </c>
      <c r="B136" s="26">
        <v>8330001010115</v>
      </c>
      <c r="C136" s="27" t="s">
        <v>58</v>
      </c>
      <c r="D136" s="27" t="s">
        <v>260</v>
      </c>
      <c r="E136" s="19">
        <v>20</v>
      </c>
      <c r="F136" s="19">
        <v>399</v>
      </c>
      <c r="G136" s="19">
        <v>34024734</v>
      </c>
      <c r="H136" s="33">
        <f t="shared" si="6"/>
        <v>85275.022556390977</v>
      </c>
      <c r="I136" s="19">
        <v>36759</v>
      </c>
      <c r="J136" s="19">
        <v>34024734</v>
      </c>
      <c r="K136" s="33">
        <f t="shared" si="7"/>
        <v>925.61642046845668</v>
      </c>
      <c r="L136" s="34"/>
    </row>
    <row r="137" spans="1:12" ht="27" customHeight="1" x14ac:dyDescent="0.2">
      <c r="A137" s="25">
        <v>133</v>
      </c>
      <c r="B137" s="26">
        <v>3330005009868</v>
      </c>
      <c r="C137" s="27" t="s">
        <v>261</v>
      </c>
      <c r="D137" s="27" t="s">
        <v>262</v>
      </c>
      <c r="E137" s="19">
        <v>15</v>
      </c>
      <c r="F137" s="19">
        <v>272</v>
      </c>
      <c r="G137" s="19">
        <v>17181022</v>
      </c>
      <c r="H137" s="33">
        <f t="shared" si="6"/>
        <v>63165.522058823532</v>
      </c>
      <c r="I137" s="19">
        <v>18526</v>
      </c>
      <c r="J137" s="19">
        <v>17181022</v>
      </c>
      <c r="K137" s="33">
        <f t="shared" si="7"/>
        <v>927.40051819065093</v>
      </c>
      <c r="L137" s="34"/>
    </row>
    <row r="138" spans="1:12" ht="27" customHeight="1" x14ac:dyDescent="0.2">
      <c r="A138" s="25">
        <v>134</v>
      </c>
      <c r="B138" s="26">
        <v>7330001025799</v>
      </c>
      <c r="C138" s="27" t="s">
        <v>263</v>
      </c>
      <c r="D138" s="27" t="s">
        <v>264</v>
      </c>
      <c r="E138" s="19">
        <v>10</v>
      </c>
      <c r="F138" s="19">
        <v>111</v>
      </c>
      <c r="G138" s="19">
        <v>9013438</v>
      </c>
      <c r="H138" s="33">
        <f t="shared" si="6"/>
        <v>81202.144144144142</v>
      </c>
      <c r="I138" s="19">
        <v>9561</v>
      </c>
      <c r="J138" s="19">
        <v>9013438</v>
      </c>
      <c r="K138" s="33">
        <f t="shared" si="7"/>
        <v>942.72963079175815</v>
      </c>
      <c r="L138" s="34"/>
    </row>
    <row r="139" spans="1:12" ht="27" customHeight="1" x14ac:dyDescent="0.2">
      <c r="A139" s="25">
        <v>135</v>
      </c>
      <c r="B139" s="26">
        <v>3330003008855</v>
      </c>
      <c r="C139" s="27" t="s">
        <v>265</v>
      </c>
      <c r="D139" s="27" t="s">
        <v>266</v>
      </c>
      <c r="E139" s="19">
        <v>20</v>
      </c>
      <c r="F139" s="19">
        <v>64</v>
      </c>
      <c r="G139" s="19">
        <v>5071722</v>
      </c>
      <c r="H139" s="33">
        <f t="shared" si="6"/>
        <v>79245.65625</v>
      </c>
      <c r="I139" s="19">
        <v>5516</v>
      </c>
      <c r="J139" s="19">
        <v>5071722</v>
      </c>
      <c r="K139" s="33">
        <f t="shared" si="7"/>
        <v>919.45649021029726</v>
      </c>
      <c r="L139" s="34"/>
    </row>
    <row r="140" spans="1:12" ht="27" customHeight="1" x14ac:dyDescent="0.2">
      <c r="A140" s="25">
        <v>136</v>
      </c>
      <c r="B140" s="26">
        <v>5330001028242</v>
      </c>
      <c r="C140" s="27" t="s">
        <v>267</v>
      </c>
      <c r="D140" s="27" t="s">
        <v>268</v>
      </c>
      <c r="E140" s="19">
        <v>10</v>
      </c>
      <c r="F140" s="19">
        <v>197</v>
      </c>
      <c r="G140" s="19">
        <v>14597804</v>
      </c>
      <c r="H140" s="33">
        <f t="shared" si="6"/>
        <v>74100.527918781721</v>
      </c>
      <c r="I140" s="19">
        <v>15655.5663</v>
      </c>
      <c r="J140" s="19">
        <v>14597804</v>
      </c>
      <c r="K140" s="33">
        <f t="shared" si="7"/>
        <v>932.43538561744651</v>
      </c>
      <c r="L140" s="34"/>
    </row>
    <row r="141" spans="1:12" ht="27" customHeight="1" x14ac:dyDescent="0.2">
      <c r="A141" s="25">
        <v>137</v>
      </c>
      <c r="B141" s="26">
        <v>2330001030003</v>
      </c>
      <c r="C141" s="27" t="s">
        <v>269</v>
      </c>
      <c r="D141" s="27" t="s">
        <v>270</v>
      </c>
      <c r="E141" s="19">
        <v>15</v>
      </c>
      <c r="F141" s="19">
        <v>165</v>
      </c>
      <c r="G141" s="19">
        <v>10258518</v>
      </c>
      <c r="H141" s="33">
        <f t="shared" si="6"/>
        <v>62172.836363636365</v>
      </c>
      <c r="I141" s="19">
        <v>10934</v>
      </c>
      <c r="J141" s="19">
        <v>10258518</v>
      </c>
      <c r="K141" s="33">
        <f t="shared" si="7"/>
        <v>938.22187671483448</v>
      </c>
      <c r="L141" s="34"/>
    </row>
    <row r="142" spans="1:12" ht="27" customHeight="1" thickBot="1" x14ac:dyDescent="0.25">
      <c r="A142" s="35">
        <v>138</v>
      </c>
      <c r="B142" s="36">
        <v>8330001032407</v>
      </c>
      <c r="C142" s="37" t="s">
        <v>649</v>
      </c>
      <c r="D142" s="37" t="s">
        <v>650</v>
      </c>
      <c r="E142" s="20">
        <v>10</v>
      </c>
      <c r="F142" s="20">
        <v>139</v>
      </c>
      <c r="G142" s="20">
        <v>10998441</v>
      </c>
      <c r="H142" s="38">
        <v>79125.5</v>
      </c>
      <c r="I142" s="20">
        <v>11149</v>
      </c>
      <c r="J142" s="20">
        <v>10998441</v>
      </c>
      <c r="K142" s="38">
        <f t="shared" si="7"/>
        <v>986.49573952820879</v>
      </c>
      <c r="L142" s="39"/>
    </row>
    <row r="143" spans="1:12" ht="15" customHeight="1" x14ac:dyDescent="0.2">
      <c r="C143" s="11"/>
    </row>
    <row r="144" spans="1:12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</sheetData>
  <autoFilter ref="A4:L142" xr:uid="{00000000-0009-0000-0000-000004000000}"/>
  <mergeCells count="8">
    <mergeCell ref="F3:H3"/>
    <mergeCell ref="L2:L4"/>
    <mergeCell ref="D2:D4"/>
    <mergeCell ref="A2:A4"/>
    <mergeCell ref="B2:B4"/>
    <mergeCell ref="C2:C4"/>
    <mergeCell ref="E2:K2"/>
    <mergeCell ref="I3:K3"/>
  </mergeCells>
  <phoneticPr fontId="2"/>
  <conditionalFormatting sqref="A5:A142">
    <cfRule type="duplicateValues" dxfId="1" priority="1"/>
  </conditionalFormatting>
  <dataValidations count="3">
    <dataValidation imeMode="on" allowBlank="1" showInputMessage="1" showErrorMessage="1" sqref="D5:D12 D16:D18" xr:uid="{00000000-0002-0000-0400-000000000000}"/>
    <dataValidation type="custom" errorStyle="warning" allowBlank="1" showInputMessage="1" showErrorMessage="1" sqref="J5" xr:uid="{00000000-0002-0000-0400-000001000000}">
      <formula1>G5=J5</formula1>
    </dataValidation>
    <dataValidation type="list" allowBlank="1" showInputMessage="1" showErrorMessage="1" sqref="L5:L142" xr:uid="{00000000-0002-0000-0400-000002000000}">
      <formula1>"○"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55" orientation="portrait" horizontalDpi="300" verticalDpi="300" r:id="rId1"/>
  <headerFooter alignWithMargins="0">
    <oddHeader>&amp;L&amp;A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</sheetPr>
  <dimension ref="A1:L668"/>
  <sheetViews>
    <sheetView showZeros="0" zoomScaleNormal="100" zoomScaleSheetLayoutView="100" workbookViewId="0">
      <selection activeCell="C13" sqref="C13"/>
    </sheetView>
  </sheetViews>
  <sheetFormatPr defaultColWidth="9" defaultRowHeight="13" x14ac:dyDescent="0.2"/>
  <cols>
    <col min="1" max="1" width="4.453125" style="1" bestFit="1" customWidth="1"/>
    <col min="2" max="2" width="16.08984375" style="1" bestFit="1" customWidth="1"/>
    <col min="3" max="3" width="25.6328125" style="1" customWidth="1"/>
    <col min="4" max="4" width="28.90625" style="2" customWidth="1"/>
    <col min="5" max="5" width="6.7265625" style="8" customWidth="1"/>
    <col min="6" max="6" width="13.36328125" style="8" customWidth="1"/>
    <col min="7" max="7" width="15.08984375" style="8" bestFit="1" customWidth="1"/>
    <col min="8" max="10" width="15.08984375" style="8" customWidth="1"/>
    <col min="11" max="11" width="13" style="3" bestFit="1" customWidth="1"/>
    <col min="12" max="12" width="7.08984375" style="1" bestFit="1" customWidth="1"/>
    <col min="13" max="16384" width="9" style="1"/>
  </cols>
  <sheetData>
    <row r="1" spans="1:12" ht="30" customHeight="1" thickBot="1" x14ac:dyDescent="0.25">
      <c r="A1" s="15" t="s">
        <v>689</v>
      </c>
    </row>
    <row r="2" spans="1:12" ht="27" customHeight="1" thickBot="1" x14ac:dyDescent="0.25">
      <c r="A2" s="79" t="s">
        <v>672</v>
      </c>
      <c r="B2" s="81" t="s">
        <v>673</v>
      </c>
      <c r="C2" s="81" t="s">
        <v>674</v>
      </c>
      <c r="D2" s="79" t="s">
        <v>675</v>
      </c>
      <c r="E2" s="82" t="s">
        <v>8</v>
      </c>
      <c r="F2" s="82"/>
      <c r="G2" s="82"/>
      <c r="H2" s="82"/>
      <c r="I2" s="82"/>
      <c r="J2" s="82"/>
      <c r="K2" s="82"/>
      <c r="L2" s="84" t="s">
        <v>680</v>
      </c>
    </row>
    <row r="3" spans="1:12" ht="27" customHeight="1" thickBot="1" x14ac:dyDescent="0.25">
      <c r="A3" s="79"/>
      <c r="B3" s="81"/>
      <c r="C3" s="81"/>
      <c r="D3" s="79"/>
      <c r="E3" s="46"/>
      <c r="F3" s="75" t="s">
        <v>0</v>
      </c>
      <c r="G3" s="75"/>
      <c r="H3" s="75"/>
      <c r="I3" s="75"/>
      <c r="J3" s="75"/>
      <c r="K3" s="75"/>
      <c r="L3" s="85"/>
    </row>
    <row r="4" spans="1:12" s="4" customFormat="1" ht="27" customHeight="1" thickBot="1" x14ac:dyDescent="0.25">
      <c r="A4" s="79"/>
      <c r="B4" s="81"/>
      <c r="C4" s="81"/>
      <c r="D4" s="79"/>
      <c r="E4" s="47" t="s">
        <v>676</v>
      </c>
      <c r="F4" s="41" t="s">
        <v>681</v>
      </c>
      <c r="G4" s="50" t="s">
        <v>682</v>
      </c>
      <c r="H4" s="50" t="s">
        <v>683</v>
      </c>
      <c r="I4" s="50" t="s">
        <v>684</v>
      </c>
      <c r="J4" s="50" t="s">
        <v>685</v>
      </c>
      <c r="K4" s="42" t="s">
        <v>686</v>
      </c>
      <c r="L4" s="86"/>
    </row>
    <row r="5" spans="1:12" ht="27" customHeight="1" x14ac:dyDescent="0.2">
      <c r="A5" s="51">
        <v>1</v>
      </c>
      <c r="B5" s="52">
        <v>3330005002534</v>
      </c>
      <c r="C5" s="23" t="s">
        <v>86</v>
      </c>
      <c r="D5" s="53" t="s">
        <v>87</v>
      </c>
      <c r="E5" s="54">
        <v>40</v>
      </c>
      <c r="F5" s="54">
        <v>1184000</v>
      </c>
      <c r="G5" s="54">
        <v>945</v>
      </c>
      <c r="H5" s="54">
        <v>239</v>
      </c>
      <c r="I5" s="51">
        <f t="shared" ref="I5:I13" si="0">ROUNDUP(G5/H5,1)</f>
        <v>4</v>
      </c>
      <c r="J5" s="54">
        <v>12</v>
      </c>
      <c r="K5" s="31">
        <f t="shared" ref="K5:K13" si="1">IF(AND(F5&gt;0,I5&gt;0,J5&gt;0),F5/I5/J5,0)</f>
        <v>24666.666666666668</v>
      </c>
      <c r="L5" s="55">
        <v>0</v>
      </c>
    </row>
    <row r="6" spans="1:12" ht="27" customHeight="1" x14ac:dyDescent="0.2">
      <c r="A6" s="13">
        <v>2</v>
      </c>
      <c r="B6" s="56">
        <v>4330005005172</v>
      </c>
      <c r="C6" s="27" t="s">
        <v>97</v>
      </c>
      <c r="D6" s="28" t="s">
        <v>98</v>
      </c>
      <c r="E6" s="9">
        <v>20</v>
      </c>
      <c r="F6" s="9">
        <v>2361000</v>
      </c>
      <c r="G6" s="9">
        <v>813</v>
      </c>
      <c r="H6" s="9">
        <v>251</v>
      </c>
      <c r="I6" s="13">
        <f t="shared" si="0"/>
        <v>3.3000000000000003</v>
      </c>
      <c r="J6" s="9">
        <v>12</v>
      </c>
      <c r="K6" s="33">
        <f t="shared" si="1"/>
        <v>59621.21212121212</v>
      </c>
      <c r="L6" s="48">
        <v>0</v>
      </c>
    </row>
    <row r="7" spans="1:12" ht="27" customHeight="1" x14ac:dyDescent="0.2">
      <c r="A7" s="13">
        <v>3</v>
      </c>
      <c r="B7" s="56">
        <v>8330001018315</v>
      </c>
      <c r="C7" s="28" t="s">
        <v>113</v>
      </c>
      <c r="D7" s="28" t="s">
        <v>114</v>
      </c>
      <c r="E7" s="9">
        <v>20</v>
      </c>
      <c r="F7" s="9">
        <v>1671212</v>
      </c>
      <c r="G7" s="9">
        <v>1134</v>
      </c>
      <c r="H7" s="9">
        <v>269</v>
      </c>
      <c r="I7" s="13">
        <f t="shared" si="0"/>
        <v>4.3</v>
      </c>
      <c r="J7" s="9">
        <v>12</v>
      </c>
      <c r="K7" s="33">
        <f t="shared" si="1"/>
        <v>32387.82945736434</v>
      </c>
      <c r="L7" s="48">
        <v>0</v>
      </c>
    </row>
    <row r="8" spans="1:12" ht="27" customHeight="1" x14ac:dyDescent="0.2">
      <c r="A8" s="13">
        <v>4</v>
      </c>
      <c r="B8" s="57">
        <v>1330005005935</v>
      </c>
      <c r="C8" s="28" t="s">
        <v>139</v>
      </c>
      <c r="D8" s="28" t="s">
        <v>140</v>
      </c>
      <c r="E8" s="9">
        <v>30</v>
      </c>
      <c r="F8" s="9">
        <v>4345340</v>
      </c>
      <c r="G8" s="9">
        <v>2199</v>
      </c>
      <c r="H8" s="9">
        <v>362</v>
      </c>
      <c r="I8" s="13">
        <f t="shared" si="0"/>
        <v>6.1</v>
      </c>
      <c r="J8" s="9">
        <v>12</v>
      </c>
      <c r="K8" s="33">
        <f t="shared" si="1"/>
        <v>59362.568306010937</v>
      </c>
      <c r="L8" s="48">
        <v>0</v>
      </c>
    </row>
    <row r="9" spans="1:12" ht="27" customHeight="1" x14ac:dyDescent="0.2">
      <c r="A9" s="13">
        <v>5</v>
      </c>
      <c r="B9" s="57">
        <v>130005008095</v>
      </c>
      <c r="C9" s="28" t="s">
        <v>663</v>
      </c>
      <c r="D9" s="28" t="s">
        <v>142</v>
      </c>
      <c r="E9" s="9">
        <v>10</v>
      </c>
      <c r="F9" s="9">
        <v>959886</v>
      </c>
      <c r="G9" s="9">
        <v>1065</v>
      </c>
      <c r="H9" s="9">
        <v>269</v>
      </c>
      <c r="I9" s="13">
        <f t="shared" si="0"/>
        <v>4</v>
      </c>
      <c r="J9" s="9">
        <v>12</v>
      </c>
      <c r="K9" s="33">
        <f t="shared" si="1"/>
        <v>19997.625</v>
      </c>
      <c r="L9" s="48">
        <v>0</v>
      </c>
    </row>
    <row r="10" spans="1:12" ht="27" customHeight="1" x14ac:dyDescent="0.2">
      <c r="A10" s="13">
        <v>6</v>
      </c>
      <c r="B10" s="57">
        <v>3330001019383</v>
      </c>
      <c r="C10" s="28" t="s">
        <v>145</v>
      </c>
      <c r="D10" s="28" t="s">
        <v>146</v>
      </c>
      <c r="E10" s="9">
        <v>16</v>
      </c>
      <c r="F10" s="9">
        <v>898881</v>
      </c>
      <c r="G10" s="9">
        <v>555</v>
      </c>
      <c r="H10" s="9">
        <v>202</v>
      </c>
      <c r="I10" s="13">
        <f t="shared" si="0"/>
        <v>2.8000000000000003</v>
      </c>
      <c r="J10" s="9">
        <v>9</v>
      </c>
      <c r="K10" s="33">
        <f t="shared" si="1"/>
        <v>35669.880952380947</v>
      </c>
      <c r="L10" s="48">
        <v>0</v>
      </c>
    </row>
    <row r="11" spans="1:12" ht="27" customHeight="1" x14ac:dyDescent="0.2">
      <c r="A11" s="13">
        <v>7</v>
      </c>
      <c r="B11" s="57">
        <v>6330003007169</v>
      </c>
      <c r="C11" s="28" t="s">
        <v>158</v>
      </c>
      <c r="D11" s="28" t="s">
        <v>159</v>
      </c>
      <c r="E11" s="9">
        <v>20</v>
      </c>
      <c r="F11" s="9">
        <v>435600</v>
      </c>
      <c r="G11" s="9">
        <v>495</v>
      </c>
      <c r="H11" s="9">
        <v>269</v>
      </c>
      <c r="I11" s="13">
        <f t="shared" si="0"/>
        <v>1.9000000000000001</v>
      </c>
      <c r="J11" s="9">
        <v>12</v>
      </c>
      <c r="K11" s="33">
        <f t="shared" si="1"/>
        <v>19105.263157894737</v>
      </c>
      <c r="L11" s="48">
        <v>0</v>
      </c>
    </row>
    <row r="12" spans="1:12" ht="27" customHeight="1" x14ac:dyDescent="0.2">
      <c r="A12" s="13">
        <v>8</v>
      </c>
      <c r="B12" s="57">
        <v>7330005001920</v>
      </c>
      <c r="C12" s="28" t="s">
        <v>197</v>
      </c>
      <c r="D12" s="28" t="s">
        <v>198</v>
      </c>
      <c r="E12" s="9">
        <v>10</v>
      </c>
      <c r="F12" s="9">
        <v>750300</v>
      </c>
      <c r="G12" s="9">
        <v>295</v>
      </c>
      <c r="H12" s="9">
        <v>179</v>
      </c>
      <c r="I12" s="13">
        <f t="shared" si="0"/>
        <v>1.7000000000000002</v>
      </c>
      <c r="J12" s="9">
        <v>8</v>
      </c>
      <c r="K12" s="33">
        <f t="shared" si="1"/>
        <v>55169.117647058818</v>
      </c>
      <c r="L12" s="48">
        <v>0</v>
      </c>
    </row>
    <row r="13" spans="1:12" ht="27" customHeight="1" thickBot="1" x14ac:dyDescent="0.25">
      <c r="A13" s="16">
        <v>9</v>
      </c>
      <c r="B13" s="58">
        <v>2330001018881</v>
      </c>
      <c r="C13" s="59" t="s">
        <v>229</v>
      </c>
      <c r="D13" s="59" t="s">
        <v>230</v>
      </c>
      <c r="E13" s="10">
        <v>15</v>
      </c>
      <c r="F13" s="10">
        <v>1146353</v>
      </c>
      <c r="G13" s="10">
        <v>534</v>
      </c>
      <c r="H13" s="10">
        <v>269</v>
      </c>
      <c r="I13" s="16">
        <f t="shared" si="0"/>
        <v>2</v>
      </c>
      <c r="J13" s="10">
        <v>12</v>
      </c>
      <c r="K13" s="38">
        <f t="shared" si="1"/>
        <v>47764.708333333336</v>
      </c>
      <c r="L13" s="49">
        <v>0</v>
      </c>
    </row>
    <row r="14" spans="1:12" ht="15" customHeight="1" x14ac:dyDescent="0.2">
      <c r="B14" s="11"/>
      <c r="C14" s="12"/>
    </row>
    <row r="15" spans="1:12" ht="15" customHeight="1" x14ac:dyDescent="0.2">
      <c r="B15" s="11"/>
      <c r="C15" s="12"/>
    </row>
    <row r="16" spans="1:12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</sheetData>
  <autoFilter ref="A4:L4" xr:uid="{00000000-0009-0000-0000-000005000000}"/>
  <mergeCells count="7">
    <mergeCell ref="L2:L4"/>
    <mergeCell ref="F3:K3"/>
    <mergeCell ref="C2:C4"/>
    <mergeCell ref="A2:A4"/>
    <mergeCell ref="B2:B4"/>
    <mergeCell ref="D2:D4"/>
    <mergeCell ref="E2:K2"/>
  </mergeCells>
  <phoneticPr fontId="2"/>
  <dataValidations count="2">
    <dataValidation imeMode="on" allowBlank="1" showInputMessage="1" showErrorMessage="1" sqref="D5:D13" xr:uid="{00000000-0002-0000-0500-000000000000}"/>
    <dataValidation type="list" allowBlank="1" showInputMessage="1" showErrorMessage="1" sqref="L5:L13" xr:uid="{00000000-0002-0000-0500-000002000000}">
      <formula1>"○"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55" orientation="portrait" horizontalDpi="300" verticalDpi="300" r:id="rId1"/>
  <headerFooter alignWithMargins="0">
    <oddHeader>&amp;L&amp;A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902"/>
  <sheetViews>
    <sheetView topLeftCell="B1" zoomScaleNormal="100" zoomScaleSheetLayoutView="100" workbookViewId="0">
      <pane xSplit="4" ySplit="4" topLeftCell="F5" activePane="bottomRight" state="frozen"/>
      <selection activeCell="J42" sqref="J42"/>
      <selection pane="topRight" activeCell="J42" sqref="J42"/>
      <selection pane="bottomLeft" activeCell="J42" sqref="J42"/>
      <selection pane="bottomRight" activeCell="G9" sqref="G9"/>
    </sheetView>
  </sheetViews>
  <sheetFormatPr defaultColWidth="9" defaultRowHeight="13" x14ac:dyDescent="0.2"/>
  <cols>
    <col min="1" max="1" width="4.6328125" style="4" hidden="1" customWidth="1"/>
    <col min="2" max="2" width="4.453125" style="1" bestFit="1" customWidth="1"/>
    <col min="3" max="3" width="16.08984375" style="18" bestFit="1" customWidth="1"/>
    <col min="4" max="4" width="34.36328125" style="1" customWidth="1"/>
    <col min="5" max="5" width="28.7265625" style="2" customWidth="1"/>
    <col min="6" max="6" width="9.26953125" style="8" customWidth="1"/>
    <col min="7" max="7" width="13.36328125" style="8" customWidth="1"/>
    <col min="8" max="8" width="15.08984375" style="8" bestFit="1" customWidth="1"/>
    <col min="9" max="11" width="15.08984375" style="8" customWidth="1"/>
    <col min="12" max="12" width="13" style="3" bestFit="1" customWidth="1"/>
    <col min="13" max="13" width="5.7265625" style="1" bestFit="1" customWidth="1"/>
    <col min="14" max="16384" width="9" style="1"/>
  </cols>
  <sheetData>
    <row r="1" spans="1:13" ht="30" customHeight="1" thickBot="1" x14ac:dyDescent="0.25">
      <c r="A1" s="15" t="s">
        <v>687</v>
      </c>
      <c r="B1" s="15" t="s">
        <v>688</v>
      </c>
      <c r="C1" s="1"/>
      <c r="D1" s="2"/>
      <c r="E1" s="8"/>
      <c r="K1" s="3"/>
      <c r="L1" s="1"/>
    </row>
    <row r="2" spans="1:13" ht="27" customHeight="1" thickBot="1" x14ac:dyDescent="0.25">
      <c r="A2" s="87"/>
      <c r="B2" s="79" t="s">
        <v>672</v>
      </c>
      <c r="C2" s="80" t="s">
        <v>673</v>
      </c>
      <c r="D2" s="81" t="s">
        <v>674</v>
      </c>
      <c r="E2" s="79" t="s">
        <v>675</v>
      </c>
      <c r="F2" s="82" t="s">
        <v>8</v>
      </c>
      <c r="G2" s="82"/>
      <c r="H2" s="82"/>
      <c r="I2" s="82"/>
      <c r="J2" s="82"/>
      <c r="K2" s="82"/>
      <c r="L2" s="82"/>
      <c r="M2" s="84" t="s">
        <v>680</v>
      </c>
    </row>
    <row r="3" spans="1:13" ht="27" customHeight="1" thickBot="1" x14ac:dyDescent="0.25">
      <c r="A3" s="88"/>
      <c r="B3" s="79"/>
      <c r="C3" s="80"/>
      <c r="D3" s="81"/>
      <c r="E3" s="79"/>
      <c r="F3" s="46"/>
      <c r="G3" s="75" t="s">
        <v>0</v>
      </c>
      <c r="H3" s="75"/>
      <c r="I3" s="75"/>
      <c r="J3" s="75"/>
      <c r="K3" s="75"/>
      <c r="L3" s="75"/>
      <c r="M3" s="85"/>
    </row>
    <row r="4" spans="1:13" s="4" customFormat="1" ht="27" customHeight="1" thickBot="1" x14ac:dyDescent="0.25">
      <c r="A4" s="89"/>
      <c r="B4" s="79"/>
      <c r="C4" s="80"/>
      <c r="D4" s="81"/>
      <c r="E4" s="79"/>
      <c r="F4" s="47" t="s">
        <v>676</v>
      </c>
      <c r="G4" s="41" t="s">
        <v>681</v>
      </c>
      <c r="H4" s="50" t="s">
        <v>682</v>
      </c>
      <c r="I4" s="50" t="s">
        <v>683</v>
      </c>
      <c r="J4" s="50" t="s">
        <v>684</v>
      </c>
      <c r="K4" s="50" t="s">
        <v>685</v>
      </c>
      <c r="L4" s="42" t="s">
        <v>686</v>
      </c>
      <c r="M4" s="86"/>
    </row>
    <row r="5" spans="1:13" ht="27" customHeight="1" x14ac:dyDescent="0.2">
      <c r="A5" s="30"/>
      <c r="B5" s="21">
        <v>1</v>
      </c>
      <c r="C5" s="52">
        <v>6330005008438</v>
      </c>
      <c r="D5" s="23" t="s">
        <v>143</v>
      </c>
      <c r="E5" s="53" t="s">
        <v>144</v>
      </c>
      <c r="F5" s="24">
        <v>10</v>
      </c>
      <c r="G5" s="24">
        <v>690475</v>
      </c>
      <c r="H5" s="24">
        <v>839</v>
      </c>
      <c r="I5" s="24">
        <v>282</v>
      </c>
      <c r="J5" s="61">
        <f t="shared" ref="J5:J70" si="0">ROUNDUP(H5/I5,1)</f>
        <v>3</v>
      </c>
      <c r="K5" s="24">
        <v>12</v>
      </c>
      <c r="L5" s="31">
        <f t="shared" ref="L5:L70" si="1">IF(AND(G5&gt;0,J5&gt;0,K5&gt;0),G5/J5/K5,0)</f>
        <v>19179.861111111113</v>
      </c>
      <c r="M5" s="32"/>
    </row>
    <row r="6" spans="1:13" ht="27" customHeight="1" x14ac:dyDescent="0.2">
      <c r="A6" s="30"/>
      <c r="B6" s="25">
        <v>2</v>
      </c>
      <c r="C6" s="56">
        <v>3030010000000</v>
      </c>
      <c r="D6" s="28" t="s">
        <v>273</v>
      </c>
      <c r="E6" s="28" t="s">
        <v>274</v>
      </c>
      <c r="F6" s="19">
        <v>10</v>
      </c>
      <c r="G6" s="19">
        <v>2816200</v>
      </c>
      <c r="H6" s="19">
        <v>1261</v>
      </c>
      <c r="I6" s="19">
        <v>253</v>
      </c>
      <c r="J6" s="62">
        <f t="shared" si="0"/>
        <v>5</v>
      </c>
      <c r="K6" s="19">
        <v>12</v>
      </c>
      <c r="L6" s="33">
        <f t="shared" si="1"/>
        <v>46936.666666666664</v>
      </c>
      <c r="M6" s="34"/>
    </row>
    <row r="7" spans="1:13" ht="27" customHeight="1" x14ac:dyDescent="0.2">
      <c r="A7" s="30"/>
      <c r="B7" s="25">
        <v>3</v>
      </c>
      <c r="C7" s="56">
        <v>5330010000000</v>
      </c>
      <c r="D7" s="28" t="s">
        <v>9</v>
      </c>
      <c r="E7" s="28" t="s">
        <v>10</v>
      </c>
      <c r="F7" s="19">
        <v>10</v>
      </c>
      <c r="G7" s="19">
        <v>3075250</v>
      </c>
      <c r="H7" s="19">
        <v>3063</v>
      </c>
      <c r="I7" s="19">
        <v>268</v>
      </c>
      <c r="J7" s="62">
        <f t="shared" si="0"/>
        <v>11.5</v>
      </c>
      <c r="K7" s="19">
        <v>12</v>
      </c>
      <c r="L7" s="33">
        <f t="shared" si="1"/>
        <v>22284.420289855072</v>
      </c>
      <c r="M7" s="34"/>
    </row>
    <row r="8" spans="1:13" ht="27" customHeight="1" x14ac:dyDescent="0.2">
      <c r="A8" s="30"/>
      <c r="B8" s="25">
        <v>4</v>
      </c>
      <c r="C8" s="56">
        <v>2330010000000</v>
      </c>
      <c r="D8" s="28" t="s">
        <v>275</v>
      </c>
      <c r="E8" s="28" t="s">
        <v>276</v>
      </c>
      <c r="F8" s="19">
        <v>36</v>
      </c>
      <c r="G8" s="19">
        <v>8047898</v>
      </c>
      <c r="H8" s="19">
        <v>7199</v>
      </c>
      <c r="I8" s="19">
        <v>241</v>
      </c>
      <c r="J8" s="62">
        <f t="shared" si="0"/>
        <v>29.900000000000002</v>
      </c>
      <c r="K8" s="19">
        <v>12</v>
      </c>
      <c r="L8" s="33">
        <f t="shared" si="1"/>
        <v>22430.039018952059</v>
      </c>
      <c r="M8" s="34"/>
    </row>
    <row r="9" spans="1:13" ht="27" customHeight="1" x14ac:dyDescent="0.2">
      <c r="A9" s="30"/>
      <c r="B9" s="25">
        <v>5</v>
      </c>
      <c r="C9" s="56">
        <v>4330010000000</v>
      </c>
      <c r="D9" s="28" t="s">
        <v>277</v>
      </c>
      <c r="E9" s="28" t="s">
        <v>278</v>
      </c>
      <c r="F9" s="19">
        <v>20</v>
      </c>
      <c r="G9" s="19">
        <v>1099460</v>
      </c>
      <c r="H9" s="19">
        <v>2857</v>
      </c>
      <c r="I9" s="19">
        <v>238</v>
      </c>
      <c r="J9" s="62">
        <f t="shared" si="0"/>
        <v>12.1</v>
      </c>
      <c r="K9" s="19">
        <v>12</v>
      </c>
      <c r="L9" s="33">
        <f t="shared" si="1"/>
        <v>7572.0385674931131</v>
      </c>
      <c r="M9" s="34"/>
    </row>
    <row r="10" spans="1:13" ht="27" customHeight="1" x14ac:dyDescent="0.2">
      <c r="A10" s="30"/>
      <c r="B10" s="25">
        <v>6</v>
      </c>
      <c r="C10" s="56">
        <v>1330005007915</v>
      </c>
      <c r="D10" s="28" t="s">
        <v>279</v>
      </c>
      <c r="E10" s="28" t="s">
        <v>280</v>
      </c>
      <c r="F10" s="19">
        <v>14</v>
      </c>
      <c r="G10" s="19">
        <v>2274148</v>
      </c>
      <c r="H10" s="19">
        <v>2744</v>
      </c>
      <c r="I10" s="19">
        <v>269</v>
      </c>
      <c r="J10" s="62">
        <f t="shared" si="0"/>
        <v>10.299999999999999</v>
      </c>
      <c r="K10" s="19">
        <v>12</v>
      </c>
      <c r="L10" s="33">
        <f t="shared" si="1"/>
        <v>18399.255663430424</v>
      </c>
      <c r="M10" s="34"/>
    </row>
    <row r="11" spans="1:13" ht="27" customHeight="1" x14ac:dyDescent="0.2">
      <c r="A11" s="30"/>
      <c r="B11" s="25">
        <v>7</v>
      </c>
      <c r="C11" s="56">
        <v>1330005007584</v>
      </c>
      <c r="D11" s="28" t="s">
        <v>281</v>
      </c>
      <c r="E11" s="28" t="s">
        <v>282</v>
      </c>
      <c r="F11" s="19">
        <v>44</v>
      </c>
      <c r="G11" s="19">
        <v>6909092</v>
      </c>
      <c r="H11" s="19">
        <v>10193</v>
      </c>
      <c r="I11" s="19">
        <v>240</v>
      </c>
      <c r="J11" s="62">
        <f t="shared" si="0"/>
        <v>42.5</v>
      </c>
      <c r="K11" s="19">
        <v>12</v>
      </c>
      <c r="L11" s="33">
        <f t="shared" si="1"/>
        <v>13547.239215686275</v>
      </c>
      <c r="M11" s="34"/>
    </row>
    <row r="12" spans="1:13" ht="27" customHeight="1" x14ac:dyDescent="0.2">
      <c r="A12" s="30"/>
      <c r="B12" s="25">
        <v>8</v>
      </c>
      <c r="C12" s="63">
        <v>5330010000000</v>
      </c>
      <c r="D12" s="28" t="s">
        <v>283</v>
      </c>
      <c r="E12" s="28" t="s">
        <v>284</v>
      </c>
      <c r="F12" s="19">
        <v>20</v>
      </c>
      <c r="G12" s="19">
        <v>5429540</v>
      </c>
      <c r="H12" s="19">
        <v>4892</v>
      </c>
      <c r="I12" s="19">
        <v>270</v>
      </c>
      <c r="J12" s="62">
        <f t="shared" si="0"/>
        <v>18.200000000000003</v>
      </c>
      <c r="K12" s="19">
        <v>12</v>
      </c>
      <c r="L12" s="33">
        <f t="shared" si="1"/>
        <v>24860.531135531131</v>
      </c>
      <c r="M12" s="34"/>
    </row>
    <row r="13" spans="1:13" ht="27" customHeight="1" x14ac:dyDescent="0.2">
      <c r="A13" s="30"/>
      <c r="B13" s="25">
        <v>9</v>
      </c>
      <c r="C13" s="56">
        <v>5330000000000</v>
      </c>
      <c r="D13" s="28" t="s">
        <v>285</v>
      </c>
      <c r="E13" s="28" t="s">
        <v>286</v>
      </c>
      <c r="F13" s="19">
        <v>20</v>
      </c>
      <c r="G13" s="19">
        <v>4084950</v>
      </c>
      <c r="H13" s="19">
        <v>5975</v>
      </c>
      <c r="I13" s="19">
        <v>300</v>
      </c>
      <c r="J13" s="62">
        <f t="shared" si="0"/>
        <v>20</v>
      </c>
      <c r="K13" s="19">
        <v>12</v>
      </c>
      <c r="L13" s="33">
        <f t="shared" si="1"/>
        <v>17020.625</v>
      </c>
      <c r="M13" s="34"/>
    </row>
    <row r="14" spans="1:13" ht="27" customHeight="1" x14ac:dyDescent="0.2">
      <c r="A14" s="30"/>
      <c r="B14" s="25">
        <v>10</v>
      </c>
      <c r="C14" s="56">
        <v>2330010000000</v>
      </c>
      <c r="D14" s="28" t="s">
        <v>287</v>
      </c>
      <c r="E14" s="28" t="s">
        <v>288</v>
      </c>
      <c r="F14" s="19">
        <v>10</v>
      </c>
      <c r="G14" s="19">
        <v>521187</v>
      </c>
      <c r="H14" s="19">
        <v>949</v>
      </c>
      <c r="I14" s="19">
        <v>242</v>
      </c>
      <c r="J14" s="62">
        <f t="shared" si="0"/>
        <v>4</v>
      </c>
      <c r="K14" s="19">
        <v>12</v>
      </c>
      <c r="L14" s="33">
        <f t="shared" si="1"/>
        <v>10858.0625</v>
      </c>
      <c r="M14" s="34"/>
    </row>
    <row r="15" spans="1:13" ht="27" customHeight="1" x14ac:dyDescent="0.2">
      <c r="A15" s="30"/>
      <c r="B15" s="25">
        <v>11</v>
      </c>
      <c r="C15" s="56">
        <v>5330000000000</v>
      </c>
      <c r="D15" s="28" t="s">
        <v>289</v>
      </c>
      <c r="E15" s="28" t="s">
        <v>290</v>
      </c>
      <c r="F15" s="19">
        <v>20</v>
      </c>
      <c r="G15" s="19">
        <v>235510</v>
      </c>
      <c r="H15" s="19">
        <v>439</v>
      </c>
      <c r="I15" s="19">
        <v>254</v>
      </c>
      <c r="J15" s="62">
        <f t="shared" si="0"/>
        <v>1.8</v>
      </c>
      <c r="K15" s="19">
        <v>12</v>
      </c>
      <c r="L15" s="33">
        <f t="shared" si="1"/>
        <v>10903.240740740741</v>
      </c>
      <c r="M15" s="34" t="s">
        <v>11</v>
      </c>
    </row>
    <row r="16" spans="1:13" ht="27" customHeight="1" x14ac:dyDescent="0.2">
      <c r="A16" s="30"/>
      <c r="B16" s="25">
        <v>12</v>
      </c>
      <c r="C16" s="56">
        <v>2330010000000</v>
      </c>
      <c r="D16" s="28" t="s">
        <v>291</v>
      </c>
      <c r="E16" s="28" t="s">
        <v>292</v>
      </c>
      <c r="F16" s="19">
        <v>20</v>
      </c>
      <c r="G16" s="19">
        <v>5613800</v>
      </c>
      <c r="H16" s="19">
        <v>4336</v>
      </c>
      <c r="I16" s="19">
        <v>236</v>
      </c>
      <c r="J16" s="62">
        <f t="shared" si="0"/>
        <v>18.400000000000002</v>
      </c>
      <c r="K16" s="19">
        <v>12</v>
      </c>
      <c r="L16" s="33">
        <f t="shared" si="1"/>
        <v>25424.818840579708</v>
      </c>
      <c r="M16" s="34"/>
    </row>
    <row r="17" spans="1:13" ht="27" customHeight="1" x14ac:dyDescent="0.2">
      <c r="A17" s="30"/>
      <c r="B17" s="25">
        <v>13</v>
      </c>
      <c r="C17" s="56">
        <v>5330010000000</v>
      </c>
      <c r="D17" s="28" t="s">
        <v>293</v>
      </c>
      <c r="E17" s="28" t="s">
        <v>294</v>
      </c>
      <c r="F17" s="19">
        <v>30</v>
      </c>
      <c r="G17" s="19">
        <v>10465181</v>
      </c>
      <c r="H17" s="19">
        <v>7357</v>
      </c>
      <c r="I17" s="19">
        <v>284</v>
      </c>
      <c r="J17" s="62">
        <f t="shared" si="0"/>
        <v>26</v>
      </c>
      <c r="K17" s="19">
        <v>12</v>
      </c>
      <c r="L17" s="33">
        <f t="shared" si="1"/>
        <v>33542.246794871797</v>
      </c>
      <c r="M17" s="34"/>
    </row>
    <row r="18" spans="1:13" ht="27" customHeight="1" x14ac:dyDescent="0.2">
      <c r="A18" s="30"/>
      <c r="B18" s="25">
        <v>14</v>
      </c>
      <c r="C18" s="56">
        <v>1330005006520</v>
      </c>
      <c r="D18" s="28" t="s">
        <v>295</v>
      </c>
      <c r="E18" s="28" t="s">
        <v>296</v>
      </c>
      <c r="F18" s="19">
        <v>10</v>
      </c>
      <c r="G18" s="19">
        <v>914278</v>
      </c>
      <c r="H18" s="19">
        <v>1001</v>
      </c>
      <c r="I18" s="19">
        <v>250</v>
      </c>
      <c r="J18" s="62">
        <f t="shared" si="0"/>
        <v>4.0999999999999996</v>
      </c>
      <c r="K18" s="19">
        <v>12</v>
      </c>
      <c r="L18" s="33">
        <f t="shared" si="1"/>
        <v>18582.886178861791</v>
      </c>
      <c r="M18" s="34"/>
    </row>
    <row r="19" spans="1:13" ht="27" customHeight="1" x14ac:dyDescent="0.2">
      <c r="A19" s="30"/>
      <c r="B19" s="25">
        <v>15</v>
      </c>
      <c r="C19" s="56">
        <v>2330010000000</v>
      </c>
      <c r="D19" s="28" t="s">
        <v>297</v>
      </c>
      <c r="E19" s="28" t="s">
        <v>298</v>
      </c>
      <c r="F19" s="19">
        <v>20</v>
      </c>
      <c r="G19" s="19">
        <v>4968535</v>
      </c>
      <c r="H19" s="19">
        <v>2495</v>
      </c>
      <c r="I19" s="19">
        <v>262</v>
      </c>
      <c r="J19" s="62">
        <f t="shared" si="0"/>
        <v>9.6</v>
      </c>
      <c r="K19" s="19">
        <v>12</v>
      </c>
      <c r="L19" s="33">
        <f t="shared" si="1"/>
        <v>43129.644097222226</v>
      </c>
      <c r="M19" s="34"/>
    </row>
    <row r="20" spans="1:13" ht="27" customHeight="1" x14ac:dyDescent="0.2">
      <c r="A20" s="30"/>
      <c r="B20" s="25">
        <v>16</v>
      </c>
      <c r="C20" s="56">
        <v>9330010000000</v>
      </c>
      <c r="D20" s="28" t="s">
        <v>299</v>
      </c>
      <c r="E20" s="28" t="s">
        <v>300</v>
      </c>
      <c r="F20" s="19">
        <v>20</v>
      </c>
      <c r="G20" s="19">
        <v>4401905</v>
      </c>
      <c r="H20" s="19">
        <v>3568</v>
      </c>
      <c r="I20" s="19">
        <v>268</v>
      </c>
      <c r="J20" s="62">
        <f t="shared" si="0"/>
        <v>13.4</v>
      </c>
      <c r="K20" s="19">
        <v>12</v>
      </c>
      <c r="L20" s="33">
        <f t="shared" si="1"/>
        <v>27375.031094527363</v>
      </c>
      <c r="M20" s="34"/>
    </row>
    <row r="21" spans="1:13" ht="27" customHeight="1" x14ac:dyDescent="0.2">
      <c r="A21" s="30"/>
      <c r="B21" s="25">
        <v>17</v>
      </c>
      <c r="C21" s="56">
        <v>9330010000000</v>
      </c>
      <c r="D21" s="28" t="s">
        <v>301</v>
      </c>
      <c r="E21" s="28" t="s">
        <v>302</v>
      </c>
      <c r="F21" s="19">
        <v>33</v>
      </c>
      <c r="G21" s="19">
        <v>13206803</v>
      </c>
      <c r="H21" s="19">
        <v>8257</v>
      </c>
      <c r="I21" s="19">
        <v>243</v>
      </c>
      <c r="J21" s="62">
        <f t="shared" si="0"/>
        <v>34</v>
      </c>
      <c r="K21" s="19">
        <v>12</v>
      </c>
      <c r="L21" s="33">
        <f t="shared" si="1"/>
        <v>32369.615196078434</v>
      </c>
      <c r="M21" s="34"/>
    </row>
    <row r="22" spans="1:13" ht="27" customHeight="1" x14ac:dyDescent="0.2">
      <c r="A22" s="30"/>
      <c r="B22" s="25">
        <v>18</v>
      </c>
      <c r="C22" s="56">
        <v>3330010000000</v>
      </c>
      <c r="D22" s="28" t="s">
        <v>303</v>
      </c>
      <c r="E22" s="28" t="s">
        <v>304</v>
      </c>
      <c r="F22" s="19">
        <v>20</v>
      </c>
      <c r="G22" s="19">
        <v>4393980</v>
      </c>
      <c r="H22" s="19">
        <v>4605</v>
      </c>
      <c r="I22" s="19">
        <v>270</v>
      </c>
      <c r="J22" s="62">
        <f t="shared" si="0"/>
        <v>17.100000000000001</v>
      </c>
      <c r="K22" s="19">
        <v>12</v>
      </c>
      <c r="L22" s="33">
        <f t="shared" si="1"/>
        <v>21413.15789473684</v>
      </c>
      <c r="M22" s="34"/>
    </row>
    <row r="23" spans="1:13" ht="27" customHeight="1" x14ac:dyDescent="0.2">
      <c r="A23" s="30"/>
      <c r="B23" s="25">
        <v>19</v>
      </c>
      <c r="C23" s="56">
        <v>3330010000000</v>
      </c>
      <c r="D23" s="28" t="s">
        <v>305</v>
      </c>
      <c r="E23" s="28" t="s">
        <v>306</v>
      </c>
      <c r="F23" s="19">
        <v>20</v>
      </c>
      <c r="G23" s="19">
        <v>4748961</v>
      </c>
      <c r="H23" s="19">
        <v>2697</v>
      </c>
      <c r="I23" s="19">
        <v>246</v>
      </c>
      <c r="J23" s="62">
        <f t="shared" si="0"/>
        <v>11</v>
      </c>
      <c r="K23" s="19">
        <v>12</v>
      </c>
      <c r="L23" s="33">
        <f t="shared" si="1"/>
        <v>35976.977272727272</v>
      </c>
      <c r="M23" s="34"/>
    </row>
    <row r="24" spans="1:13" ht="27" customHeight="1" x14ac:dyDescent="0.2">
      <c r="A24" s="30"/>
      <c r="B24" s="25">
        <v>20</v>
      </c>
      <c r="C24" s="56">
        <v>4330010000000</v>
      </c>
      <c r="D24" s="28" t="s">
        <v>307</v>
      </c>
      <c r="E24" s="28" t="s">
        <v>308</v>
      </c>
      <c r="F24" s="19">
        <v>20</v>
      </c>
      <c r="G24" s="19">
        <v>2045595</v>
      </c>
      <c r="H24" s="19">
        <v>4094</v>
      </c>
      <c r="I24" s="19">
        <v>248</v>
      </c>
      <c r="J24" s="62">
        <f t="shared" si="0"/>
        <v>16.600000000000001</v>
      </c>
      <c r="K24" s="19">
        <v>12</v>
      </c>
      <c r="L24" s="33">
        <f t="shared" si="1"/>
        <v>10269.051204819276</v>
      </c>
      <c r="M24" s="34"/>
    </row>
    <row r="25" spans="1:13" ht="27" customHeight="1" x14ac:dyDescent="0.2">
      <c r="A25" s="30"/>
      <c r="B25" s="25">
        <v>21</v>
      </c>
      <c r="C25" s="56">
        <v>2330000000000</v>
      </c>
      <c r="D25" s="28" t="s">
        <v>309</v>
      </c>
      <c r="E25" s="28" t="s">
        <v>310</v>
      </c>
      <c r="F25" s="19">
        <v>20</v>
      </c>
      <c r="G25" s="19">
        <v>1665514</v>
      </c>
      <c r="H25" s="19">
        <v>3378</v>
      </c>
      <c r="I25" s="19">
        <v>245</v>
      </c>
      <c r="J25" s="62">
        <f t="shared" si="0"/>
        <v>13.799999999999999</v>
      </c>
      <c r="K25" s="19">
        <v>12</v>
      </c>
      <c r="L25" s="33">
        <f t="shared" si="1"/>
        <v>10057.451690821257</v>
      </c>
      <c r="M25" s="34"/>
    </row>
    <row r="26" spans="1:13" ht="27" customHeight="1" x14ac:dyDescent="0.2">
      <c r="A26" s="30"/>
      <c r="B26" s="25">
        <v>22</v>
      </c>
      <c r="C26" s="56">
        <v>4330010000000</v>
      </c>
      <c r="D26" s="28" t="s">
        <v>311</v>
      </c>
      <c r="E26" s="28" t="s">
        <v>312</v>
      </c>
      <c r="F26" s="19">
        <v>20</v>
      </c>
      <c r="G26" s="19">
        <v>2819620</v>
      </c>
      <c r="H26" s="19">
        <v>4120</v>
      </c>
      <c r="I26" s="19">
        <v>265</v>
      </c>
      <c r="J26" s="62">
        <f t="shared" si="0"/>
        <v>15.6</v>
      </c>
      <c r="K26" s="19">
        <v>12</v>
      </c>
      <c r="L26" s="33">
        <f t="shared" si="1"/>
        <v>15062.07264957265</v>
      </c>
      <c r="M26" s="34"/>
    </row>
    <row r="27" spans="1:13" ht="27" customHeight="1" x14ac:dyDescent="0.2">
      <c r="A27" s="30"/>
      <c r="B27" s="25">
        <v>23</v>
      </c>
      <c r="C27" s="56">
        <v>8330010000000</v>
      </c>
      <c r="D27" s="28" t="s">
        <v>313</v>
      </c>
      <c r="E27" s="28" t="s">
        <v>314</v>
      </c>
      <c r="F27" s="19">
        <v>20</v>
      </c>
      <c r="G27" s="19">
        <v>2440586</v>
      </c>
      <c r="H27" s="19">
        <v>2746</v>
      </c>
      <c r="I27" s="19">
        <v>239</v>
      </c>
      <c r="J27" s="62">
        <f t="shared" si="0"/>
        <v>11.5</v>
      </c>
      <c r="K27" s="19">
        <v>12</v>
      </c>
      <c r="L27" s="33">
        <f t="shared" si="1"/>
        <v>17685.405797101448</v>
      </c>
      <c r="M27" s="34"/>
    </row>
    <row r="28" spans="1:13" ht="27" customHeight="1" x14ac:dyDescent="0.2">
      <c r="A28" s="30"/>
      <c r="B28" s="25">
        <v>24</v>
      </c>
      <c r="C28" s="56">
        <v>1330005003154</v>
      </c>
      <c r="D28" s="28" t="s">
        <v>315</v>
      </c>
      <c r="E28" s="28" t="s">
        <v>316</v>
      </c>
      <c r="F28" s="19">
        <v>20</v>
      </c>
      <c r="G28" s="19">
        <v>2193830</v>
      </c>
      <c r="H28" s="19">
        <v>3218</v>
      </c>
      <c r="I28" s="19">
        <v>266</v>
      </c>
      <c r="J28" s="62">
        <f t="shared" si="0"/>
        <v>12.1</v>
      </c>
      <c r="K28" s="19">
        <v>12</v>
      </c>
      <c r="L28" s="33">
        <f t="shared" si="1"/>
        <v>15109.022038567493</v>
      </c>
      <c r="M28" s="34"/>
    </row>
    <row r="29" spans="1:13" ht="27" customHeight="1" x14ac:dyDescent="0.2">
      <c r="A29" s="30"/>
      <c r="B29" s="25">
        <v>25</v>
      </c>
      <c r="C29" s="56">
        <v>4330010000000</v>
      </c>
      <c r="D29" s="28" t="s">
        <v>317</v>
      </c>
      <c r="E29" s="28" t="s">
        <v>318</v>
      </c>
      <c r="F29" s="19">
        <v>20</v>
      </c>
      <c r="G29" s="19">
        <v>2737800</v>
      </c>
      <c r="H29" s="19">
        <v>3932</v>
      </c>
      <c r="I29" s="19">
        <v>269</v>
      </c>
      <c r="J29" s="62">
        <f t="shared" si="0"/>
        <v>14.7</v>
      </c>
      <c r="K29" s="19">
        <v>12</v>
      </c>
      <c r="L29" s="33">
        <f t="shared" si="1"/>
        <v>15520.408163265305</v>
      </c>
      <c r="M29" s="34"/>
    </row>
    <row r="30" spans="1:13" ht="27" customHeight="1" x14ac:dyDescent="0.2">
      <c r="A30" s="30"/>
      <c r="B30" s="25">
        <v>26</v>
      </c>
      <c r="C30" s="56">
        <v>1330005002940</v>
      </c>
      <c r="D30" s="28" t="s">
        <v>319</v>
      </c>
      <c r="E30" s="28" t="s">
        <v>320</v>
      </c>
      <c r="F30" s="19">
        <v>30</v>
      </c>
      <c r="G30" s="19">
        <v>3588000</v>
      </c>
      <c r="H30" s="19">
        <v>6935</v>
      </c>
      <c r="I30" s="19">
        <v>256</v>
      </c>
      <c r="J30" s="62">
        <f t="shared" si="0"/>
        <v>27.1</v>
      </c>
      <c r="K30" s="19">
        <v>12</v>
      </c>
      <c r="L30" s="33">
        <f t="shared" si="1"/>
        <v>11033.210332103321</v>
      </c>
      <c r="M30" s="34"/>
    </row>
    <row r="31" spans="1:13" ht="27" customHeight="1" x14ac:dyDescent="0.2">
      <c r="A31" s="30"/>
      <c r="B31" s="25">
        <v>27</v>
      </c>
      <c r="C31" s="56">
        <v>7330010000000</v>
      </c>
      <c r="D31" s="28" t="s">
        <v>321</v>
      </c>
      <c r="E31" s="28" t="s">
        <v>322</v>
      </c>
      <c r="F31" s="19">
        <v>20</v>
      </c>
      <c r="G31" s="19">
        <v>2793670</v>
      </c>
      <c r="H31" s="19">
        <v>4556</v>
      </c>
      <c r="I31" s="19">
        <v>256</v>
      </c>
      <c r="J31" s="62">
        <f t="shared" si="0"/>
        <v>17.8</v>
      </c>
      <c r="K31" s="19">
        <v>12</v>
      </c>
      <c r="L31" s="33">
        <f t="shared" si="1"/>
        <v>13078.979400749064</v>
      </c>
      <c r="M31" s="34"/>
    </row>
    <row r="32" spans="1:13" ht="27" customHeight="1" x14ac:dyDescent="0.2">
      <c r="A32" s="30"/>
      <c r="B32" s="25">
        <v>28</v>
      </c>
      <c r="C32" s="56">
        <v>4330000000000</v>
      </c>
      <c r="D32" s="28" t="s">
        <v>323</v>
      </c>
      <c r="E32" s="28" t="s">
        <v>324</v>
      </c>
      <c r="F32" s="19">
        <v>20</v>
      </c>
      <c r="G32" s="19">
        <v>1695260</v>
      </c>
      <c r="H32" s="19">
        <v>3094</v>
      </c>
      <c r="I32" s="19">
        <v>252</v>
      </c>
      <c r="J32" s="62">
        <f t="shared" si="0"/>
        <v>12.299999999999999</v>
      </c>
      <c r="K32" s="19">
        <v>12</v>
      </c>
      <c r="L32" s="33">
        <f t="shared" si="1"/>
        <v>11485.50135501355</v>
      </c>
      <c r="M32" s="34"/>
    </row>
    <row r="33" spans="1:13" ht="27" customHeight="1" x14ac:dyDescent="0.2">
      <c r="A33" s="30"/>
      <c r="B33" s="25">
        <v>29</v>
      </c>
      <c r="C33" s="56">
        <v>4330010000000</v>
      </c>
      <c r="D33" s="28" t="s">
        <v>325</v>
      </c>
      <c r="E33" s="28" t="s">
        <v>326</v>
      </c>
      <c r="F33" s="19">
        <v>25</v>
      </c>
      <c r="G33" s="19">
        <v>5476150</v>
      </c>
      <c r="H33" s="19">
        <v>6418</v>
      </c>
      <c r="I33" s="19">
        <v>286</v>
      </c>
      <c r="J33" s="62">
        <f t="shared" si="0"/>
        <v>22.5</v>
      </c>
      <c r="K33" s="19">
        <v>12</v>
      </c>
      <c r="L33" s="33">
        <f t="shared" si="1"/>
        <v>20282.037037037036</v>
      </c>
      <c r="M33" s="34"/>
    </row>
    <row r="34" spans="1:13" ht="27" customHeight="1" x14ac:dyDescent="0.2">
      <c r="A34" s="30"/>
      <c r="B34" s="25">
        <v>30</v>
      </c>
      <c r="C34" s="56">
        <v>6330010000000</v>
      </c>
      <c r="D34" s="28" t="s">
        <v>21</v>
      </c>
      <c r="E34" s="28" t="s">
        <v>327</v>
      </c>
      <c r="F34" s="19">
        <v>20</v>
      </c>
      <c r="G34" s="19">
        <v>4910953</v>
      </c>
      <c r="H34" s="19">
        <v>6069</v>
      </c>
      <c r="I34" s="19">
        <v>269</v>
      </c>
      <c r="J34" s="62">
        <f t="shared" si="0"/>
        <v>22.6</v>
      </c>
      <c r="K34" s="19">
        <v>12</v>
      </c>
      <c r="L34" s="33">
        <f t="shared" si="1"/>
        <v>18108.233775811208</v>
      </c>
      <c r="M34" s="34"/>
    </row>
    <row r="35" spans="1:13" ht="27" customHeight="1" x14ac:dyDescent="0.2">
      <c r="A35" s="30"/>
      <c r="B35" s="25">
        <v>31</v>
      </c>
      <c r="C35" s="56">
        <v>7330010000000</v>
      </c>
      <c r="D35" s="28" t="s">
        <v>328</v>
      </c>
      <c r="E35" s="28" t="s">
        <v>329</v>
      </c>
      <c r="F35" s="19">
        <v>20</v>
      </c>
      <c r="G35" s="19">
        <v>1189256</v>
      </c>
      <c r="H35" s="19">
        <v>2164</v>
      </c>
      <c r="I35" s="19">
        <v>245</v>
      </c>
      <c r="J35" s="62">
        <f t="shared" si="0"/>
        <v>8.9</v>
      </c>
      <c r="K35" s="19">
        <v>12</v>
      </c>
      <c r="L35" s="33">
        <f t="shared" si="1"/>
        <v>11135.355805243446</v>
      </c>
      <c r="M35" s="34"/>
    </row>
    <row r="36" spans="1:13" ht="27" customHeight="1" x14ac:dyDescent="0.2">
      <c r="A36" s="30"/>
      <c r="B36" s="25">
        <v>32</v>
      </c>
      <c r="C36" s="56">
        <v>3330000000000</v>
      </c>
      <c r="D36" s="28" t="s">
        <v>147</v>
      </c>
      <c r="E36" s="28" t="s">
        <v>330</v>
      </c>
      <c r="F36" s="19">
        <v>20</v>
      </c>
      <c r="G36" s="19">
        <v>1503756</v>
      </c>
      <c r="H36" s="19">
        <v>2227</v>
      </c>
      <c r="I36" s="19">
        <v>269</v>
      </c>
      <c r="J36" s="62">
        <f t="shared" si="0"/>
        <v>8.2999999999999989</v>
      </c>
      <c r="K36" s="19">
        <v>12</v>
      </c>
      <c r="L36" s="33">
        <f t="shared" si="1"/>
        <v>15097.951807228919</v>
      </c>
      <c r="M36" s="34"/>
    </row>
    <row r="37" spans="1:13" ht="27" customHeight="1" x14ac:dyDescent="0.2">
      <c r="A37" s="30"/>
      <c r="B37" s="25">
        <v>33</v>
      </c>
      <c r="C37" s="56">
        <v>4330010000000</v>
      </c>
      <c r="D37" s="28" t="s">
        <v>331</v>
      </c>
      <c r="E37" s="28" t="s">
        <v>332</v>
      </c>
      <c r="F37" s="19">
        <v>20</v>
      </c>
      <c r="G37" s="19">
        <v>3340758</v>
      </c>
      <c r="H37" s="19">
        <v>4681</v>
      </c>
      <c r="I37" s="19">
        <v>241</v>
      </c>
      <c r="J37" s="62">
        <f t="shared" si="0"/>
        <v>19.5</v>
      </c>
      <c r="K37" s="19">
        <v>12</v>
      </c>
      <c r="L37" s="33">
        <f t="shared" si="1"/>
        <v>14276.743589743588</v>
      </c>
      <c r="M37" s="34"/>
    </row>
    <row r="38" spans="1:13" ht="27" customHeight="1" x14ac:dyDescent="0.2">
      <c r="A38" s="30"/>
      <c r="B38" s="25">
        <v>34</v>
      </c>
      <c r="C38" s="56">
        <v>7330000000000</v>
      </c>
      <c r="D38" s="28" t="s">
        <v>31</v>
      </c>
      <c r="E38" s="28" t="s">
        <v>32</v>
      </c>
      <c r="F38" s="19">
        <v>30</v>
      </c>
      <c r="G38" s="19">
        <v>7721750</v>
      </c>
      <c r="H38" s="19">
        <v>7839</v>
      </c>
      <c r="I38" s="19">
        <v>292</v>
      </c>
      <c r="J38" s="62">
        <f t="shared" si="0"/>
        <v>26.900000000000002</v>
      </c>
      <c r="K38" s="19">
        <v>12</v>
      </c>
      <c r="L38" s="33">
        <f t="shared" si="1"/>
        <v>23921.158612143739</v>
      </c>
      <c r="M38" s="34"/>
    </row>
    <row r="39" spans="1:13" ht="27" customHeight="1" x14ac:dyDescent="0.2">
      <c r="A39" s="30"/>
      <c r="B39" s="25">
        <v>35</v>
      </c>
      <c r="C39" s="56">
        <v>9330010000000</v>
      </c>
      <c r="D39" s="28" t="s">
        <v>333</v>
      </c>
      <c r="E39" s="28" t="s">
        <v>334</v>
      </c>
      <c r="F39" s="19">
        <v>20</v>
      </c>
      <c r="G39" s="19">
        <v>1510815</v>
      </c>
      <c r="H39" s="19">
        <v>1679</v>
      </c>
      <c r="I39" s="19">
        <v>307</v>
      </c>
      <c r="J39" s="62">
        <f t="shared" si="0"/>
        <v>5.5</v>
      </c>
      <c r="K39" s="19">
        <v>12</v>
      </c>
      <c r="L39" s="33">
        <f t="shared" si="1"/>
        <v>22891.136363636364</v>
      </c>
      <c r="M39" s="34"/>
    </row>
    <row r="40" spans="1:13" ht="27" customHeight="1" x14ac:dyDescent="0.2">
      <c r="A40" s="30"/>
      <c r="B40" s="25">
        <v>36</v>
      </c>
      <c r="C40" s="56">
        <v>3330010000000</v>
      </c>
      <c r="D40" s="28" t="s">
        <v>335</v>
      </c>
      <c r="E40" s="28" t="s">
        <v>336</v>
      </c>
      <c r="F40" s="19">
        <v>34</v>
      </c>
      <c r="G40" s="19">
        <v>7157464</v>
      </c>
      <c r="H40" s="19">
        <v>8240</v>
      </c>
      <c r="I40" s="19">
        <v>268</v>
      </c>
      <c r="J40" s="62">
        <f t="shared" si="0"/>
        <v>30.8</v>
      </c>
      <c r="K40" s="19">
        <v>12</v>
      </c>
      <c r="L40" s="33">
        <f t="shared" si="1"/>
        <v>19365.432900432901</v>
      </c>
      <c r="M40" s="34"/>
    </row>
    <row r="41" spans="1:13" ht="27" customHeight="1" x14ac:dyDescent="0.2">
      <c r="A41" s="30"/>
      <c r="B41" s="25">
        <v>37</v>
      </c>
      <c r="C41" s="56">
        <v>2330010000000</v>
      </c>
      <c r="D41" s="28" t="s">
        <v>665</v>
      </c>
      <c r="E41" s="28" t="s">
        <v>337</v>
      </c>
      <c r="F41" s="19">
        <v>20</v>
      </c>
      <c r="G41" s="19">
        <v>2980125</v>
      </c>
      <c r="H41" s="19">
        <v>3918</v>
      </c>
      <c r="I41" s="19">
        <v>239</v>
      </c>
      <c r="J41" s="62">
        <f t="shared" si="0"/>
        <v>16.400000000000002</v>
      </c>
      <c r="K41" s="19">
        <v>12</v>
      </c>
      <c r="L41" s="33">
        <f t="shared" si="1"/>
        <v>15142.911585365851</v>
      </c>
      <c r="M41" s="34"/>
    </row>
    <row r="42" spans="1:13" ht="27" customHeight="1" x14ac:dyDescent="0.2">
      <c r="A42" s="30"/>
      <c r="B42" s="25">
        <v>38</v>
      </c>
      <c r="C42" s="56">
        <v>8330010000000</v>
      </c>
      <c r="D42" s="28" t="s">
        <v>33</v>
      </c>
      <c r="E42" s="28" t="s">
        <v>666</v>
      </c>
      <c r="F42" s="19">
        <v>20</v>
      </c>
      <c r="G42" s="19">
        <v>3808408</v>
      </c>
      <c r="H42" s="19">
        <v>5364</v>
      </c>
      <c r="I42" s="19">
        <v>256</v>
      </c>
      <c r="J42" s="62">
        <f t="shared" si="0"/>
        <v>21</v>
      </c>
      <c r="K42" s="19">
        <v>12</v>
      </c>
      <c r="L42" s="33">
        <f t="shared" si="1"/>
        <v>15112.730158730157</v>
      </c>
      <c r="M42" s="34"/>
    </row>
    <row r="43" spans="1:13" ht="27" customHeight="1" x14ac:dyDescent="0.2">
      <c r="A43" s="30"/>
      <c r="B43" s="25">
        <v>39</v>
      </c>
      <c r="C43" s="56">
        <v>1330005005811</v>
      </c>
      <c r="D43" s="28" t="s">
        <v>37</v>
      </c>
      <c r="E43" s="28" t="s">
        <v>338</v>
      </c>
      <c r="F43" s="19">
        <v>10</v>
      </c>
      <c r="G43" s="19">
        <v>1902641</v>
      </c>
      <c r="H43" s="19">
        <v>1170</v>
      </c>
      <c r="I43" s="19">
        <v>237</v>
      </c>
      <c r="J43" s="62">
        <f t="shared" si="0"/>
        <v>5</v>
      </c>
      <c r="K43" s="19">
        <v>12</v>
      </c>
      <c r="L43" s="33">
        <f t="shared" si="1"/>
        <v>31710.683333333334</v>
      </c>
      <c r="M43" s="34"/>
    </row>
    <row r="44" spans="1:13" ht="27" customHeight="1" x14ac:dyDescent="0.2">
      <c r="A44" s="30"/>
      <c r="B44" s="25">
        <v>40</v>
      </c>
      <c r="C44" s="56">
        <v>3330010000000</v>
      </c>
      <c r="D44" s="28" t="s">
        <v>339</v>
      </c>
      <c r="E44" s="28" t="s">
        <v>340</v>
      </c>
      <c r="F44" s="19">
        <v>30</v>
      </c>
      <c r="G44" s="19">
        <v>4371710</v>
      </c>
      <c r="H44" s="19">
        <v>5288</v>
      </c>
      <c r="I44" s="19">
        <v>250</v>
      </c>
      <c r="J44" s="62">
        <f t="shared" si="0"/>
        <v>21.200000000000003</v>
      </c>
      <c r="K44" s="19">
        <v>12</v>
      </c>
      <c r="L44" s="33">
        <f t="shared" si="1"/>
        <v>17184.394654088046</v>
      </c>
      <c r="M44" s="34"/>
    </row>
    <row r="45" spans="1:13" ht="27" customHeight="1" x14ac:dyDescent="0.2">
      <c r="A45" s="30"/>
      <c r="B45" s="25">
        <v>41</v>
      </c>
      <c r="C45" s="56">
        <v>8330010000000</v>
      </c>
      <c r="D45" s="28" t="s">
        <v>341</v>
      </c>
      <c r="E45" s="28" t="s">
        <v>342</v>
      </c>
      <c r="F45" s="19">
        <v>20</v>
      </c>
      <c r="G45" s="19">
        <v>7096600</v>
      </c>
      <c r="H45" s="19">
        <v>5371</v>
      </c>
      <c r="I45" s="19">
        <v>260</v>
      </c>
      <c r="J45" s="62">
        <f t="shared" si="0"/>
        <v>20.700000000000003</v>
      </c>
      <c r="K45" s="19">
        <v>12</v>
      </c>
      <c r="L45" s="33">
        <f t="shared" si="1"/>
        <v>28569.243156199675</v>
      </c>
      <c r="M45" s="34" t="s">
        <v>11</v>
      </c>
    </row>
    <row r="46" spans="1:13" ht="27" customHeight="1" x14ac:dyDescent="0.2">
      <c r="A46" s="30"/>
      <c r="B46" s="25">
        <v>42</v>
      </c>
      <c r="C46" s="56">
        <v>1330005005340</v>
      </c>
      <c r="D46" s="28" t="s">
        <v>343</v>
      </c>
      <c r="E46" s="28" t="s">
        <v>344</v>
      </c>
      <c r="F46" s="19">
        <v>20</v>
      </c>
      <c r="G46" s="19">
        <v>2509170</v>
      </c>
      <c r="H46" s="19">
        <v>4466</v>
      </c>
      <c r="I46" s="19">
        <v>250</v>
      </c>
      <c r="J46" s="62">
        <f t="shared" si="0"/>
        <v>17.900000000000002</v>
      </c>
      <c r="K46" s="19">
        <v>12</v>
      </c>
      <c r="L46" s="33">
        <f t="shared" si="1"/>
        <v>11681.424581005585</v>
      </c>
      <c r="M46" s="34"/>
    </row>
    <row r="47" spans="1:13" ht="27" customHeight="1" x14ac:dyDescent="0.2">
      <c r="A47" s="30"/>
      <c r="B47" s="25">
        <v>43</v>
      </c>
      <c r="C47" s="56">
        <v>6330005008479</v>
      </c>
      <c r="D47" s="28" t="s">
        <v>345</v>
      </c>
      <c r="E47" s="28" t="s">
        <v>346</v>
      </c>
      <c r="F47" s="19">
        <v>20</v>
      </c>
      <c r="G47" s="19">
        <v>11038150</v>
      </c>
      <c r="H47" s="19">
        <v>9794</v>
      </c>
      <c r="I47" s="19">
        <v>310</v>
      </c>
      <c r="J47" s="62">
        <f t="shared" si="0"/>
        <v>31.6</v>
      </c>
      <c r="K47" s="19">
        <v>12</v>
      </c>
      <c r="L47" s="33">
        <f t="shared" si="1"/>
        <v>29109.04535864979</v>
      </c>
      <c r="M47" s="34"/>
    </row>
    <row r="48" spans="1:13" ht="27" customHeight="1" x14ac:dyDescent="0.2">
      <c r="A48" s="30"/>
      <c r="B48" s="25">
        <v>44</v>
      </c>
      <c r="C48" s="56">
        <v>7330010000000</v>
      </c>
      <c r="D48" s="28" t="s">
        <v>347</v>
      </c>
      <c r="E48" s="28" t="s">
        <v>348</v>
      </c>
      <c r="F48" s="19">
        <v>20</v>
      </c>
      <c r="G48" s="19">
        <v>3654900</v>
      </c>
      <c r="H48" s="19">
        <v>4505</v>
      </c>
      <c r="I48" s="19">
        <v>269</v>
      </c>
      <c r="J48" s="62">
        <f t="shared" si="0"/>
        <v>16.8</v>
      </c>
      <c r="K48" s="19">
        <v>12</v>
      </c>
      <c r="L48" s="33">
        <f t="shared" si="1"/>
        <v>18129.464285714286</v>
      </c>
      <c r="M48" s="34"/>
    </row>
    <row r="49" spans="1:13" ht="27" customHeight="1" x14ac:dyDescent="0.2">
      <c r="A49" s="30"/>
      <c r="B49" s="25">
        <v>45</v>
      </c>
      <c r="C49" s="56">
        <v>9310010000000</v>
      </c>
      <c r="D49" s="28" t="s">
        <v>349</v>
      </c>
      <c r="E49" s="28" t="s">
        <v>350</v>
      </c>
      <c r="F49" s="19">
        <v>14</v>
      </c>
      <c r="G49" s="19">
        <v>2331560</v>
      </c>
      <c r="H49" s="19">
        <v>3595</v>
      </c>
      <c r="I49" s="19">
        <v>256</v>
      </c>
      <c r="J49" s="62">
        <f t="shared" si="0"/>
        <v>14.1</v>
      </c>
      <c r="K49" s="19">
        <v>12</v>
      </c>
      <c r="L49" s="33">
        <f t="shared" si="1"/>
        <v>13779.905437352247</v>
      </c>
      <c r="M49" s="34"/>
    </row>
    <row r="50" spans="1:13" ht="27" customHeight="1" x14ac:dyDescent="0.2">
      <c r="A50" s="30"/>
      <c r="B50" s="25">
        <v>46</v>
      </c>
      <c r="C50" s="56">
        <v>4330000000000</v>
      </c>
      <c r="D50" s="28" t="s">
        <v>43</v>
      </c>
      <c r="E50" s="28" t="s">
        <v>351</v>
      </c>
      <c r="F50" s="19">
        <v>20</v>
      </c>
      <c r="G50" s="19">
        <v>1984189</v>
      </c>
      <c r="H50" s="19">
        <v>1980</v>
      </c>
      <c r="I50" s="19">
        <v>267</v>
      </c>
      <c r="J50" s="62">
        <f t="shared" si="0"/>
        <v>7.5</v>
      </c>
      <c r="K50" s="19">
        <v>12</v>
      </c>
      <c r="L50" s="33">
        <f t="shared" si="1"/>
        <v>22046.544444444444</v>
      </c>
      <c r="M50" s="34"/>
    </row>
    <row r="51" spans="1:13" ht="27" customHeight="1" x14ac:dyDescent="0.2">
      <c r="A51" s="30"/>
      <c r="B51" s="25">
        <v>47</v>
      </c>
      <c r="C51" s="56">
        <v>2330010000000</v>
      </c>
      <c r="D51" s="28" t="s">
        <v>50</v>
      </c>
      <c r="E51" s="28" t="s">
        <v>51</v>
      </c>
      <c r="F51" s="19">
        <v>20</v>
      </c>
      <c r="G51" s="19">
        <v>4447944</v>
      </c>
      <c r="H51" s="19">
        <v>3980</v>
      </c>
      <c r="I51" s="19">
        <v>269</v>
      </c>
      <c r="J51" s="62">
        <f t="shared" si="0"/>
        <v>14.799999999999999</v>
      </c>
      <c r="K51" s="19">
        <v>12</v>
      </c>
      <c r="L51" s="33">
        <f t="shared" si="1"/>
        <v>25044.729729729734</v>
      </c>
      <c r="M51" s="34"/>
    </row>
    <row r="52" spans="1:13" ht="27" customHeight="1" x14ac:dyDescent="0.2">
      <c r="A52" s="30"/>
      <c r="B52" s="25">
        <v>48</v>
      </c>
      <c r="C52" s="56">
        <v>2330005005174</v>
      </c>
      <c r="D52" s="28" t="s">
        <v>352</v>
      </c>
      <c r="E52" s="28" t="s">
        <v>353</v>
      </c>
      <c r="F52" s="19">
        <v>40</v>
      </c>
      <c r="G52" s="19">
        <v>11055575</v>
      </c>
      <c r="H52" s="19">
        <v>8993</v>
      </c>
      <c r="I52" s="19">
        <v>269</v>
      </c>
      <c r="J52" s="62">
        <f t="shared" si="0"/>
        <v>33.5</v>
      </c>
      <c r="K52" s="19">
        <v>12</v>
      </c>
      <c r="L52" s="33">
        <f t="shared" si="1"/>
        <v>27501.430348258709</v>
      </c>
      <c r="M52" s="34"/>
    </row>
    <row r="53" spans="1:13" ht="27" customHeight="1" x14ac:dyDescent="0.2">
      <c r="A53" s="30"/>
      <c r="B53" s="25">
        <v>49</v>
      </c>
      <c r="C53" s="56">
        <v>8330010000000</v>
      </c>
      <c r="D53" s="28" t="s">
        <v>354</v>
      </c>
      <c r="E53" s="28" t="s">
        <v>355</v>
      </c>
      <c r="F53" s="19">
        <v>12</v>
      </c>
      <c r="G53" s="19">
        <v>2703257</v>
      </c>
      <c r="H53" s="19">
        <v>2784</v>
      </c>
      <c r="I53" s="19">
        <v>232</v>
      </c>
      <c r="J53" s="62">
        <f t="shared" si="0"/>
        <v>12</v>
      </c>
      <c r="K53" s="19">
        <v>12</v>
      </c>
      <c r="L53" s="33">
        <f t="shared" si="1"/>
        <v>18772.618055555555</v>
      </c>
      <c r="M53" s="34"/>
    </row>
    <row r="54" spans="1:13" ht="27" customHeight="1" x14ac:dyDescent="0.2">
      <c r="A54" s="30"/>
      <c r="B54" s="25">
        <v>50</v>
      </c>
      <c r="C54" s="56">
        <v>5330010000000</v>
      </c>
      <c r="D54" s="28" t="s">
        <v>356</v>
      </c>
      <c r="E54" s="28" t="s">
        <v>357</v>
      </c>
      <c r="F54" s="19">
        <v>20</v>
      </c>
      <c r="G54" s="19">
        <v>5833600</v>
      </c>
      <c r="H54" s="19">
        <v>2752</v>
      </c>
      <c r="I54" s="19">
        <v>267</v>
      </c>
      <c r="J54" s="62">
        <f t="shared" si="0"/>
        <v>10.4</v>
      </c>
      <c r="K54" s="19">
        <v>12</v>
      </c>
      <c r="L54" s="33">
        <f t="shared" si="1"/>
        <v>46743.589743589742</v>
      </c>
      <c r="M54" s="34"/>
    </row>
    <row r="55" spans="1:13" ht="27" customHeight="1" x14ac:dyDescent="0.2">
      <c r="A55" s="30"/>
      <c r="B55" s="25">
        <v>51</v>
      </c>
      <c r="C55" s="56">
        <v>8330010000000</v>
      </c>
      <c r="D55" s="28" t="s">
        <v>358</v>
      </c>
      <c r="E55" s="28" t="s">
        <v>359</v>
      </c>
      <c r="F55" s="19">
        <v>30</v>
      </c>
      <c r="G55" s="19">
        <v>5487700</v>
      </c>
      <c r="H55" s="19">
        <v>5962</v>
      </c>
      <c r="I55" s="19">
        <v>269</v>
      </c>
      <c r="J55" s="62">
        <f t="shared" si="0"/>
        <v>22.200000000000003</v>
      </c>
      <c r="K55" s="19">
        <v>12</v>
      </c>
      <c r="L55" s="33">
        <f t="shared" si="1"/>
        <v>20599.474474474471</v>
      </c>
      <c r="M55" s="34"/>
    </row>
    <row r="56" spans="1:13" ht="27" customHeight="1" x14ac:dyDescent="0.2">
      <c r="A56" s="30"/>
      <c r="B56" s="25">
        <v>52</v>
      </c>
      <c r="C56" s="56">
        <v>2330010000000</v>
      </c>
      <c r="D56" s="28" t="s">
        <v>360</v>
      </c>
      <c r="E56" s="28" t="s">
        <v>361</v>
      </c>
      <c r="F56" s="19">
        <v>30</v>
      </c>
      <c r="G56" s="19">
        <v>16373420</v>
      </c>
      <c r="H56" s="19">
        <v>7735</v>
      </c>
      <c r="I56" s="19">
        <v>269</v>
      </c>
      <c r="J56" s="62">
        <f t="shared" si="0"/>
        <v>28.8</v>
      </c>
      <c r="K56" s="19">
        <v>12</v>
      </c>
      <c r="L56" s="33">
        <f t="shared" si="1"/>
        <v>47376.793981481482</v>
      </c>
      <c r="M56" s="34"/>
    </row>
    <row r="57" spans="1:13" ht="27" customHeight="1" x14ac:dyDescent="0.2">
      <c r="A57" s="30"/>
      <c r="B57" s="25">
        <v>53</v>
      </c>
      <c r="C57" s="56">
        <v>5330010000000</v>
      </c>
      <c r="D57" s="28" t="s">
        <v>362</v>
      </c>
      <c r="E57" s="28" t="s">
        <v>363</v>
      </c>
      <c r="F57" s="19">
        <v>40</v>
      </c>
      <c r="G57" s="19">
        <v>3769215</v>
      </c>
      <c r="H57" s="19">
        <v>7577</v>
      </c>
      <c r="I57" s="19">
        <v>258</v>
      </c>
      <c r="J57" s="62">
        <f t="shared" si="0"/>
        <v>29.400000000000002</v>
      </c>
      <c r="K57" s="19">
        <v>12</v>
      </c>
      <c r="L57" s="33">
        <f t="shared" si="1"/>
        <v>10683.715986394558</v>
      </c>
      <c r="M57" s="34"/>
    </row>
    <row r="58" spans="1:13" ht="27" customHeight="1" x14ac:dyDescent="0.2">
      <c r="A58" s="30"/>
      <c r="B58" s="25">
        <v>54</v>
      </c>
      <c r="C58" s="56">
        <v>7330010000000</v>
      </c>
      <c r="D58" s="28" t="s">
        <v>364</v>
      </c>
      <c r="E58" s="28" t="s">
        <v>365</v>
      </c>
      <c r="F58" s="19">
        <v>20</v>
      </c>
      <c r="G58" s="19">
        <v>3472500</v>
      </c>
      <c r="H58" s="19">
        <v>3216</v>
      </c>
      <c r="I58" s="19">
        <v>239</v>
      </c>
      <c r="J58" s="62">
        <f t="shared" si="0"/>
        <v>13.5</v>
      </c>
      <c r="K58" s="19">
        <v>12</v>
      </c>
      <c r="L58" s="33">
        <f t="shared" si="1"/>
        <v>21435.185185185186</v>
      </c>
      <c r="M58" s="34"/>
    </row>
    <row r="59" spans="1:13" ht="27" customHeight="1" x14ac:dyDescent="0.2">
      <c r="A59" s="30"/>
      <c r="B59" s="25">
        <v>55</v>
      </c>
      <c r="C59" s="56">
        <v>8330010000000</v>
      </c>
      <c r="D59" s="28" t="s">
        <v>664</v>
      </c>
      <c r="E59" s="28" t="s">
        <v>664</v>
      </c>
      <c r="F59" s="19">
        <v>20</v>
      </c>
      <c r="G59" s="19">
        <v>2466300</v>
      </c>
      <c r="H59" s="19">
        <v>3747</v>
      </c>
      <c r="I59" s="19">
        <v>239</v>
      </c>
      <c r="J59" s="62">
        <f t="shared" si="0"/>
        <v>15.7</v>
      </c>
      <c r="K59" s="19">
        <v>12</v>
      </c>
      <c r="L59" s="33">
        <f t="shared" si="1"/>
        <v>13090.764331210192</v>
      </c>
      <c r="M59" s="34"/>
    </row>
    <row r="60" spans="1:13" ht="27" customHeight="1" x14ac:dyDescent="0.2">
      <c r="A60" s="30"/>
      <c r="B60" s="25">
        <v>56</v>
      </c>
      <c r="C60" s="56">
        <v>9330010000000</v>
      </c>
      <c r="D60" s="28" t="s">
        <v>366</v>
      </c>
      <c r="E60" s="28" t="s">
        <v>367</v>
      </c>
      <c r="F60" s="19">
        <v>20</v>
      </c>
      <c r="G60" s="19">
        <v>14934300</v>
      </c>
      <c r="H60" s="19">
        <v>6844</v>
      </c>
      <c r="I60" s="19">
        <v>310</v>
      </c>
      <c r="J60" s="62">
        <f t="shared" si="0"/>
        <v>22.1</v>
      </c>
      <c r="K60" s="19">
        <v>12</v>
      </c>
      <c r="L60" s="33">
        <f t="shared" si="1"/>
        <v>56313.348416289584</v>
      </c>
      <c r="M60" s="34"/>
    </row>
    <row r="61" spans="1:13" ht="27" customHeight="1" x14ac:dyDescent="0.2">
      <c r="A61" s="30"/>
      <c r="B61" s="25">
        <v>57</v>
      </c>
      <c r="C61" s="56">
        <v>5330010000000</v>
      </c>
      <c r="D61" s="28" t="s">
        <v>368</v>
      </c>
      <c r="E61" s="28" t="s">
        <v>369</v>
      </c>
      <c r="F61" s="19">
        <v>20</v>
      </c>
      <c r="G61" s="19">
        <v>9271068</v>
      </c>
      <c r="H61" s="19">
        <v>3090</v>
      </c>
      <c r="I61" s="19">
        <v>248</v>
      </c>
      <c r="J61" s="62">
        <f t="shared" si="0"/>
        <v>12.5</v>
      </c>
      <c r="K61" s="19">
        <v>12</v>
      </c>
      <c r="L61" s="33">
        <f t="shared" si="1"/>
        <v>61807.119999999995</v>
      </c>
      <c r="M61" s="34"/>
    </row>
    <row r="62" spans="1:13" ht="27" customHeight="1" x14ac:dyDescent="0.2">
      <c r="A62" s="30"/>
      <c r="B62" s="25">
        <v>58</v>
      </c>
      <c r="C62" s="56">
        <v>4330010000000</v>
      </c>
      <c r="D62" s="28" t="s">
        <v>370</v>
      </c>
      <c r="E62" s="27" t="s">
        <v>371</v>
      </c>
      <c r="F62" s="19">
        <v>20</v>
      </c>
      <c r="G62" s="19">
        <v>1914000</v>
      </c>
      <c r="H62" s="19">
        <v>1330</v>
      </c>
      <c r="I62" s="19">
        <v>310</v>
      </c>
      <c r="J62" s="62">
        <f t="shared" si="0"/>
        <v>4.3</v>
      </c>
      <c r="K62" s="19">
        <v>12</v>
      </c>
      <c r="L62" s="33">
        <f t="shared" si="1"/>
        <v>37093.023255813954</v>
      </c>
      <c r="M62" s="34"/>
    </row>
    <row r="63" spans="1:13" ht="27" customHeight="1" x14ac:dyDescent="0.2">
      <c r="A63" s="30"/>
      <c r="B63" s="25">
        <v>59</v>
      </c>
      <c r="C63" s="56">
        <v>1330005009242</v>
      </c>
      <c r="D63" s="28" t="s">
        <v>372</v>
      </c>
      <c r="E63" s="27" t="s">
        <v>372</v>
      </c>
      <c r="F63" s="19">
        <v>20</v>
      </c>
      <c r="G63" s="19">
        <v>1578352</v>
      </c>
      <c r="H63" s="19">
        <v>2417</v>
      </c>
      <c r="I63" s="19">
        <v>239</v>
      </c>
      <c r="J63" s="62">
        <f t="shared" si="0"/>
        <v>10.199999999999999</v>
      </c>
      <c r="K63" s="19">
        <v>12</v>
      </c>
      <c r="L63" s="33">
        <f t="shared" si="1"/>
        <v>12895.032679738564</v>
      </c>
      <c r="M63" s="34"/>
    </row>
    <row r="64" spans="1:13" ht="27" customHeight="1" x14ac:dyDescent="0.2">
      <c r="A64" s="30"/>
      <c r="B64" s="25">
        <v>60</v>
      </c>
      <c r="C64" s="56">
        <v>6330005010625</v>
      </c>
      <c r="D64" s="28" t="s">
        <v>373</v>
      </c>
      <c r="E64" s="27" t="s">
        <v>374</v>
      </c>
      <c r="F64" s="19">
        <v>20</v>
      </c>
      <c r="G64" s="19">
        <v>2087672</v>
      </c>
      <c r="H64" s="19">
        <v>2877</v>
      </c>
      <c r="I64" s="19">
        <v>306</v>
      </c>
      <c r="J64" s="62">
        <f t="shared" si="0"/>
        <v>9.5</v>
      </c>
      <c r="K64" s="19">
        <v>12</v>
      </c>
      <c r="L64" s="33">
        <f t="shared" si="1"/>
        <v>18312.912280701752</v>
      </c>
      <c r="M64" s="34"/>
    </row>
    <row r="65" spans="1:13" ht="27" customHeight="1" x14ac:dyDescent="0.2">
      <c r="A65" s="30"/>
      <c r="B65" s="25">
        <v>61</v>
      </c>
      <c r="C65" s="56">
        <v>2330010000000</v>
      </c>
      <c r="D65" s="28" t="s">
        <v>375</v>
      </c>
      <c r="E65" s="27" t="s">
        <v>376</v>
      </c>
      <c r="F65" s="19">
        <v>14</v>
      </c>
      <c r="G65" s="19">
        <v>1657050</v>
      </c>
      <c r="H65" s="19">
        <v>2174</v>
      </c>
      <c r="I65" s="19">
        <v>241</v>
      </c>
      <c r="J65" s="62">
        <f t="shared" si="0"/>
        <v>9.1</v>
      </c>
      <c r="K65" s="19">
        <v>12</v>
      </c>
      <c r="L65" s="33">
        <f t="shared" si="1"/>
        <v>15174.45054945055</v>
      </c>
      <c r="M65" s="34"/>
    </row>
    <row r="66" spans="1:13" ht="27" customHeight="1" x14ac:dyDescent="0.2">
      <c r="A66" s="30"/>
      <c r="B66" s="25">
        <v>62</v>
      </c>
      <c r="C66" s="56">
        <v>9330010000000</v>
      </c>
      <c r="D66" s="28" t="s">
        <v>377</v>
      </c>
      <c r="E66" s="27" t="s">
        <v>378</v>
      </c>
      <c r="F66" s="19">
        <v>32</v>
      </c>
      <c r="G66" s="19">
        <v>5630230</v>
      </c>
      <c r="H66" s="19">
        <v>5743</v>
      </c>
      <c r="I66" s="19">
        <v>260</v>
      </c>
      <c r="J66" s="62">
        <f t="shared" si="0"/>
        <v>22.1</v>
      </c>
      <c r="K66" s="19">
        <v>12</v>
      </c>
      <c r="L66" s="33">
        <f t="shared" si="1"/>
        <v>21230.128205128203</v>
      </c>
      <c r="M66" s="34"/>
    </row>
    <row r="67" spans="1:13" ht="27" customHeight="1" x14ac:dyDescent="0.2">
      <c r="A67" s="30"/>
      <c r="B67" s="25">
        <v>63</v>
      </c>
      <c r="C67" s="56">
        <v>1330005002742</v>
      </c>
      <c r="D67" s="28" t="s">
        <v>54</v>
      </c>
      <c r="E67" s="27" t="s">
        <v>55</v>
      </c>
      <c r="F67" s="19">
        <v>25</v>
      </c>
      <c r="G67" s="19">
        <v>7888164</v>
      </c>
      <c r="H67" s="19">
        <v>6503</v>
      </c>
      <c r="I67" s="19">
        <v>272</v>
      </c>
      <c r="J67" s="62">
        <f t="shared" si="0"/>
        <v>24</v>
      </c>
      <c r="K67" s="19">
        <v>12</v>
      </c>
      <c r="L67" s="33">
        <f t="shared" si="1"/>
        <v>27389.458333333332</v>
      </c>
      <c r="M67" s="34"/>
    </row>
    <row r="68" spans="1:13" ht="27" customHeight="1" x14ac:dyDescent="0.2">
      <c r="A68" s="30"/>
      <c r="B68" s="25">
        <v>64</v>
      </c>
      <c r="C68" s="56">
        <v>8330010000000</v>
      </c>
      <c r="D68" s="28" t="s">
        <v>379</v>
      </c>
      <c r="E68" s="27" t="s">
        <v>57</v>
      </c>
      <c r="F68" s="19">
        <v>10</v>
      </c>
      <c r="G68" s="19">
        <v>5017438</v>
      </c>
      <c r="H68" s="19">
        <v>1911</v>
      </c>
      <c r="I68" s="19">
        <v>262</v>
      </c>
      <c r="J68" s="62">
        <f t="shared" si="0"/>
        <v>7.3</v>
      </c>
      <c r="K68" s="19">
        <v>12</v>
      </c>
      <c r="L68" s="33">
        <f t="shared" si="1"/>
        <v>57276.689497716899</v>
      </c>
      <c r="M68" s="34"/>
    </row>
    <row r="69" spans="1:13" ht="27" customHeight="1" x14ac:dyDescent="0.2">
      <c r="A69" s="30"/>
      <c r="B69" s="25">
        <v>65</v>
      </c>
      <c r="C69" s="56">
        <v>7330010000000</v>
      </c>
      <c r="D69" s="28" t="s">
        <v>60</v>
      </c>
      <c r="E69" s="27" t="s">
        <v>61</v>
      </c>
      <c r="F69" s="19">
        <v>10</v>
      </c>
      <c r="G69" s="19">
        <v>2689309</v>
      </c>
      <c r="H69" s="19">
        <v>1751</v>
      </c>
      <c r="I69" s="19">
        <v>269</v>
      </c>
      <c r="J69" s="62">
        <f t="shared" si="0"/>
        <v>6.6</v>
      </c>
      <c r="K69" s="19">
        <v>12</v>
      </c>
      <c r="L69" s="33">
        <f t="shared" si="1"/>
        <v>33955.921717171717</v>
      </c>
      <c r="M69" s="34"/>
    </row>
    <row r="70" spans="1:13" ht="27" customHeight="1" x14ac:dyDescent="0.2">
      <c r="A70" s="30"/>
      <c r="B70" s="25">
        <v>66</v>
      </c>
      <c r="C70" s="56">
        <v>5330010000000</v>
      </c>
      <c r="D70" s="28" t="s">
        <v>380</v>
      </c>
      <c r="E70" s="27" t="s">
        <v>381</v>
      </c>
      <c r="F70" s="19">
        <v>35</v>
      </c>
      <c r="G70" s="19">
        <v>10651140</v>
      </c>
      <c r="H70" s="19">
        <v>6917</v>
      </c>
      <c r="I70" s="19">
        <v>256</v>
      </c>
      <c r="J70" s="62">
        <f t="shared" si="0"/>
        <v>27.1</v>
      </c>
      <c r="K70" s="19">
        <v>12</v>
      </c>
      <c r="L70" s="33">
        <f t="shared" si="1"/>
        <v>32752.583025830256</v>
      </c>
      <c r="M70" s="34"/>
    </row>
    <row r="71" spans="1:13" ht="27" customHeight="1" x14ac:dyDescent="0.2">
      <c r="A71" s="30"/>
      <c r="B71" s="25">
        <v>67</v>
      </c>
      <c r="C71" s="56">
        <v>8330000000000</v>
      </c>
      <c r="D71" s="28" t="s">
        <v>65</v>
      </c>
      <c r="E71" s="27" t="s">
        <v>66</v>
      </c>
      <c r="F71" s="19">
        <v>20</v>
      </c>
      <c r="G71" s="19">
        <v>2090415</v>
      </c>
      <c r="H71" s="19">
        <v>2058</v>
      </c>
      <c r="I71" s="19">
        <v>321</v>
      </c>
      <c r="J71" s="62">
        <f t="shared" ref="J71:J134" si="2">ROUNDUP(H71/I71,1)</f>
        <v>6.5</v>
      </c>
      <c r="K71" s="19">
        <v>12</v>
      </c>
      <c r="L71" s="33">
        <f t="shared" ref="L71:L134" si="3">IF(AND(G71&gt;0,J71&gt;0,K71&gt;0),G71/J71/K71,0)</f>
        <v>26800.192307692309</v>
      </c>
      <c r="M71" s="34"/>
    </row>
    <row r="72" spans="1:13" ht="27" customHeight="1" x14ac:dyDescent="0.2">
      <c r="A72" s="30"/>
      <c r="B72" s="25">
        <v>68</v>
      </c>
      <c r="C72" s="56">
        <v>7330010000000</v>
      </c>
      <c r="D72" s="28" t="s">
        <v>382</v>
      </c>
      <c r="E72" s="27" t="s">
        <v>383</v>
      </c>
      <c r="F72" s="19">
        <v>20</v>
      </c>
      <c r="G72" s="19">
        <v>3506870</v>
      </c>
      <c r="H72" s="19">
        <v>2492</v>
      </c>
      <c r="I72" s="19">
        <v>244</v>
      </c>
      <c r="J72" s="62">
        <f t="shared" si="2"/>
        <v>10.299999999999999</v>
      </c>
      <c r="K72" s="19">
        <v>12</v>
      </c>
      <c r="L72" s="33">
        <f t="shared" si="3"/>
        <v>28372.734627831716</v>
      </c>
      <c r="M72" s="34"/>
    </row>
    <row r="73" spans="1:13" ht="27" customHeight="1" x14ac:dyDescent="0.2">
      <c r="A73" s="30"/>
      <c r="B73" s="25">
        <v>69</v>
      </c>
      <c r="C73" s="56">
        <v>9330010000000</v>
      </c>
      <c r="D73" s="28" t="s">
        <v>384</v>
      </c>
      <c r="E73" s="28" t="s">
        <v>72</v>
      </c>
      <c r="F73" s="19">
        <v>10</v>
      </c>
      <c r="G73" s="19">
        <v>1329940</v>
      </c>
      <c r="H73" s="19">
        <v>2097</v>
      </c>
      <c r="I73" s="19">
        <v>239</v>
      </c>
      <c r="J73" s="62">
        <f t="shared" si="2"/>
        <v>8.7999999999999989</v>
      </c>
      <c r="K73" s="19">
        <v>12</v>
      </c>
      <c r="L73" s="33">
        <f t="shared" si="3"/>
        <v>12594.12878787879</v>
      </c>
      <c r="M73" s="34"/>
    </row>
    <row r="74" spans="1:13" ht="27" customHeight="1" x14ac:dyDescent="0.2">
      <c r="A74" s="30"/>
      <c r="B74" s="25">
        <v>70</v>
      </c>
      <c r="C74" s="56">
        <v>7330010000000</v>
      </c>
      <c r="D74" s="28" t="s">
        <v>385</v>
      </c>
      <c r="E74" s="27" t="s">
        <v>386</v>
      </c>
      <c r="F74" s="19">
        <v>40</v>
      </c>
      <c r="G74" s="19">
        <v>11111390</v>
      </c>
      <c r="H74" s="19">
        <v>9618</v>
      </c>
      <c r="I74" s="19">
        <v>262</v>
      </c>
      <c r="J74" s="62">
        <f t="shared" si="2"/>
        <v>36.800000000000004</v>
      </c>
      <c r="K74" s="19">
        <v>12</v>
      </c>
      <c r="L74" s="33">
        <f t="shared" si="3"/>
        <v>25161.662137681156</v>
      </c>
      <c r="M74" s="34"/>
    </row>
    <row r="75" spans="1:13" ht="27" customHeight="1" x14ac:dyDescent="0.2">
      <c r="A75" s="30"/>
      <c r="B75" s="25">
        <v>71</v>
      </c>
      <c r="C75" s="56">
        <v>8330010000000</v>
      </c>
      <c r="D75" s="28" t="s">
        <v>387</v>
      </c>
      <c r="E75" s="27" t="s">
        <v>388</v>
      </c>
      <c r="F75" s="19">
        <v>20</v>
      </c>
      <c r="G75" s="19">
        <v>4498800</v>
      </c>
      <c r="H75" s="19">
        <v>4334</v>
      </c>
      <c r="I75" s="19">
        <v>269</v>
      </c>
      <c r="J75" s="62">
        <f t="shared" si="2"/>
        <v>16.200000000000003</v>
      </c>
      <c r="K75" s="19">
        <v>12</v>
      </c>
      <c r="L75" s="33">
        <f t="shared" si="3"/>
        <v>23141.97530864197</v>
      </c>
      <c r="M75" s="34"/>
    </row>
    <row r="76" spans="1:13" ht="27" customHeight="1" x14ac:dyDescent="0.2">
      <c r="A76" s="30"/>
      <c r="B76" s="25">
        <v>72</v>
      </c>
      <c r="C76" s="56">
        <v>4330010000000</v>
      </c>
      <c r="D76" s="28" t="s">
        <v>389</v>
      </c>
      <c r="E76" s="27" t="s">
        <v>390</v>
      </c>
      <c r="F76" s="19">
        <v>20</v>
      </c>
      <c r="G76" s="19">
        <v>2223890</v>
      </c>
      <c r="H76" s="19">
        <v>3810</v>
      </c>
      <c r="I76" s="19">
        <v>256</v>
      </c>
      <c r="J76" s="62">
        <f t="shared" si="2"/>
        <v>14.9</v>
      </c>
      <c r="K76" s="19">
        <v>12</v>
      </c>
      <c r="L76" s="33">
        <f t="shared" si="3"/>
        <v>12437.863534675615</v>
      </c>
      <c r="M76" s="34"/>
    </row>
    <row r="77" spans="1:13" ht="27" customHeight="1" x14ac:dyDescent="0.2">
      <c r="A77" s="30"/>
      <c r="B77" s="25">
        <v>73</v>
      </c>
      <c r="C77" s="56">
        <v>5330010000000</v>
      </c>
      <c r="D77" s="28" t="s">
        <v>391</v>
      </c>
      <c r="E77" s="27" t="s">
        <v>392</v>
      </c>
      <c r="F77" s="19">
        <v>20</v>
      </c>
      <c r="G77" s="19">
        <v>800983</v>
      </c>
      <c r="H77" s="19">
        <v>1482</v>
      </c>
      <c r="I77" s="19">
        <v>269</v>
      </c>
      <c r="J77" s="62">
        <f t="shared" si="2"/>
        <v>5.6</v>
      </c>
      <c r="K77" s="19">
        <v>12</v>
      </c>
      <c r="L77" s="33">
        <f t="shared" si="3"/>
        <v>11919.389880952382</v>
      </c>
      <c r="M77" s="34"/>
    </row>
    <row r="78" spans="1:13" ht="27" customHeight="1" x14ac:dyDescent="0.2">
      <c r="A78" s="30"/>
      <c r="B78" s="25">
        <v>74</v>
      </c>
      <c r="C78" s="56">
        <v>6330010000000</v>
      </c>
      <c r="D78" s="28" t="s">
        <v>393</v>
      </c>
      <c r="E78" s="27" t="s">
        <v>394</v>
      </c>
      <c r="F78" s="19">
        <v>26</v>
      </c>
      <c r="G78" s="19">
        <v>3743139</v>
      </c>
      <c r="H78" s="19">
        <v>4195</v>
      </c>
      <c r="I78" s="19">
        <v>247</v>
      </c>
      <c r="J78" s="62">
        <f t="shared" si="2"/>
        <v>17</v>
      </c>
      <c r="K78" s="19">
        <v>12</v>
      </c>
      <c r="L78" s="33">
        <f t="shared" si="3"/>
        <v>18348.720588235294</v>
      </c>
      <c r="M78" s="34"/>
    </row>
    <row r="79" spans="1:13" ht="27" customHeight="1" x14ac:dyDescent="0.2">
      <c r="A79" s="30"/>
      <c r="B79" s="25">
        <v>75</v>
      </c>
      <c r="C79" s="56">
        <v>2330010000000</v>
      </c>
      <c r="D79" s="28" t="s">
        <v>395</v>
      </c>
      <c r="E79" s="27" t="s">
        <v>396</v>
      </c>
      <c r="F79" s="19">
        <v>20</v>
      </c>
      <c r="G79" s="19">
        <v>5932050</v>
      </c>
      <c r="H79" s="19">
        <v>5470</v>
      </c>
      <c r="I79" s="19">
        <v>304</v>
      </c>
      <c r="J79" s="62">
        <f t="shared" si="2"/>
        <v>18</v>
      </c>
      <c r="K79" s="19">
        <v>12</v>
      </c>
      <c r="L79" s="33">
        <f t="shared" si="3"/>
        <v>27463.194444444442</v>
      </c>
      <c r="M79" s="34"/>
    </row>
    <row r="80" spans="1:13" ht="27" customHeight="1" x14ac:dyDescent="0.2">
      <c r="A80" s="30"/>
      <c r="B80" s="25">
        <v>76</v>
      </c>
      <c r="C80" s="56">
        <v>6330010000000</v>
      </c>
      <c r="D80" s="28" t="s">
        <v>575</v>
      </c>
      <c r="E80" s="27" t="s">
        <v>397</v>
      </c>
      <c r="F80" s="19">
        <v>20</v>
      </c>
      <c r="G80" s="19">
        <v>6047105</v>
      </c>
      <c r="H80" s="19">
        <v>5661</v>
      </c>
      <c r="I80" s="19">
        <v>365</v>
      </c>
      <c r="J80" s="62">
        <f t="shared" si="2"/>
        <v>15.6</v>
      </c>
      <c r="K80" s="19">
        <v>12</v>
      </c>
      <c r="L80" s="33">
        <f t="shared" si="3"/>
        <v>32302.911324786328</v>
      </c>
      <c r="M80" s="34"/>
    </row>
    <row r="81" spans="1:13" ht="27" customHeight="1" x14ac:dyDescent="0.2">
      <c r="A81" s="30"/>
      <c r="B81" s="25">
        <v>77</v>
      </c>
      <c r="C81" s="56">
        <v>4330010000000</v>
      </c>
      <c r="D81" s="28" t="s">
        <v>398</v>
      </c>
      <c r="E81" s="27" t="s">
        <v>399</v>
      </c>
      <c r="F81" s="19">
        <v>10</v>
      </c>
      <c r="G81" s="19">
        <v>2739000</v>
      </c>
      <c r="H81" s="19">
        <v>2706</v>
      </c>
      <c r="I81" s="19">
        <v>269</v>
      </c>
      <c r="J81" s="62">
        <f t="shared" si="2"/>
        <v>10.1</v>
      </c>
      <c r="K81" s="19">
        <v>12</v>
      </c>
      <c r="L81" s="33">
        <f t="shared" si="3"/>
        <v>22599.009900990099</v>
      </c>
      <c r="M81" s="34"/>
    </row>
    <row r="82" spans="1:13" ht="27" customHeight="1" x14ac:dyDescent="0.2">
      <c r="A82" s="30"/>
      <c r="B82" s="25">
        <v>78</v>
      </c>
      <c r="C82" s="56">
        <v>9330010000000</v>
      </c>
      <c r="D82" s="28" t="s">
        <v>400</v>
      </c>
      <c r="E82" s="27" t="s">
        <v>401</v>
      </c>
      <c r="F82" s="19">
        <v>20</v>
      </c>
      <c r="G82" s="19">
        <v>1769510</v>
      </c>
      <c r="H82" s="19">
        <v>3588</v>
      </c>
      <c r="I82" s="19">
        <v>250</v>
      </c>
      <c r="J82" s="62">
        <f t="shared" si="2"/>
        <v>14.4</v>
      </c>
      <c r="K82" s="19">
        <v>12</v>
      </c>
      <c r="L82" s="33">
        <f t="shared" si="3"/>
        <v>10240.219907407407</v>
      </c>
      <c r="M82" s="34"/>
    </row>
    <row r="83" spans="1:13" ht="27" customHeight="1" x14ac:dyDescent="0.2">
      <c r="A83" s="30"/>
      <c r="B83" s="25">
        <v>79</v>
      </c>
      <c r="C83" s="56">
        <v>1330005002536</v>
      </c>
      <c r="D83" s="28" t="s">
        <v>402</v>
      </c>
      <c r="E83" s="27" t="s">
        <v>403</v>
      </c>
      <c r="F83" s="19">
        <v>15</v>
      </c>
      <c r="G83" s="19">
        <v>1912570</v>
      </c>
      <c r="H83" s="19">
        <v>3051</v>
      </c>
      <c r="I83" s="19">
        <v>261</v>
      </c>
      <c r="J83" s="62">
        <f t="shared" si="2"/>
        <v>11.7</v>
      </c>
      <c r="K83" s="19">
        <v>12</v>
      </c>
      <c r="L83" s="33">
        <f t="shared" si="3"/>
        <v>13622.293447293448</v>
      </c>
      <c r="M83" s="34"/>
    </row>
    <row r="84" spans="1:13" ht="27" customHeight="1" x14ac:dyDescent="0.2">
      <c r="A84" s="30"/>
      <c r="B84" s="25">
        <v>80</v>
      </c>
      <c r="C84" s="56">
        <v>1330005008285</v>
      </c>
      <c r="D84" s="28" t="s">
        <v>404</v>
      </c>
      <c r="E84" s="27" t="s">
        <v>405</v>
      </c>
      <c r="F84" s="19">
        <v>30</v>
      </c>
      <c r="G84" s="19">
        <v>6412671</v>
      </c>
      <c r="H84" s="19">
        <v>8653</v>
      </c>
      <c r="I84" s="19">
        <v>268</v>
      </c>
      <c r="J84" s="62">
        <f t="shared" si="2"/>
        <v>32.300000000000004</v>
      </c>
      <c r="K84" s="19">
        <v>12</v>
      </c>
      <c r="L84" s="33">
        <f t="shared" si="3"/>
        <v>16544.558823529409</v>
      </c>
      <c r="M84" s="34"/>
    </row>
    <row r="85" spans="1:13" ht="27" customHeight="1" x14ac:dyDescent="0.2">
      <c r="A85" s="30"/>
      <c r="B85" s="25">
        <v>81</v>
      </c>
      <c r="C85" s="56">
        <v>4330010000000</v>
      </c>
      <c r="D85" s="28" t="s">
        <v>406</v>
      </c>
      <c r="E85" s="27" t="s">
        <v>407</v>
      </c>
      <c r="F85" s="19">
        <v>20</v>
      </c>
      <c r="G85" s="19">
        <v>2744400</v>
      </c>
      <c r="H85" s="19">
        <v>3259</v>
      </c>
      <c r="I85" s="19">
        <v>255</v>
      </c>
      <c r="J85" s="62">
        <f t="shared" si="2"/>
        <v>12.799999999999999</v>
      </c>
      <c r="K85" s="19">
        <v>12</v>
      </c>
      <c r="L85" s="33">
        <f t="shared" si="3"/>
        <v>17867.187500000004</v>
      </c>
      <c r="M85" s="34"/>
    </row>
    <row r="86" spans="1:13" ht="27" customHeight="1" x14ac:dyDescent="0.2">
      <c r="A86" s="30"/>
      <c r="B86" s="25">
        <v>82</v>
      </c>
      <c r="C86" s="56">
        <v>4330010000000</v>
      </c>
      <c r="D86" s="28" t="s">
        <v>81</v>
      </c>
      <c r="E86" s="60" t="s">
        <v>82</v>
      </c>
      <c r="F86" s="19">
        <v>15</v>
      </c>
      <c r="G86" s="19">
        <v>2680811</v>
      </c>
      <c r="H86" s="19">
        <v>2914</v>
      </c>
      <c r="I86" s="19">
        <v>269</v>
      </c>
      <c r="J86" s="62">
        <f t="shared" si="2"/>
        <v>10.9</v>
      </c>
      <c r="K86" s="19">
        <v>12</v>
      </c>
      <c r="L86" s="33">
        <f t="shared" si="3"/>
        <v>20495.496941896025</v>
      </c>
      <c r="M86" s="34"/>
    </row>
    <row r="87" spans="1:13" ht="27" customHeight="1" x14ac:dyDescent="0.2">
      <c r="A87" s="30"/>
      <c r="B87" s="25">
        <v>83</v>
      </c>
      <c r="C87" s="56">
        <v>9330010000000</v>
      </c>
      <c r="D87" s="28" t="s">
        <v>83</v>
      </c>
      <c r="E87" s="60" t="s">
        <v>84</v>
      </c>
      <c r="F87" s="19">
        <v>30</v>
      </c>
      <c r="G87" s="19">
        <v>10570137</v>
      </c>
      <c r="H87" s="19">
        <v>6743</v>
      </c>
      <c r="I87" s="19">
        <v>269</v>
      </c>
      <c r="J87" s="62">
        <f t="shared" si="2"/>
        <v>25.1</v>
      </c>
      <c r="K87" s="19">
        <v>12</v>
      </c>
      <c r="L87" s="33">
        <f t="shared" si="3"/>
        <v>35093.416334661357</v>
      </c>
      <c r="M87" s="34"/>
    </row>
    <row r="88" spans="1:13" ht="27" customHeight="1" x14ac:dyDescent="0.2">
      <c r="A88" s="30"/>
      <c r="B88" s="25">
        <v>84</v>
      </c>
      <c r="C88" s="56">
        <v>4330010000000</v>
      </c>
      <c r="D88" s="28" t="s">
        <v>408</v>
      </c>
      <c r="E88" s="60" t="s">
        <v>409</v>
      </c>
      <c r="F88" s="19">
        <v>20</v>
      </c>
      <c r="G88" s="19">
        <v>4094248</v>
      </c>
      <c r="H88" s="19">
        <v>3639</v>
      </c>
      <c r="I88" s="19">
        <v>259</v>
      </c>
      <c r="J88" s="62">
        <f t="shared" si="2"/>
        <v>14.1</v>
      </c>
      <c r="K88" s="19">
        <v>12</v>
      </c>
      <c r="L88" s="33">
        <f t="shared" si="3"/>
        <v>24197.683215130022</v>
      </c>
      <c r="M88" s="34"/>
    </row>
    <row r="89" spans="1:13" ht="27" customHeight="1" x14ac:dyDescent="0.2">
      <c r="A89" s="30"/>
      <c r="B89" s="25">
        <v>85</v>
      </c>
      <c r="C89" s="56" t="s">
        <v>85</v>
      </c>
      <c r="D89" s="28" t="s">
        <v>86</v>
      </c>
      <c r="E89" s="60" t="s">
        <v>410</v>
      </c>
      <c r="F89" s="19">
        <v>23</v>
      </c>
      <c r="G89" s="19">
        <v>2523000</v>
      </c>
      <c r="H89" s="19">
        <v>4635</v>
      </c>
      <c r="I89" s="19">
        <v>269</v>
      </c>
      <c r="J89" s="62">
        <f t="shared" si="2"/>
        <v>17.3</v>
      </c>
      <c r="K89" s="19">
        <v>12</v>
      </c>
      <c r="L89" s="33">
        <f t="shared" si="3"/>
        <v>12153.179190751443</v>
      </c>
      <c r="M89" s="34"/>
    </row>
    <row r="90" spans="1:13" ht="27" customHeight="1" x14ac:dyDescent="0.2">
      <c r="A90" s="30"/>
      <c r="B90" s="25">
        <v>86</v>
      </c>
      <c r="C90" s="56" t="s">
        <v>85</v>
      </c>
      <c r="D90" s="28" t="s">
        <v>86</v>
      </c>
      <c r="E90" s="60" t="s">
        <v>411</v>
      </c>
      <c r="F90" s="19">
        <v>20</v>
      </c>
      <c r="G90" s="19">
        <v>8714700</v>
      </c>
      <c r="H90" s="19">
        <v>4887</v>
      </c>
      <c r="I90" s="19">
        <v>261</v>
      </c>
      <c r="J90" s="62">
        <f t="shared" si="2"/>
        <v>18.8</v>
      </c>
      <c r="K90" s="19">
        <v>12</v>
      </c>
      <c r="L90" s="33">
        <f t="shared" si="3"/>
        <v>38628.989361702123</v>
      </c>
      <c r="M90" s="34"/>
    </row>
    <row r="91" spans="1:13" ht="27" customHeight="1" x14ac:dyDescent="0.2">
      <c r="A91" s="30"/>
      <c r="B91" s="25">
        <v>87</v>
      </c>
      <c r="C91" s="64">
        <v>6330001020108</v>
      </c>
      <c r="D91" s="28" t="s">
        <v>90</v>
      </c>
      <c r="E91" s="60" t="s">
        <v>91</v>
      </c>
      <c r="F91" s="19">
        <v>10</v>
      </c>
      <c r="G91" s="19">
        <v>2423152</v>
      </c>
      <c r="H91" s="19">
        <v>1626</v>
      </c>
      <c r="I91" s="19">
        <v>269</v>
      </c>
      <c r="J91" s="62">
        <f t="shared" si="2"/>
        <v>6.1</v>
      </c>
      <c r="K91" s="19">
        <v>12</v>
      </c>
      <c r="L91" s="33">
        <f t="shared" si="3"/>
        <v>33103.169398907106</v>
      </c>
      <c r="M91" s="34"/>
    </row>
    <row r="92" spans="1:13" ht="27" customHeight="1" x14ac:dyDescent="0.2">
      <c r="A92" s="30"/>
      <c r="B92" s="25">
        <v>88</v>
      </c>
      <c r="C92" s="56">
        <v>7150000000000</v>
      </c>
      <c r="D92" s="28" t="s">
        <v>92</v>
      </c>
      <c r="E92" s="60" t="s">
        <v>93</v>
      </c>
      <c r="F92" s="19">
        <v>10</v>
      </c>
      <c r="G92" s="19">
        <v>6617616</v>
      </c>
      <c r="H92" s="19">
        <v>5271</v>
      </c>
      <c r="I92" s="19">
        <v>311</v>
      </c>
      <c r="J92" s="62">
        <f t="shared" si="2"/>
        <v>17</v>
      </c>
      <c r="K92" s="19">
        <v>12</v>
      </c>
      <c r="L92" s="33">
        <f t="shared" si="3"/>
        <v>32439.294117647059</v>
      </c>
      <c r="M92" s="34"/>
    </row>
    <row r="93" spans="1:13" ht="27" customHeight="1" x14ac:dyDescent="0.2">
      <c r="A93" s="30"/>
      <c r="B93" s="25">
        <v>89</v>
      </c>
      <c r="C93" s="56">
        <v>4330010000000</v>
      </c>
      <c r="D93" s="28" t="s">
        <v>412</v>
      </c>
      <c r="E93" s="60" t="s">
        <v>413</v>
      </c>
      <c r="F93" s="19">
        <v>20</v>
      </c>
      <c r="G93" s="19">
        <v>2749000</v>
      </c>
      <c r="H93" s="19">
        <v>3283</v>
      </c>
      <c r="I93" s="19">
        <v>269</v>
      </c>
      <c r="J93" s="62">
        <f t="shared" si="2"/>
        <v>12.299999999999999</v>
      </c>
      <c r="K93" s="19">
        <v>12</v>
      </c>
      <c r="L93" s="33">
        <f t="shared" si="3"/>
        <v>18624.661246612468</v>
      </c>
      <c r="M93" s="34"/>
    </row>
    <row r="94" spans="1:13" ht="27" customHeight="1" x14ac:dyDescent="0.2">
      <c r="A94" s="30"/>
      <c r="B94" s="25">
        <v>90</v>
      </c>
      <c r="C94" s="56">
        <v>4330010000000</v>
      </c>
      <c r="D94" s="28" t="s">
        <v>414</v>
      </c>
      <c r="E94" s="60" t="s">
        <v>415</v>
      </c>
      <c r="F94" s="19">
        <v>34</v>
      </c>
      <c r="G94" s="19">
        <v>8972215</v>
      </c>
      <c r="H94" s="19">
        <v>8059</v>
      </c>
      <c r="I94" s="19">
        <v>284</v>
      </c>
      <c r="J94" s="62">
        <f t="shared" si="2"/>
        <v>28.400000000000002</v>
      </c>
      <c r="K94" s="19">
        <v>12</v>
      </c>
      <c r="L94" s="33">
        <f t="shared" si="3"/>
        <v>26326.921948356805</v>
      </c>
      <c r="M94" s="34"/>
    </row>
    <row r="95" spans="1:13" ht="27" customHeight="1" x14ac:dyDescent="0.2">
      <c r="A95" s="30"/>
      <c r="B95" s="25">
        <v>91</v>
      </c>
      <c r="C95" s="56">
        <v>2330010000000</v>
      </c>
      <c r="D95" s="28" t="s">
        <v>99</v>
      </c>
      <c r="E95" s="60" t="s">
        <v>100</v>
      </c>
      <c r="F95" s="19">
        <v>20</v>
      </c>
      <c r="G95" s="19">
        <v>3037305</v>
      </c>
      <c r="H95" s="19">
        <v>3819</v>
      </c>
      <c r="I95" s="19">
        <v>269</v>
      </c>
      <c r="J95" s="62">
        <f t="shared" si="2"/>
        <v>14.2</v>
      </c>
      <c r="K95" s="19">
        <v>12</v>
      </c>
      <c r="L95" s="33">
        <f t="shared" si="3"/>
        <v>17824.559859154931</v>
      </c>
      <c r="M95" s="34"/>
    </row>
    <row r="96" spans="1:13" ht="27" customHeight="1" x14ac:dyDescent="0.2">
      <c r="A96" s="30"/>
      <c r="B96" s="25">
        <v>92</v>
      </c>
      <c r="C96" s="56">
        <v>4330005005180</v>
      </c>
      <c r="D96" s="28" t="s">
        <v>416</v>
      </c>
      <c r="E96" s="60" t="s">
        <v>417</v>
      </c>
      <c r="F96" s="19">
        <v>20</v>
      </c>
      <c r="G96" s="19">
        <v>3996284</v>
      </c>
      <c r="H96" s="19">
        <v>4974</v>
      </c>
      <c r="I96" s="19">
        <v>269</v>
      </c>
      <c r="J96" s="62">
        <f t="shared" si="2"/>
        <v>18.5</v>
      </c>
      <c r="K96" s="19">
        <v>12</v>
      </c>
      <c r="L96" s="33">
        <f t="shared" si="3"/>
        <v>18001.279279279279</v>
      </c>
      <c r="M96" s="34"/>
    </row>
    <row r="97" spans="1:13" ht="27" customHeight="1" x14ac:dyDescent="0.2">
      <c r="A97" s="30"/>
      <c r="B97" s="25">
        <v>93</v>
      </c>
      <c r="C97" s="56">
        <v>5330010000000</v>
      </c>
      <c r="D97" s="28" t="s">
        <v>418</v>
      </c>
      <c r="E97" s="60" t="s">
        <v>419</v>
      </c>
      <c r="F97" s="19">
        <v>20</v>
      </c>
      <c r="G97" s="19">
        <v>3492760</v>
      </c>
      <c r="H97" s="19">
        <v>3305</v>
      </c>
      <c r="I97" s="19">
        <v>260</v>
      </c>
      <c r="J97" s="62">
        <f t="shared" si="2"/>
        <v>12.799999999999999</v>
      </c>
      <c r="K97" s="19">
        <v>12</v>
      </c>
      <c r="L97" s="33">
        <f t="shared" si="3"/>
        <v>22739.322916666668</v>
      </c>
      <c r="M97" s="34"/>
    </row>
    <row r="98" spans="1:13" ht="27" customHeight="1" x14ac:dyDescent="0.2">
      <c r="A98" s="30"/>
      <c r="B98" s="25">
        <v>94</v>
      </c>
      <c r="C98" s="56">
        <v>5330000000000</v>
      </c>
      <c r="D98" s="28" t="s">
        <v>420</v>
      </c>
      <c r="E98" s="60" t="s">
        <v>421</v>
      </c>
      <c r="F98" s="19">
        <v>14</v>
      </c>
      <c r="G98" s="19">
        <v>3479837</v>
      </c>
      <c r="H98" s="19">
        <v>2902</v>
      </c>
      <c r="I98" s="19">
        <v>259</v>
      </c>
      <c r="J98" s="62">
        <f t="shared" si="2"/>
        <v>11.299999999999999</v>
      </c>
      <c r="K98" s="19">
        <v>12</v>
      </c>
      <c r="L98" s="33">
        <f t="shared" si="3"/>
        <v>25662.51474926254</v>
      </c>
      <c r="M98" s="34"/>
    </row>
    <row r="99" spans="1:13" ht="27" customHeight="1" x14ac:dyDescent="0.2">
      <c r="A99" s="30"/>
      <c r="B99" s="25">
        <v>95</v>
      </c>
      <c r="C99" s="56">
        <v>6010001216976</v>
      </c>
      <c r="D99" s="28" t="s">
        <v>422</v>
      </c>
      <c r="E99" s="29" t="s">
        <v>423</v>
      </c>
      <c r="F99" s="19">
        <v>13</v>
      </c>
      <c r="G99" s="19">
        <v>2924243</v>
      </c>
      <c r="H99" s="19">
        <v>1349</v>
      </c>
      <c r="I99" s="19">
        <v>273</v>
      </c>
      <c r="J99" s="62">
        <f t="shared" si="2"/>
        <v>5</v>
      </c>
      <c r="K99" s="19">
        <v>12</v>
      </c>
      <c r="L99" s="33">
        <f t="shared" si="3"/>
        <v>48737.383333333331</v>
      </c>
      <c r="M99" s="34" t="s">
        <v>11</v>
      </c>
    </row>
    <row r="100" spans="1:13" ht="27" customHeight="1" x14ac:dyDescent="0.2">
      <c r="A100" s="30"/>
      <c r="B100" s="25">
        <v>96</v>
      </c>
      <c r="C100" s="56">
        <v>3330010000000</v>
      </c>
      <c r="D100" s="28" t="s">
        <v>424</v>
      </c>
      <c r="E100" s="27" t="s">
        <v>425</v>
      </c>
      <c r="F100" s="19">
        <v>10</v>
      </c>
      <c r="G100" s="19">
        <v>640548</v>
      </c>
      <c r="H100" s="19">
        <v>1034</v>
      </c>
      <c r="I100" s="19">
        <v>241</v>
      </c>
      <c r="J100" s="62">
        <f t="shared" si="2"/>
        <v>4.3</v>
      </c>
      <c r="K100" s="19">
        <v>12</v>
      </c>
      <c r="L100" s="33">
        <f t="shared" si="3"/>
        <v>12413.720930232559</v>
      </c>
      <c r="M100" s="34"/>
    </row>
    <row r="101" spans="1:13" ht="27" customHeight="1" x14ac:dyDescent="0.2">
      <c r="A101" s="30"/>
      <c r="B101" s="25">
        <v>97</v>
      </c>
      <c r="C101" s="56">
        <v>9330010000000</v>
      </c>
      <c r="D101" s="28" t="s">
        <v>426</v>
      </c>
      <c r="E101" s="27" t="s">
        <v>427</v>
      </c>
      <c r="F101" s="19">
        <v>20</v>
      </c>
      <c r="G101" s="19">
        <v>4297100</v>
      </c>
      <c r="H101" s="19">
        <v>5238</v>
      </c>
      <c r="I101" s="19">
        <v>257</v>
      </c>
      <c r="J101" s="62">
        <f t="shared" si="2"/>
        <v>20.400000000000002</v>
      </c>
      <c r="K101" s="19">
        <v>12</v>
      </c>
      <c r="L101" s="33">
        <f t="shared" si="3"/>
        <v>17553.513071895421</v>
      </c>
      <c r="M101" s="34"/>
    </row>
    <row r="102" spans="1:13" ht="27" customHeight="1" x14ac:dyDescent="0.2">
      <c r="A102" s="30"/>
      <c r="B102" s="25">
        <v>98</v>
      </c>
      <c r="C102" s="56">
        <v>9330010000000</v>
      </c>
      <c r="D102" s="28" t="s">
        <v>428</v>
      </c>
      <c r="E102" s="27" t="s">
        <v>429</v>
      </c>
      <c r="F102" s="19">
        <v>20</v>
      </c>
      <c r="G102" s="19">
        <v>1255542</v>
      </c>
      <c r="H102" s="19">
        <v>1536</v>
      </c>
      <c r="I102" s="19">
        <v>237</v>
      </c>
      <c r="J102" s="62">
        <f t="shared" si="2"/>
        <v>6.5</v>
      </c>
      <c r="K102" s="19">
        <v>12</v>
      </c>
      <c r="L102" s="33">
        <f t="shared" si="3"/>
        <v>16096.692307692307</v>
      </c>
      <c r="M102" s="34"/>
    </row>
    <row r="103" spans="1:13" ht="27" customHeight="1" x14ac:dyDescent="0.2">
      <c r="A103" s="30"/>
      <c r="B103" s="25">
        <v>99</v>
      </c>
      <c r="C103" s="56">
        <v>1330005009192</v>
      </c>
      <c r="D103" s="28" t="s">
        <v>430</v>
      </c>
      <c r="E103" s="27" t="s">
        <v>431</v>
      </c>
      <c r="F103" s="19">
        <v>20</v>
      </c>
      <c r="G103" s="19">
        <v>1329050</v>
      </c>
      <c r="H103" s="19">
        <v>2620</v>
      </c>
      <c r="I103" s="19">
        <v>252</v>
      </c>
      <c r="J103" s="62">
        <f t="shared" si="2"/>
        <v>10.4</v>
      </c>
      <c r="K103" s="19">
        <v>12</v>
      </c>
      <c r="L103" s="33">
        <f t="shared" si="3"/>
        <v>10649.439102564102</v>
      </c>
      <c r="M103" s="34"/>
    </row>
    <row r="104" spans="1:13" ht="27" customHeight="1" x14ac:dyDescent="0.2">
      <c r="A104" s="30"/>
      <c r="B104" s="25">
        <v>100</v>
      </c>
      <c r="C104" s="56">
        <v>7330001021609</v>
      </c>
      <c r="D104" s="28" t="s">
        <v>432</v>
      </c>
      <c r="E104" s="27" t="s">
        <v>433</v>
      </c>
      <c r="F104" s="19">
        <v>20</v>
      </c>
      <c r="G104" s="19">
        <v>6981630</v>
      </c>
      <c r="H104" s="19">
        <v>5756</v>
      </c>
      <c r="I104" s="19">
        <v>267</v>
      </c>
      <c r="J104" s="62">
        <f t="shared" si="2"/>
        <v>21.6</v>
      </c>
      <c r="K104" s="19">
        <v>12</v>
      </c>
      <c r="L104" s="33">
        <f t="shared" si="3"/>
        <v>26935.300925925923</v>
      </c>
      <c r="M104" s="34"/>
    </row>
    <row r="105" spans="1:13" ht="27" customHeight="1" x14ac:dyDescent="0.2">
      <c r="A105" s="30"/>
      <c r="B105" s="25">
        <v>101</v>
      </c>
      <c r="C105" s="56">
        <v>8330010000000</v>
      </c>
      <c r="D105" s="28" t="s">
        <v>434</v>
      </c>
      <c r="E105" s="27" t="s">
        <v>435</v>
      </c>
      <c r="F105" s="19">
        <v>30</v>
      </c>
      <c r="G105" s="19">
        <v>8747857</v>
      </c>
      <c r="H105" s="19">
        <v>6223</v>
      </c>
      <c r="I105" s="19">
        <v>254</v>
      </c>
      <c r="J105" s="62">
        <f t="shared" si="2"/>
        <v>24.5</v>
      </c>
      <c r="K105" s="19">
        <v>12</v>
      </c>
      <c r="L105" s="33">
        <f t="shared" si="3"/>
        <v>29754.615646258502</v>
      </c>
      <c r="M105" s="34"/>
    </row>
    <row r="106" spans="1:13" ht="27" customHeight="1" x14ac:dyDescent="0.2">
      <c r="A106" s="30"/>
      <c r="B106" s="25">
        <v>102</v>
      </c>
      <c r="C106" s="56">
        <v>2330010000000</v>
      </c>
      <c r="D106" s="28" t="s">
        <v>436</v>
      </c>
      <c r="E106" s="27" t="s">
        <v>437</v>
      </c>
      <c r="F106" s="19">
        <v>20</v>
      </c>
      <c r="G106" s="19">
        <v>2926730</v>
      </c>
      <c r="H106" s="19">
        <v>4304</v>
      </c>
      <c r="I106" s="19">
        <v>268</v>
      </c>
      <c r="J106" s="62">
        <f t="shared" si="2"/>
        <v>16.100000000000001</v>
      </c>
      <c r="K106" s="19">
        <v>12</v>
      </c>
      <c r="L106" s="33">
        <f t="shared" si="3"/>
        <v>15148.706004140784</v>
      </c>
      <c r="M106" s="34"/>
    </row>
    <row r="107" spans="1:13" ht="27" customHeight="1" x14ac:dyDescent="0.2">
      <c r="A107" s="30"/>
      <c r="B107" s="25">
        <v>103</v>
      </c>
      <c r="C107" s="56">
        <v>6330010000000</v>
      </c>
      <c r="D107" s="28" t="s">
        <v>438</v>
      </c>
      <c r="E107" s="27" t="s">
        <v>439</v>
      </c>
      <c r="F107" s="19">
        <v>25</v>
      </c>
      <c r="G107" s="19">
        <v>6175779</v>
      </c>
      <c r="H107" s="19">
        <v>6001</v>
      </c>
      <c r="I107" s="19">
        <v>263</v>
      </c>
      <c r="J107" s="62">
        <f t="shared" si="2"/>
        <v>22.900000000000002</v>
      </c>
      <c r="K107" s="19">
        <v>12</v>
      </c>
      <c r="L107" s="33">
        <f t="shared" si="3"/>
        <v>22473.722707423582</v>
      </c>
      <c r="M107" s="34"/>
    </row>
    <row r="108" spans="1:13" ht="27" customHeight="1" x14ac:dyDescent="0.2">
      <c r="A108" s="30"/>
      <c r="B108" s="25">
        <v>104</v>
      </c>
      <c r="C108" s="56">
        <v>7330005004031</v>
      </c>
      <c r="D108" s="28" t="s">
        <v>671</v>
      </c>
      <c r="E108" s="27" t="s">
        <v>658</v>
      </c>
      <c r="F108" s="19">
        <v>20</v>
      </c>
      <c r="G108" s="19">
        <v>5553790</v>
      </c>
      <c r="H108" s="19">
        <v>5241</v>
      </c>
      <c r="I108" s="19">
        <v>241</v>
      </c>
      <c r="J108" s="62">
        <f t="shared" si="2"/>
        <v>21.8</v>
      </c>
      <c r="K108" s="19">
        <v>12</v>
      </c>
      <c r="L108" s="33">
        <f t="shared" si="3"/>
        <v>21230.084097859326</v>
      </c>
      <c r="M108" s="34"/>
    </row>
    <row r="109" spans="1:13" ht="27" customHeight="1" x14ac:dyDescent="0.2">
      <c r="A109" s="30"/>
      <c r="B109" s="25">
        <v>105</v>
      </c>
      <c r="C109" s="56">
        <v>1330005004020</v>
      </c>
      <c r="D109" s="28" t="s">
        <v>440</v>
      </c>
      <c r="E109" s="27" t="s">
        <v>441</v>
      </c>
      <c r="F109" s="19">
        <v>20</v>
      </c>
      <c r="G109" s="19">
        <v>2178030</v>
      </c>
      <c r="H109" s="19">
        <v>3531</v>
      </c>
      <c r="I109" s="19">
        <v>237</v>
      </c>
      <c r="J109" s="62">
        <f t="shared" si="2"/>
        <v>14.9</v>
      </c>
      <c r="K109" s="19">
        <v>12</v>
      </c>
      <c r="L109" s="33">
        <f t="shared" si="3"/>
        <v>12181.375838926173</v>
      </c>
      <c r="M109" s="34"/>
    </row>
    <row r="110" spans="1:13" ht="27" customHeight="1" x14ac:dyDescent="0.2">
      <c r="A110" s="30"/>
      <c r="B110" s="25">
        <v>106</v>
      </c>
      <c r="C110" s="56">
        <v>1330005003617</v>
      </c>
      <c r="D110" s="28" t="s">
        <v>442</v>
      </c>
      <c r="E110" s="27" t="s">
        <v>443</v>
      </c>
      <c r="F110" s="19">
        <v>20</v>
      </c>
      <c r="G110" s="19">
        <v>4072553</v>
      </c>
      <c r="H110" s="19">
        <v>5897</v>
      </c>
      <c r="I110" s="19">
        <v>256</v>
      </c>
      <c r="J110" s="62">
        <f t="shared" si="2"/>
        <v>23.1</v>
      </c>
      <c r="K110" s="19">
        <v>12</v>
      </c>
      <c r="L110" s="33">
        <f t="shared" si="3"/>
        <v>14691.749639249638</v>
      </c>
      <c r="M110" s="34"/>
    </row>
    <row r="111" spans="1:13" ht="27" customHeight="1" x14ac:dyDescent="0.2">
      <c r="A111" s="30"/>
      <c r="B111" s="25">
        <v>107</v>
      </c>
      <c r="C111" s="56">
        <v>1330005006470</v>
      </c>
      <c r="D111" s="28" t="s">
        <v>444</v>
      </c>
      <c r="E111" s="27" t="s">
        <v>445</v>
      </c>
      <c r="F111" s="19">
        <v>20</v>
      </c>
      <c r="G111" s="19">
        <v>2153521</v>
      </c>
      <c r="H111" s="19">
        <v>1493</v>
      </c>
      <c r="I111" s="19">
        <v>236</v>
      </c>
      <c r="J111" s="62">
        <f t="shared" si="2"/>
        <v>6.3999999999999995</v>
      </c>
      <c r="K111" s="19">
        <v>12</v>
      </c>
      <c r="L111" s="33">
        <f t="shared" si="3"/>
        <v>28040.638020833332</v>
      </c>
      <c r="M111" s="34"/>
    </row>
    <row r="112" spans="1:13" ht="27" customHeight="1" x14ac:dyDescent="0.2">
      <c r="A112" s="30"/>
      <c r="B112" s="25">
        <v>108</v>
      </c>
      <c r="C112" s="56">
        <v>3330005006411</v>
      </c>
      <c r="D112" s="28" t="s">
        <v>446</v>
      </c>
      <c r="E112" s="27" t="s">
        <v>447</v>
      </c>
      <c r="F112" s="19">
        <v>20</v>
      </c>
      <c r="G112" s="19">
        <v>2628430</v>
      </c>
      <c r="H112" s="19">
        <v>3305</v>
      </c>
      <c r="I112" s="19">
        <v>297</v>
      </c>
      <c r="J112" s="62">
        <f t="shared" si="2"/>
        <v>11.2</v>
      </c>
      <c r="K112" s="19">
        <v>12</v>
      </c>
      <c r="L112" s="33">
        <f t="shared" si="3"/>
        <v>19556.770833333336</v>
      </c>
      <c r="M112" s="34"/>
    </row>
    <row r="113" spans="1:13" ht="27" customHeight="1" x14ac:dyDescent="0.2">
      <c r="A113" s="30"/>
      <c r="B113" s="25">
        <v>109</v>
      </c>
      <c r="C113" s="56">
        <v>6330005008371</v>
      </c>
      <c r="D113" s="28" t="s">
        <v>448</v>
      </c>
      <c r="E113" s="27" t="s">
        <v>449</v>
      </c>
      <c r="F113" s="19">
        <v>20</v>
      </c>
      <c r="G113" s="19">
        <v>933340</v>
      </c>
      <c r="H113" s="19">
        <v>762</v>
      </c>
      <c r="I113" s="19">
        <v>262</v>
      </c>
      <c r="J113" s="62">
        <f t="shared" si="2"/>
        <v>3</v>
      </c>
      <c r="K113" s="19">
        <v>12</v>
      </c>
      <c r="L113" s="33">
        <f t="shared" si="3"/>
        <v>25926.111111111109</v>
      </c>
      <c r="M113" s="34"/>
    </row>
    <row r="114" spans="1:13" ht="27" customHeight="1" x14ac:dyDescent="0.2">
      <c r="A114" s="30"/>
      <c r="B114" s="25">
        <v>110</v>
      </c>
      <c r="C114" s="56">
        <v>5330010000000</v>
      </c>
      <c r="D114" s="28" t="s">
        <v>450</v>
      </c>
      <c r="E114" s="27" t="s">
        <v>451</v>
      </c>
      <c r="F114" s="19">
        <v>20</v>
      </c>
      <c r="G114" s="19">
        <v>1167922</v>
      </c>
      <c r="H114" s="19">
        <v>3119</v>
      </c>
      <c r="I114" s="19">
        <v>259</v>
      </c>
      <c r="J114" s="62">
        <f t="shared" si="2"/>
        <v>12.1</v>
      </c>
      <c r="K114" s="19">
        <v>12</v>
      </c>
      <c r="L114" s="33">
        <f t="shared" si="3"/>
        <v>8043.5399449035822</v>
      </c>
      <c r="M114" s="34"/>
    </row>
    <row r="115" spans="1:13" ht="27" customHeight="1" x14ac:dyDescent="0.2">
      <c r="A115" s="30"/>
      <c r="B115" s="25">
        <v>111</v>
      </c>
      <c r="C115" s="56">
        <v>4330010000000</v>
      </c>
      <c r="D115" s="28" t="s">
        <v>452</v>
      </c>
      <c r="E115" s="27" t="s">
        <v>453</v>
      </c>
      <c r="F115" s="19">
        <v>6</v>
      </c>
      <c r="G115" s="19">
        <v>1509943</v>
      </c>
      <c r="H115" s="19">
        <v>1502</v>
      </c>
      <c r="I115" s="19">
        <v>251</v>
      </c>
      <c r="J115" s="62">
        <f t="shared" si="2"/>
        <v>6</v>
      </c>
      <c r="K115" s="19">
        <v>12</v>
      </c>
      <c r="L115" s="33">
        <f t="shared" si="3"/>
        <v>20971.430555555555</v>
      </c>
      <c r="M115" s="34"/>
    </row>
    <row r="116" spans="1:13" ht="27" customHeight="1" x14ac:dyDescent="0.2">
      <c r="A116" s="30"/>
      <c r="B116" s="25">
        <v>112</v>
      </c>
      <c r="C116" s="56">
        <v>9330010000000</v>
      </c>
      <c r="D116" s="28" t="s">
        <v>121</v>
      </c>
      <c r="E116" s="27" t="s">
        <v>122</v>
      </c>
      <c r="F116" s="19">
        <v>10</v>
      </c>
      <c r="G116" s="19">
        <v>1342203</v>
      </c>
      <c r="H116" s="19">
        <v>1711</v>
      </c>
      <c r="I116" s="19">
        <v>266</v>
      </c>
      <c r="J116" s="62">
        <f t="shared" si="2"/>
        <v>6.5</v>
      </c>
      <c r="K116" s="19">
        <v>12</v>
      </c>
      <c r="L116" s="33">
        <f t="shared" si="3"/>
        <v>17207.73076923077</v>
      </c>
      <c r="M116" s="34"/>
    </row>
    <row r="117" spans="1:13" ht="27" customHeight="1" x14ac:dyDescent="0.2">
      <c r="A117" s="30"/>
      <c r="B117" s="25">
        <v>113</v>
      </c>
      <c r="C117" s="56">
        <v>8330010000000</v>
      </c>
      <c r="D117" s="28" t="s">
        <v>127</v>
      </c>
      <c r="E117" s="27" t="s">
        <v>128</v>
      </c>
      <c r="F117" s="19">
        <v>20</v>
      </c>
      <c r="G117" s="19">
        <v>3465537</v>
      </c>
      <c r="H117" s="19">
        <v>4927</v>
      </c>
      <c r="I117" s="19">
        <v>255</v>
      </c>
      <c r="J117" s="62">
        <f t="shared" si="2"/>
        <v>19.400000000000002</v>
      </c>
      <c r="K117" s="19">
        <v>12</v>
      </c>
      <c r="L117" s="33">
        <f t="shared" si="3"/>
        <v>14886.327319587626</v>
      </c>
      <c r="M117" s="34"/>
    </row>
    <row r="118" spans="1:13" ht="27" customHeight="1" x14ac:dyDescent="0.2">
      <c r="A118" s="30"/>
      <c r="B118" s="25">
        <v>114</v>
      </c>
      <c r="C118" s="56">
        <v>3330010000000</v>
      </c>
      <c r="D118" s="28" t="s">
        <v>125</v>
      </c>
      <c r="E118" s="27" t="s">
        <v>454</v>
      </c>
      <c r="F118" s="19">
        <v>30</v>
      </c>
      <c r="G118" s="19">
        <v>5242500</v>
      </c>
      <c r="H118" s="19">
        <v>7094</v>
      </c>
      <c r="I118" s="19">
        <v>255</v>
      </c>
      <c r="J118" s="62">
        <f t="shared" si="2"/>
        <v>27.900000000000002</v>
      </c>
      <c r="K118" s="19">
        <v>12</v>
      </c>
      <c r="L118" s="33">
        <f t="shared" si="3"/>
        <v>15658.602150537634</v>
      </c>
      <c r="M118" s="34"/>
    </row>
    <row r="119" spans="1:13" ht="27" customHeight="1" x14ac:dyDescent="0.2">
      <c r="A119" s="30"/>
      <c r="B119" s="25">
        <v>115</v>
      </c>
      <c r="C119" s="56">
        <v>1330005007691</v>
      </c>
      <c r="D119" s="28" t="s">
        <v>455</v>
      </c>
      <c r="E119" s="27" t="s">
        <v>456</v>
      </c>
      <c r="F119" s="19">
        <v>20</v>
      </c>
      <c r="G119" s="19">
        <v>3637700</v>
      </c>
      <c r="H119" s="19">
        <v>5376</v>
      </c>
      <c r="I119" s="19">
        <v>269</v>
      </c>
      <c r="J119" s="62">
        <f t="shared" si="2"/>
        <v>20</v>
      </c>
      <c r="K119" s="19">
        <v>12</v>
      </c>
      <c r="L119" s="33">
        <f t="shared" si="3"/>
        <v>15157.083333333334</v>
      </c>
      <c r="M119" s="34"/>
    </row>
    <row r="120" spans="1:13" ht="27" customHeight="1" x14ac:dyDescent="0.2">
      <c r="A120" s="30"/>
      <c r="B120" s="25">
        <v>116</v>
      </c>
      <c r="C120" s="56">
        <v>9330010000000</v>
      </c>
      <c r="D120" s="28" t="s">
        <v>457</v>
      </c>
      <c r="E120" s="27" t="s">
        <v>458</v>
      </c>
      <c r="F120" s="19">
        <v>20</v>
      </c>
      <c r="G120" s="19">
        <v>1539615</v>
      </c>
      <c r="H120" s="19">
        <v>2970</v>
      </c>
      <c r="I120" s="19">
        <v>250</v>
      </c>
      <c r="J120" s="62">
        <f t="shared" si="2"/>
        <v>11.9</v>
      </c>
      <c r="K120" s="19">
        <v>12</v>
      </c>
      <c r="L120" s="33">
        <f t="shared" si="3"/>
        <v>10781.617647058823</v>
      </c>
      <c r="M120" s="34"/>
    </row>
    <row r="121" spans="1:13" ht="27" customHeight="1" x14ac:dyDescent="0.2">
      <c r="A121" s="30"/>
      <c r="B121" s="25">
        <v>117</v>
      </c>
      <c r="C121" s="56">
        <v>9330010000000</v>
      </c>
      <c r="D121" s="28" t="s">
        <v>457</v>
      </c>
      <c r="E121" s="27" t="s">
        <v>459</v>
      </c>
      <c r="F121" s="19">
        <v>14</v>
      </c>
      <c r="G121" s="19">
        <v>792547</v>
      </c>
      <c r="H121" s="19">
        <v>3238</v>
      </c>
      <c r="I121" s="19">
        <v>248</v>
      </c>
      <c r="J121" s="62">
        <f t="shared" si="2"/>
        <v>13.1</v>
      </c>
      <c r="K121" s="19">
        <v>12</v>
      </c>
      <c r="L121" s="33">
        <f t="shared" si="3"/>
        <v>5041.647582697201</v>
      </c>
      <c r="M121" s="34"/>
    </row>
    <row r="122" spans="1:13" ht="27" customHeight="1" x14ac:dyDescent="0.2">
      <c r="A122" s="30"/>
      <c r="B122" s="25">
        <v>118</v>
      </c>
      <c r="C122" s="56">
        <v>8330005006729</v>
      </c>
      <c r="D122" s="28" t="s">
        <v>137</v>
      </c>
      <c r="E122" s="27" t="s">
        <v>460</v>
      </c>
      <c r="F122" s="19">
        <v>40</v>
      </c>
      <c r="G122" s="19">
        <v>21664822</v>
      </c>
      <c r="H122" s="19">
        <v>7770</v>
      </c>
      <c r="I122" s="19">
        <v>261</v>
      </c>
      <c r="J122" s="62">
        <f t="shared" si="2"/>
        <v>29.8</v>
      </c>
      <c r="K122" s="19">
        <v>12</v>
      </c>
      <c r="L122" s="33">
        <f t="shared" si="3"/>
        <v>60583.954138702458</v>
      </c>
      <c r="M122" s="34"/>
    </row>
    <row r="123" spans="1:13" ht="27" customHeight="1" x14ac:dyDescent="0.2">
      <c r="A123" s="30"/>
      <c r="B123" s="25">
        <v>119</v>
      </c>
      <c r="C123" s="56">
        <v>4330010000000</v>
      </c>
      <c r="D123" s="28" t="s">
        <v>461</v>
      </c>
      <c r="E123" s="27" t="s">
        <v>462</v>
      </c>
      <c r="F123" s="19">
        <v>30</v>
      </c>
      <c r="G123" s="19">
        <v>1812634</v>
      </c>
      <c r="H123" s="19">
        <v>6216</v>
      </c>
      <c r="I123" s="19">
        <v>238</v>
      </c>
      <c r="J123" s="62">
        <f t="shared" si="2"/>
        <v>26.200000000000003</v>
      </c>
      <c r="K123" s="19">
        <v>12</v>
      </c>
      <c r="L123" s="33">
        <f t="shared" si="3"/>
        <v>5765.3753180661579</v>
      </c>
      <c r="M123" s="34"/>
    </row>
    <row r="124" spans="1:13" ht="27" customHeight="1" x14ac:dyDescent="0.2">
      <c r="A124" s="30"/>
      <c r="B124" s="25">
        <v>120</v>
      </c>
      <c r="C124" s="56">
        <v>6330010000000</v>
      </c>
      <c r="D124" s="28" t="s">
        <v>463</v>
      </c>
      <c r="E124" s="27" t="s">
        <v>464</v>
      </c>
      <c r="F124" s="19">
        <v>28</v>
      </c>
      <c r="G124" s="19">
        <v>6629964</v>
      </c>
      <c r="H124" s="19">
        <v>5835</v>
      </c>
      <c r="I124" s="19">
        <v>269</v>
      </c>
      <c r="J124" s="62">
        <f t="shared" si="2"/>
        <v>21.700000000000003</v>
      </c>
      <c r="K124" s="19">
        <v>12</v>
      </c>
      <c r="L124" s="33">
        <f t="shared" si="3"/>
        <v>25460.691244239628</v>
      </c>
      <c r="M124" s="34"/>
    </row>
    <row r="125" spans="1:13" ht="27" customHeight="1" x14ac:dyDescent="0.2">
      <c r="A125" s="30"/>
      <c r="B125" s="25">
        <v>121</v>
      </c>
      <c r="C125" s="56">
        <v>1330005005935</v>
      </c>
      <c r="D125" s="28" t="s">
        <v>139</v>
      </c>
      <c r="E125" s="27" t="s">
        <v>140</v>
      </c>
      <c r="F125" s="19">
        <v>10</v>
      </c>
      <c r="G125" s="19">
        <v>1863134</v>
      </c>
      <c r="H125" s="19">
        <v>1309</v>
      </c>
      <c r="I125" s="19">
        <v>257</v>
      </c>
      <c r="J125" s="62">
        <f t="shared" si="2"/>
        <v>5.0999999999999996</v>
      </c>
      <c r="K125" s="19">
        <v>12</v>
      </c>
      <c r="L125" s="33">
        <f t="shared" si="3"/>
        <v>30443.366013071896</v>
      </c>
      <c r="M125" s="34"/>
    </row>
    <row r="126" spans="1:13" ht="27" customHeight="1" x14ac:dyDescent="0.2">
      <c r="A126" s="30"/>
      <c r="B126" s="25">
        <v>122</v>
      </c>
      <c r="C126" s="56">
        <v>4330010000000</v>
      </c>
      <c r="D126" s="28" t="s">
        <v>465</v>
      </c>
      <c r="E126" s="27" t="s">
        <v>466</v>
      </c>
      <c r="F126" s="19">
        <v>20</v>
      </c>
      <c r="G126" s="19">
        <v>5063120</v>
      </c>
      <c r="H126" s="19">
        <v>4195</v>
      </c>
      <c r="I126" s="19">
        <v>269</v>
      </c>
      <c r="J126" s="62">
        <f t="shared" si="2"/>
        <v>15.6</v>
      </c>
      <c r="K126" s="19">
        <v>12</v>
      </c>
      <c r="L126" s="33">
        <f t="shared" si="3"/>
        <v>27046.581196581199</v>
      </c>
      <c r="M126" s="34"/>
    </row>
    <row r="127" spans="1:13" ht="27" customHeight="1" x14ac:dyDescent="0.2">
      <c r="A127" s="30"/>
      <c r="B127" s="25">
        <v>123</v>
      </c>
      <c r="C127" s="56">
        <v>5330010000000</v>
      </c>
      <c r="D127" s="28" t="s">
        <v>467</v>
      </c>
      <c r="E127" s="27" t="s">
        <v>468</v>
      </c>
      <c r="F127" s="19">
        <v>55</v>
      </c>
      <c r="G127" s="19">
        <v>13391080</v>
      </c>
      <c r="H127" s="19">
        <v>13965</v>
      </c>
      <c r="I127" s="19">
        <v>268</v>
      </c>
      <c r="J127" s="62">
        <f t="shared" si="2"/>
        <v>52.2</v>
      </c>
      <c r="K127" s="19">
        <v>12</v>
      </c>
      <c r="L127" s="33">
        <f t="shared" si="3"/>
        <v>21377.841634738186</v>
      </c>
      <c r="M127" s="34"/>
    </row>
    <row r="128" spans="1:13" ht="27" customHeight="1" x14ac:dyDescent="0.2">
      <c r="A128" s="30"/>
      <c r="B128" s="25">
        <v>124</v>
      </c>
      <c r="C128" s="56">
        <v>4330010000000</v>
      </c>
      <c r="D128" s="28" t="s">
        <v>469</v>
      </c>
      <c r="E128" s="27" t="s">
        <v>470</v>
      </c>
      <c r="F128" s="19">
        <v>50</v>
      </c>
      <c r="G128" s="19">
        <v>10269960</v>
      </c>
      <c r="H128" s="19">
        <v>7487</v>
      </c>
      <c r="I128" s="19">
        <v>269</v>
      </c>
      <c r="J128" s="62">
        <f t="shared" si="2"/>
        <v>27.900000000000002</v>
      </c>
      <c r="K128" s="19">
        <v>12</v>
      </c>
      <c r="L128" s="33">
        <f t="shared" si="3"/>
        <v>30674.910394265229</v>
      </c>
      <c r="M128" s="34"/>
    </row>
    <row r="129" spans="1:13" ht="27" customHeight="1" x14ac:dyDescent="0.2">
      <c r="A129" s="30"/>
      <c r="B129" s="25">
        <v>125</v>
      </c>
      <c r="C129" s="56">
        <v>9330010000000</v>
      </c>
      <c r="D129" s="28" t="s">
        <v>471</v>
      </c>
      <c r="E129" s="27" t="s">
        <v>472</v>
      </c>
      <c r="F129" s="19">
        <v>20</v>
      </c>
      <c r="G129" s="19">
        <v>4979200</v>
      </c>
      <c r="H129" s="19">
        <v>4934</v>
      </c>
      <c r="I129" s="19">
        <v>251</v>
      </c>
      <c r="J129" s="62">
        <f t="shared" si="2"/>
        <v>19.700000000000003</v>
      </c>
      <c r="K129" s="19">
        <v>12</v>
      </c>
      <c r="L129" s="33">
        <f t="shared" si="3"/>
        <v>21062.605752961081</v>
      </c>
      <c r="M129" s="34"/>
    </row>
    <row r="130" spans="1:13" ht="27" customHeight="1" x14ac:dyDescent="0.2">
      <c r="A130" s="30"/>
      <c r="B130" s="25">
        <v>126</v>
      </c>
      <c r="C130" s="56">
        <v>1330005005935</v>
      </c>
      <c r="D130" s="28" t="s">
        <v>473</v>
      </c>
      <c r="E130" s="27" t="s">
        <v>474</v>
      </c>
      <c r="F130" s="19">
        <v>30</v>
      </c>
      <c r="G130" s="19">
        <v>3523612</v>
      </c>
      <c r="H130" s="19">
        <v>4212</v>
      </c>
      <c r="I130" s="19">
        <v>260</v>
      </c>
      <c r="J130" s="62">
        <f t="shared" si="2"/>
        <v>16.2</v>
      </c>
      <c r="K130" s="19">
        <v>12</v>
      </c>
      <c r="L130" s="33">
        <f t="shared" si="3"/>
        <v>18125.576131687241</v>
      </c>
      <c r="M130" s="34"/>
    </row>
    <row r="131" spans="1:13" ht="27" customHeight="1" x14ac:dyDescent="0.2">
      <c r="A131" s="30"/>
      <c r="B131" s="25">
        <v>127</v>
      </c>
      <c r="C131" s="56">
        <v>4330000000000</v>
      </c>
      <c r="D131" s="27" t="s">
        <v>475</v>
      </c>
      <c r="E131" s="27" t="s">
        <v>476</v>
      </c>
      <c r="F131" s="19">
        <v>20</v>
      </c>
      <c r="G131" s="19">
        <v>6781881</v>
      </c>
      <c r="H131" s="19">
        <v>2700</v>
      </c>
      <c r="I131" s="19">
        <v>270</v>
      </c>
      <c r="J131" s="62">
        <f t="shared" si="2"/>
        <v>10</v>
      </c>
      <c r="K131" s="19">
        <v>12</v>
      </c>
      <c r="L131" s="33">
        <f t="shared" si="3"/>
        <v>56515.674999999996</v>
      </c>
      <c r="M131" s="34"/>
    </row>
    <row r="132" spans="1:13" ht="27" customHeight="1" x14ac:dyDescent="0.2">
      <c r="A132" s="30"/>
      <c r="B132" s="25">
        <v>128</v>
      </c>
      <c r="C132" s="56">
        <v>8330010000000</v>
      </c>
      <c r="D132" s="27" t="s">
        <v>477</v>
      </c>
      <c r="E132" s="27" t="s">
        <v>478</v>
      </c>
      <c r="F132" s="19">
        <v>22</v>
      </c>
      <c r="G132" s="19">
        <v>4821196</v>
      </c>
      <c r="H132" s="19">
        <v>6127</v>
      </c>
      <c r="I132" s="19">
        <v>267</v>
      </c>
      <c r="J132" s="62">
        <f t="shared" si="2"/>
        <v>23</v>
      </c>
      <c r="K132" s="19">
        <v>12</v>
      </c>
      <c r="L132" s="33">
        <f t="shared" si="3"/>
        <v>17468.101449275364</v>
      </c>
      <c r="M132" s="34"/>
    </row>
    <row r="133" spans="1:13" ht="27" customHeight="1" x14ac:dyDescent="0.2">
      <c r="A133" s="30"/>
      <c r="B133" s="25">
        <v>129</v>
      </c>
      <c r="C133" s="56">
        <v>9330010000000</v>
      </c>
      <c r="D133" s="27" t="s">
        <v>479</v>
      </c>
      <c r="E133" s="27" t="s">
        <v>480</v>
      </c>
      <c r="F133" s="19">
        <v>12</v>
      </c>
      <c r="G133" s="19">
        <v>654056</v>
      </c>
      <c r="H133" s="19">
        <v>2435</v>
      </c>
      <c r="I133" s="19">
        <v>254</v>
      </c>
      <c r="J133" s="62">
        <f t="shared" si="2"/>
        <v>9.6</v>
      </c>
      <c r="K133" s="19">
        <v>12</v>
      </c>
      <c r="L133" s="33">
        <f t="shared" si="3"/>
        <v>5677.5694444444453</v>
      </c>
      <c r="M133" s="34"/>
    </row>
    <row r="134" spans="1:13" ht="27" customHeight="1" x14ac:dyDescent="0.2">
      <c r="A134" s="30"/>
      <c r="B134" s="25">
        <v>130</v>
      </c>
      <c r="C134" s="56">
        <v>7330000000000</v>
      </c>
      <c r="D134" s="27" t="s">
        <v>153</v>
      </c>
      <c r="E134" s="27" t="s">
        <v>154</v>
      </c>
      <c r="F134" s="19">
        <v>20</v>
      </c>
      <c r="G134" s="19">
        <v>4179648</v>
      </c>
      <c r="H134" s="19">
        <v>3226</v>
      </c>
      <c r="I134" s="19">
        <v>280</v>
      </c>
      <c r="J134" s="62">
        <f t="shared" si="2"/>
        <v>11.6</v>
      </c>
      <c r="K134" s="19">
        <v>12</v>
      </c>
      <c r="L134" s="33">
        <f t="shared" si="3"/>
        <v>30026.206896551725</v>
      </c>
      <c r="M134" s="34"/>
    </row>
    <row r="135" spans="1:13" ht="27" customHeight="1" x14ac:dyDescent="0.2">
      <c r="A135" s="30"/>
      <c r="B135" s="25">
        <v>131</v>
      </c>
      <c r="C135" s="56">
        <v>8330005010086</v>
      </c>
      <c r="D135" s="27" t="s">
        <v>481</v>
      </c>
      <c r="E135" s="27" t="s">
        <v>482</v>
      </c>
      <c r="F135" s="19">
        <v>20</v>
      </c>
      <c r="G135" s="19">
        <v>5009924</v>
      </c>
      <c r="H135" s="19">
        <v>4413</v>
      </c>
      <c r="I135" s="19">
        <v>255</v>
      </c>
      <c r="J135" s="62">
        <f t="shared" ref="J135:J199" si="4">ROUNDUP(H135/I135,1)</f>
        <v>17.400000000000002</v>
      </c>
      <c r="K135" s="19">
        <v>12</v>
      </c>
      <c r="L135" s="33">
        <f t="shared" ref="L135:L199" si="5">IF(AND(G135&gt;0,J135&gt;0,K135&gt;0),G135/J135/K135,0)</f>
        <v>23993.888888888887</v>
      </c>
      <c r="M135" s="34"/>
    </row>
    <row r="136" spans="1:13" ht="27" customHeight="1" x14ac:dyDescent="0.2">
      <c r="A136" s="30"/>
      <c r="B136" s="25">
        <v>132</v>
      </c>
      <c r="C136" s="56">
        <v>6330000000000</v>
      </c>
      <c r="D136" s="27" t="s">
        <v>14</v>
      </c>
      <c r="E136" s="27" t="s">
        <v>483</v>
      </c>
      <c r="F136" s="19">
        <v>10</v>
      </c>
      <c r="G136" s="19">
        <v>2058927</v>
      </c>
      <c r="H136" s="19">
        <v>2265</v>
      </c>
      <c r="I136" s="19">
        <v>267</v>
      </c>
      <c r="J136" s="62">
        <f t="shared" si="4"/>
        <v>8.5</v>
      </c>
      <c r="K136" s="19">
        <v>12</v>
      </c>
      <c r="L136" s="33">
        <f t="shared" si="5"/>
        <v>20185.558823529413</v>
      </c>
      <c r="M136" s="34"/>
    </row>
    <row r="137" spans="1:13" ht="27" customHeight="1" x14ac:dyDescent="0.2">
      <c r="A137" s="30"/>
      <c r="B137" s="25">
        <v>133</v>
      </c>
      <c r="C137" s="56">
        <v>3330010000000</v>
      </c>
      <c r="D137" s="27" t="s">
        <v>484</v>
      </c>
      <c r="E137" s="27" t="s">
        <v>485</v>
      </c>
      <c r="F137" s="19">
        <v>20</v>
      </c>
      <c r="G137" s="19">
        <v>4183292</v>
      </c>
      <c r="H137" s="19">
        <v>5117</v>
      </c>
      <c r="I137" s="19">
        <v>258</v>
      </c>
      <c r="J137" s="62">
        <f t="shared" si="4"/>
        <v>19.900000000000002</v>
      </c>
      <c r="K137" s="19">
        <v>12</v>
      </c>
      <c r="L137" s="33">
        <f t="shared" si="5"/>
        <v>17517.973199329983</v>
      </c>
      <c r="M137" s="34"/>
    </row>
    <row r="138" spans="1:13" ht="27" customHeight="1" x14ac:dyDescent="0.2">
      <c r="A138" s="30"/>
      <c r="B138" s="25">
        <v>134</v>
      </c>
      <c r="C138" s="56">
        <v>1330005004714</v>
      </c>
      <c r="D138" s="27" t="s">
        <v>486</v>
      </c>
      <c r="E138" s="27" t="s">
        <v>486</v>
      </c>
      <c r="F138" s="19">
        <v>20</v>
      </c>
      <c r="G138" s="19">
        <v>1337560</v>
      </c>
      <c r="H138" s="19">
        <v>2474</v>
      </c>
      <c r="I138" s="19">
        <v>242</v>
      </c>
      <c r="J138" s="62">
        <f t="shared" si="4"/>
        <v>10.299999999999999</v>
      </c>
      <c r="K138" s="19">
        <v>12</v>
      </c>
      <c r="L138" s="33">
        <f t="shared" si="5"/>
        <v>10821.682847896442</v>
      </c>
      <c r="M138" s="34"/>
    </row>
    <row r="139" spans="1:13" ht="27" customHeight="1" x14ac:dyDescent="0.2">
      <c r="A139" s="30"/>
      <c r="B139" s="25">
        <v>135</v>
      </c>
      <c r="C139" s="56">
        <v>3330000000000</v>
      </c>
      <c r="D139" s="27" t="s">
        <v>160</v>
      </c>
      <c r="E139" s="27" t="s">
        <v>161</v>
      </c>
      <c r="F139" s="19">
        <v>10</v>
      </c>
      <c r="G139" s="19">
        <v>3242167</v>
      </c>
      <c r="H139" s="19">
        <v>1790</v>
      </c>
      <c r="I139" s="19">
        <v>269</v>
      </c>
      <c r="J139" s="62">
        <f t="shared" si="4"/>
        <v>6.6999999999999993</v>
      </c>
      <c r="K139" s="19">
        <v>12</v>
      </c>
      <c r="L139" s="33">
        <f t="shared" si="5"/>
        <v>40325.460199004978</v>
      </c>
      <c r="M139" s="34"/>
    </row>
    <row r="140" spans="1:13" ht="27" customHeight="1" x14ac:dyDescent="0.2">
      <c r="A140" s="30"/>
      <c r="B140" s="25">
        <v>136</v>
      </c>
      <c r="C140" s="56">
        <v>6330010000000</v>
      </c>
      <c r="D140" s="27" t="s">
        <v>575</v>
      </c>
      <c r="E140" s="27" t="s">
        <v>653</v>
      </c>
      <c r="F140" s="19">
        <v>20</v>
      </c>
      <c r="G140" s="19">
        <v>8679685</v>
      </c>
      <c r="H140" s="19">
        <v>5312</v>
      </c>
      <c r="I140" s="19">
        <v>309</v>
      </c>
      <c r="J140" s="62">
        <f t="shared" si="4"/>
        <v>17.200000000000003</v>
      </c>
      <c r="K140" s="19">
        <v>12</v>
      </c>
      <c r="L140" s="33">
        <f t="shared" si="5"/>
        <v>42052.737403100771</v>
      </c>
      <c r="M140" s="34"/>
    </row>
    <row r="141" spans="1:13" ht="27" customHeight="1" x14ac:dyDescent="0.2">
      <c r="A141" s="30"/>
      <c r="B141" s="25">
        <v>137</v>
      </c>
      <c r="C141" s="56">
        <v>7330010000000</v>
      </c>
      <c r="D141" s="27" t="s">
        <v>487</v>
      </c>
      <c r="E141" s="27" t="s">
        <v>488</v>
      </c>
      <c r="F141" s="19">
        <v>20</v>
      </c>
      <c r="G141" s="19">
        <v>5703982</v>
      </c>
      <c r="H141" s="19">
        <v>3735</v>
      </c>
      <c r="I141" s="19">
        <v>244</v>
      </c>
      <c r="J141" s="62">
        <f t="shared" si="4"/>
        <v>15.4</v>
      </c>
      <c r="K141" s="19">
        <v>12</v>
      </c>
      <c r="L141" s="33">
        <f t="shared" si="5"/>
        <v>30865.703463203463</v>
      </c>
      <c r="M141" s="34"/>
    </row>
    <row r="142" spans="1:13" ht="27" customHeight="1" x14ac:dyDescent="0.2">
      <c r="A142" s="30"/>
      <c r="B142" s="25">
        <v>138</v>
      </c>
      <c r="C142" s="56">
        <v>4330010000000</v>
      </c>
      <c r="D142" s="27" t="s">
        <v>489</v>
      </c>
      <c r="E142" s="27" t="s">
        <v>490</v>
      </c>
      <c r="F142" s="19">
        <v>20</v>
      </c>
      <c r="G142" s="19">
        <v>2735875</v>
      </c>
      <c r="H142" s="19">
        <v>5824</v>
      </c>
      <c r="I142" s="19">
        <v>330</v>
      </c>
      <c r="J142" s="62">
        <f t="shared" si="4"/>
        <v>17.700000000000003</v>
      </c>
      <c r="K142" s="19">
        <v>12</v>
      </c>
      <c r="L142" s="33">
        <f t="shared" si="5"/>
        <v>12880.767419962334</v>
      </c>
      <c r="M142" s="34"/>
    </row>
    <row r="143" spans="1:13" ht="27" customHeight="1" x14ac:dyDescent="0.2">
      <c r="A143" s="30"/>
      <c r="B143" s="25">
        <v>139</v>
      </c>
      <c r="C143" s="56">
        <v>7330010000000</v>
      </c>
      <c r="D143" s="27" t="s">
        <v>491</v>
      </c>
      <c r="E143" s="27" t="s">
        <v>492</v>
      </c>
      <c r="F143" s="19">
        <v>34</v>
      </c>
      <c r="G143" s="19">
        <v>8508700</v>
      </c>
      <c r="H143" s="19">
        <v>6937</v>
      </c>
      <c r="I143" s="19">
        <v>268</v>
      </c>
      <c r="J143" s="62">
        <f t="shared" si="4"/>
        <v>25.900000000000002</v>
      </c>
      <c r="K143" s="19">
        <v>12</v>
      </c>
      <c r="L143" s="33">
        <f t="shared" si="5"/>
        <v>27376.769626769626</v>
      </c>
      <c r="M143" s="34"/>
    </row>
    <row r="144" spans="1:13" ht="27" customHeight="1" x14ac:dyDescent="0.2">
      <c r="A144" s="30"/>
      <c r="B144" s="25">
        <v>140</v>
      </c>
      <c r="C144" s="56">
        <v>3330000000000</v>
      </c>
      <c r="D144" s="27" t="s">
        <v>493</v>
      </c>
      <c r="E144" s="27" t="s">
        <v>494</v>
      </c>
      <c r="F144" s="19">
        <v>14</v>
      </c>
      <c r="G144" s="19">
        <v>1205500</v>
      </c>
      <c r="H144" s="19">
        <v>1684</v>
      </c>
      <c r="I144" s="19">
        <v>236</v>
      </c>
      <c r="J144" s="62">
        <f t="shared" si="4"/>
        <v>7.1999999999999993</v>
      </c>
      <c r="K144" s="19">
        <v>12</v>
      </c>
      <c r="L144" s="33">
        <f t="shared" si="5"/>
        <v>13952.546296296297</v>
      </c>
      <c r="M144" s="34"/>
    </row>
    <row r="145" spans="1:13" ht="27" customHeight="1" x14ac:dyDescent="0.2">
      <c r="A145" s="30"/>
      <c r="B145" s="25">
        <v>141</v>
      </c>
      <c r="C145" s="56">
        <v>2330005003228</v>
      </c>
      <c r="D145" s="27" t="s">
        <v>659</v>
      </c>
      <c r="E145" s="27" t="s">
        <v>495</v>
      </c>
      <c r="F145" s="19">
        <v>20</v>
      </c>
      <c r="G145" s="19">
        <v>4531290</v>
      </c>
      <c r="H145" s="19">
        <v>6074</v>
      </c>
      <c r="I145" s="19">
        <v>267</v>
      </c>
      <c r="J145" s="62">
        <f t="shared" si="4"/>
        <v>22.8</v>
      </c>
      <c r="K145" s="19">
        <v>12</v>
      </c>
      <c r="L145" s="33">
        <f t="shared" si="5"/>
        <v>16561.732456140351</v>
      </c>
      <c r="M145" s="34"/>
    </row>
    <row r="146" spans="1:13" ht="27" customHeight="1" x14ac:dyDescent="0.2">
      <c r="A146" s="30"/>
      <c r="B146" s="25">
        <v>142</v>
      </c>
      <c r="C146" s="56">
        <v>6330010000000</v>
      </c>
      <c r="D146" s="27" t="s">
        <v>496</v>
      </c>
      <c r="E146" s="27" t="s">
        <v>497</v>
      </c>
      <c r="F146" s="19">
        <v>34</v>
      </c>
      <c r="G146" s="19">
        <v>1528358</v>
      </c>
      <c r="H146" s="19">
        <v>4557</v>
      </c>
      <c r="I146" s="19">
        <v>265</v>
      </c>
      <c r="J146" s="62">
        <f t="shared" si="4"/>
        <v>17.200000000000003</v>
      </c>
      <c r="K146" s="19">
        <v>12</v>
      </c>
      <c r="L146" s="33">
        <f t="shared" si="5"/>
        <v>7404.8352713178283</v>
      </c>
      <c r="M146" s="34"/>
    </row>
    <row r="147" spans="1:13" ht="27" customHeight="1" x14ac:dyDescent="0.2">
      <c r="A147" s="30"/>
      <c r="B147" s="25">
        <v>143</v>
      </c>
      <c r="C147" s="56">
        <v>5330010000000</v>
      </c>
      <c r="D147" s="27" t="s">
        <v>498</v>
      </c>
      <c r="E147" s="27" t="s">
        <v>499</v>
      </c>
      <c r="F147" s="19">
        <v>20</v>
      </c>
      <c r="G147" s="19">
        <v>1246350</v>
      </c>
      <c r="H147" s="19">
        <v>1801</v>
      </c>
      <c r="I147" s="19">
        <v>269</v>
      </c>
      <c r="J147" s="62">
        <f t="shared" si="4"/>
        <v>6.6999999999999993</v>
      </c>
      <c r="K147" s="19">
        <v>12</v>
      </c>
      <c r="L147" s="33">
        <f t="shared" si="5"/>
        <v>15501.865671641792</v>
      </c>
      <c r="M147" s="34"/>
    </row>
    <row r="148" spans="1:13" ht="27" customHeight="1" x14ac:dyDescent="0.2">
      <c r="A148" s="30"/>
      <c r="B148" s="25">
        <v>144</v>
      </c>
      <c r="C148" s="56">
        <v>8330000000000</v>
      </c>
      <c r="D148" s="27" t="s">
        <v>113</v>
      </c>
      <c r="E148" s="27" t="s">
        <v>173</v>
      </c>
      <c r="F148" s="19">
        <v>10</v>
      </c>
      <c r="G148" s="19">
        <v>3997240</v>
      </c>
      <c r="H148" s="19">
        <v>2805</v>
      </c>
      <c r="I148" s="19">
        <v>269</v>
      </c>
      <c r="J148" s="62">
        <f t="shared" si="4"/>
        <v>10.5</v>
      </c>
      <c r="K148" s="19">
        <v>12</v>
      </c>
      <c r="L148" s="33">
        <f t="shared" si="5"/>
        <v>31724.126984126982</v>
      </c>
      <c r="M148" s="34"/>
    </row>
    <row r="149" spans="1:13" ht="27" customHeight="1" x14ac:dyDescent="0.2">
      <c r="A149" s="30"/>
      <c r="B149" s="25">
        <v>145</v>
      </c>
      <c r="C149" s="56">
        <v>3330010000000</v>
      </c>
      <c r="D149" s="28" t="s">
        <v>177</v>
      </c>
      <c r="E149" s="27" t="s">
        <v>178</v>
      </c>
      <c r="F149" s="19">
        <v>10</v>
      </c>
      <c r="G149" s="19">
        <v>2449021</v>
      </c>
      <c r="H149" s="19">
        <v>2845</v>
      </c>
      <c r="I149" s="19">
        <v>256</v>
      </c>
      <c r="J149" s="62">
        <f t="shared" si="4"/>
        <v>11.2</v>
      </c>
      <c r="K149" s="19">
        <v>12</v>
      </c>
      <c r="L149" s="33">
        <f t="shared" si="5"/>
        <v>18221.882440476191</v>
      </c>
      <c r="M149" s="34"/>
    </row>
    <row r="150" spans="1:13" ht="27" customHeight="1" x14ac:dyDescent="0.2">
      <c r="A150" s="30"/>
      <c r="B150" s="25">
        <v>146</v>
      </c>
      <c r="C150" s="56">
        <v>1330003006720</v>
      </c>
      <c r="D150" s="28" t="s">
        <v>181</v>
      </c>
      <c r="E150" s="27" t="s">
        <v>182</v>
      </c>
      <c r="F150" s="19">
        <v>10</v>
      </c>
      <c r="G150" s="19">
        <v>3066965</v>
      </c>
      <c r="H150" s="19">
        <v>2069</v>
      </c>
      <c r="I150" s="19">
        <v>247</v>
      </c>
      <c r="J150" s="62">
        <f t="shared" si="4"/>
        <v>8.4</v>
      </c>
      <c r="K150" s="19">
        <v>12</v>
      </c>
      <c r="L150" s="33">
        <f t="shared" si="5"/>
        <v>30426.240079365078</v>
      </c>
      <c r="M150" s="34"/>
    </row>
    <row r="151" spans="1:13" ht="27" customHeight="1" x14ac:dyDescent="0.2">
      <c r="A151" s="30"/>
      <c r="B151" s="25">
        <v>147</v>
      </c>
      <c r="C151" s="65">
        <v>6330010000000</v>
      </c>
      <c r="D151" s="27" t="s">
        <v>500</v>
      </c>
      <c r="E151" s="27" t="s">
        <v>501</v>
      </c>
      <c r="F151" s="19">
        <v>20</v>
      </c>
      <c r="G151" s="19">
        <v>3566975</v>
      </c>
      <c r="H151" s="19">
        <v>2892</v>
      </c>
      <c r="I151" s="19">
        <v>251</v>
      </c>
      <c r="J151" s="62">
        <f t="shared" si="4"/>
        <v>11.6</v>
      </c>
      <c r="K151" s="19">
        <v>12</v>
      </c>
      <c r="L151" s="33">
        <f t="shared" si="5"/>
        <v>25624.82040229885</v>
      </c>
      <c r="M151" s="34"/>
    </row>
    <row r="152" spans="1:13" ht="27" customHeight="1" x14ac:dyDescent="0.2">
      <c r="A152" s="30"/>
      <c r="B152" s="25">
        <v>148</v>
      </c>
      <c r="C152" s="65">
        <v>6330005008479</v>
      </c>
      <c r="D152" s="27" t="s">
        <v>345</v>
      </c>
      <c r="E152" s="27" t="s">
        <v>502</v>
      </c>
      <c r="F152" s="19">
        <v>20</v>
      </c>
      <c r="G152" s="19">
        <v>3499050</v>
      </c>
      <c r="H152" s="19">
        <v>2770</v>
      </c>
      <c r="I152" s="19">
        <v>310</v>
      </c>
      <c r="J152" s="62">
        <f t="shared" si="4"/>
        <v>9</v>
      </c>
      <c r="K152" s="19">
        <v>12</v>
      </c>
      <c r="L152" s="33">
        <f t="shared" si="5"/>
        <v>32398.611111111109</v>
      </c>
      <c r="M152" s="34"/>
    </row>
    <row r="153" spans="1:13" ht="27" customHeight="1" x14ac:dyDescent="0.2">
      <c r="A153" s="30"/>
      <c r="B153" s="25">
        <v>149</v>
      </c>
      <c r="C153" s="65">
        <v>1330005008839</v>
      </c>
      <c r="D153" s="27" t="s">
        <v>503</v>
      </c>
      <c r="E153" s="27" t="s">
        <v>504</v>
      </c>
      <c r="F153" s="19">
        <v>10</v>
      </c>
      <c r="G153" s="19">
        <v>356400</v>
      </c>
      <c r="H153" s="19">
        <v>303</v>
      </c>
      <c r="I153" s="19">
        <v>219</v>
      </c>
      <c r="J153" s="62">
        <f t="shared" si="4"/>
        <v>1.4000000000000001</v>
      </c>
      <c r="K153" s="19">
        <v>11</v>
      </c>
      <c r="L153" s="33">
        <f t="shared" si="5"/>
        <v>23142.857142857141</v>
      </c>
      <c r="M153" s="34"/>
    </row>
    <row r="154" spans="1:13" ht="27" customHeight="1" x14ac:dyDescent="0.2">
      <c r="A154" s="30"/>
      <c r="B154" s="25">
        <v>150</v>
      </c>
      <c r="C154" s="65">
        <v>8330000000000</v>
      </c>
      <c r="D154" s="27" t="s">
        <v>183</v>
      </c>
      <c r="E154" s="27" t="s">
        <v>184</v>
      </c>
      <c r="F154" s="19">
        <v>10</v>
      </c>
      <c r="G154" s="19">
        <v>1253714</v>
      </c>
      <c r="H154" s="19">
        <v>1025</v>
      </c>
      <c r="I154" s="19">
        <v>247</v>
      </c>
      <c r="J154" s="62">
        <f t="shared" si="4"/>
        <v>4.1999999999999993</v>
      </c>
      <c r="K154" s="19">
        <v>11</v>
      </c>
      <c r="L154" s="33">
        <f t="shared" si="5"/>
        <v>27136.666666666672</v>
      </c>
      <c r="M154" s="34"/>
    </row>
    <row r="155" spans="1:13" ht="27" customHeight="1" x14ac:dyDescent="0.2">
      <c r="A155" s="30"/>
      <c r="B155" s="25">
        <v>151</v>
      </c>
      <c r="C155" s="65">
        <v>6330005008479</v>
      </c>
      <c r="D155" s="27" t="s">
        <v>345</v>
      </c>
      <c r="E155" s="27" t="s">
        <v>505</v>
      </c>
      <c r="F155" s="19">
        <v>20</v>
      </c>
      <c r="G155" s="19">
        <v>2807700</v>
      </c>
      <c r="H155" s="19">
        <v>2774</v>
      </c>
      <c r="I155" s="19">
        <v>310</v>
      </c>
      <c r="J155" s="62">
        <f t="shared" si="4"/>
        <v>9</v>
      </c>
      <c r="K155" s="19">
        <v>12</v>
      </c>
      <c r="L155" s="33">
        <f t="shared" si="5"/>
        <v>25997.222222222223</v>
      </c>
      <c r="M155" s="34"/>
    </row>
    <row r="156" spans="1:13" ht="27" customHeight="1" x14ac:dyDescent="0.2">
      <c r="A156" s="30"/>
      <c r="B156" s="25">
        <v>152</v>
      </c>
      <c r="C156" s="65">
        <v>7330000000000</v>
      </c>
      <c r="D156" s="27" t="s">
        <v>506</v>
      </c>
      <c r="E156" s="27" t="s">
        <v>507</v>
      </c>
      <c r="F156" s="19">
        <v>20</v>
      </c>
      <c r="G156" s="19">
        <v>2728913</v>
      </c>
      <c r="H156" s="19">
        <v>3857</v>
      </c>
      <c r="I156" s="19">
        <v>256</v>
      </c>
      <c r="J156" s="62">
        <f t="shared" si="4"/>
        <v>15.1</v>
      </c>
      <c r="K156" s="19">
        <v>12</v>
      </c>
      <c r="L156" s="33">
        <f t="shared" si="5"/>
        <v>15060.226269315674</v>
      </c>
      <c r="M156" s="34"/>
    </row>
    <row r="157" spans="1:13" ht="27" customHeight="1" x14ac:dyDescent="0.2">
      <c r="A157" s="30"/>
      <c r="B157" s="25">
        <v>153</v>
      </c>
      <c r="C157" s="65">
        <v>6330005008479</v>
      </c>
      <c r="D157" s="27" t="s">
        <v>345</v>
      </c>
      <c r="E157" s="27" t="s">
        <v>508</v>
      </c>
      <c r="F157" s="19">
        <v>20</v>
      </c>
      <c r="G157" s="19">
        <v>2408000</v>
      </c>
      <c r="H157" s="19">
        <v>1403</v>
      </c>
      <c r="I157" s="19">
        <v>310</v>
      </c>
      <c r="J157" s="62">
        <f t="shared" si="4"/>
        <v>4.5999999999999996</v>
      </c>
      <c r="K157" s="19">
        <v>12</v>
      </c>
      <c r="L157" s="33">
        <f t="shared" si="5"/>
        <v>43623.188405797104</v>
      </c>
      <c r="M157" s="34"/>
    </row>
    <row r="158" spans="1:13" ht="27" customHeight="1" x14ac:dyDescent="0.2">
      <c r="A158" s="30"/>
      <c r="B158" s="25">
        <v>154</v>
      </c>
      <c r="C158" s="65">
        <v>4330000000000</v>
      </c>
      <c r="D158" s="27" t="s">
        <v>509</v>
      </c>
      <c r="E158" s="27" t="s">
        <v>510</v>
      </c>
      <c r="F158" s="19">
        <v>20</v>
      </c>
      <c r="G158" s="19">
        <v>397380</v>
      </c>
      <c r="H158" s="19">
        <v>365</v>
      </c>
      <c r="I158" s="19">
        <v>255</v>
      </c>
      <c r="J158" s="62">
        <f t="shared" si="4"/>
        <v>1.5</v>
      </c>
      <c r="K158" s="19">
        <v>12</v>
      </c>
      <c r="L158" s="33">
        <f t="shared" si="5"/>
        <v>22076.666666666668</v>
      </c>
      <c r="M158" s="34"/>
    </row>
    <row r="159" spans="1:13" ht="27" customHeight="1" x14ac:dyDescent="0.2">
      <c r="A159" s="30"/>
      <c r="B159" s="25">
        <v>155</v>
      </c>
      <c r="C159" s="65">
        <v>8330010000000</v>
      </c>
      <c r="D159" s="27" t="s">
        <v>511</v>
      </c>
      <c r="E159" s="27" t="s">
        <v>512</v>
      </c>
      <c r="F159" s="19">
        <v>12</v>
      </c>
      <c r="G159" s="19">
        <v>1555100</v>
      </c>
      <c r="H159" s="19">
        <v>1643</v>
      </c>
      <c r="I159" s="19">
        <v>248</v>
      </c>
      <c r="J159" s="62">
        <f t="shared" si="4"/>
        <v>6.6999999999999993</v>
      </c>
      <c r="K159" s="19">
        <v>12</v>
      </c>
      <c r="L159" s="33">
        <f t="shared" si="5"/>
        <v>19342.039800995026</v>
      </c>
      <c r="M159" s="34"/>
    </row>
    <row r="160" spans="1:13" ht="27" customHeight="1" x14ac:dyDescent="0.2">
      <c r="A160" s="30"/>
      <c r="B160" s="25">
        <v>156</v>
      </c>
      <c r="C160" s="65">
        <v>3330000000000</v>
      </c>
      <c r="D160" s="27" t="s">
        <v>513</v>
      </c>
      <c r="E160" s="27" t="s">
        <v>514</v>
      </c>
      <c r="F160" s="19">
        <v>20</v>
      </c>
      <c r="G160" s="19">
        <v>1079980</v>
      </c>
      <c r="H160" s="19">
        <v>1806</v>
      </c>
      <c r="I160" s="19">
        <v>302</v>
      </c>
      <c r="J160" s="62">
        <f t="shared" si="4"/>
        <v>6</v>
      </c>
      <c r="K160" s="19">
        <v>12</v>
      </c>
      <c r="L160" s="33">
        <f t="shared" si="5"/>
        <v>14999.722222222221</v>
      </c>
      <c r="M160" s="34"/>
    </row>
    <row r="161" spans="1:13" ht="27" customHeight="1" x14ac:dyDescent="0.2">
      <c r="A161" s="30"/>
      <c r="B161" s="25">
        <v>157</v>
      </c>
      <c r="C161" s="65">
        <v>1330005007378</v>
      </c>
      <c r="D161" s="27" t="s">
        <v>515</v>
      </c>
      <c r="E161" s="27" t="s">
        <v>516</v>
      </c>
      <c r="F161" s="19">
        <v>25</v>
      </c>
      <c r="G161" s="19">
        <v>3285480</v>
      </c>
      <c r="H161" s="19">
        <v>3233</v>
      </c>
      <c r="I161" s="19">
        <v>156</v>
      </c>
      <c r="J161" s="62">
        <f t="shared" si="4"/>
        <v>20.8</v>
      </c>
      <c r="K161" s="19">
        <v>7</v>
      </c>
      <c r="L161" s="33">
        <f t="shared" si="5"/>
        <v>22565.109890109889</v>
      </c>
      <c r="M161" s="34" t="s">
        <v>11</v>
      </c>
    </row>
    <row r="162" spans="1:13" ht="27" customHeight="1" x14ac:dyDescent="0.2">
      <c r="A162" s="30"/>
      <c r="B162" s="25">
        <v>158</v>
      </c>
      <c r="C162" s="65">
        <v>5330001028242</v>
      </c>
      <c r="D162" s="27" t="s">
        <v>267</v>
      </c>
      <c r="E162" s="27" t="s">
        <v>517</v>
      </c>
      <c r="F162" s="19">
        <v>20</v>
      </c>
      <c r="G162" s="19">
        <v>21000</v>
      </c>
      <c r="H162" s="19">
        <v>15</v>
      </c>
      <c r="I162" s="19">
        <v>23</v>
      </c>
      <c r="J162" s="62">
        <f t="shared" si="4"/>
        <v>0.7</v>
      </c>
      <c r="K162" s="19">
        <v>1</v>
      </c>
      <c r="L162" s="33">
        <f t="shared" si="5"/>
        <v>30000.000000000004</v>
      </c>
      <c r="M162" s="34" t="s">
        <v>11</v>
      </c>
    </row>
    <row r="163" spans="1:13" ht="27" customHeight="1" x14ac:dyDescent="0.2">
      <c r="A163" s="30"/>
      <c r="B163" s="25">
        <v>159</v>
      </c>
      <c r="C163" s="65">
        <v>6330000000000</v>
      </c>
      <c r="D163" s="27" t="s">
        <v>654</v>
      </c>
      <c r="E163" s="27" t="s">
        <v>655</v>
      </c>
      <c r="F163" s="19">
        <v>20</v>
      </c>
      <c r="G163" s="19">
        <v>0</v>
      </c>
      <c r="H163" s="19">
        <v>0</v>
      </c>
      <c r="I163" s="19">
        <v>0</v>
      </c>
      <c r="J163" s="62" t="e">
        <f t="shared" si="4"/>
        <v>#DIV/0!</v>
      </c>
      <c r="K163" s="19">
        <v>12</v>
      </c>
      <c r="L163" s="33" t="e">
        <f t="shared" si="5"/>
        <v>#DIV/0!</v>
      </c>
      <c r="M163" s="34" t="s">
        <v>11</v>
      </c>
    </row>
    <row r="164" spans="1:13" ht="27" customHeight="1" x14ac:dyDescent="0.2">
      <c r="A164" s="30"/>
      <c r="B164" s="25">
        <v>160</v>
      </c>
      <c r="C164" s="65">
        <v>4330010000000</v>
      </c>
      <c r="D164" s="27" t="s">
        <v>311</v>
      </c>
      <c r="E164" s="27" t="s">
        <v>518</v>
      </c>
      <c r="F164" s="19">
        <v>20</v>
      </c>
      <c r="G164" s="19">
        <v>7454350</v>
      </c>
      <c r="H164" s="19">
        <v>2546</v>
      </c>
      <c r="I164" s="19">
        <v>224</v>
      </c>
      <c r="J164" s="62">
        <f t="shared" si="4"/>
        <v>11.4</v>
      </c>
      <c r="K164" s="19">
        <v>12</v>
      </c>
      <c r="L164" s="33">
        <f t="shared" si="5"/>
        <v>54490.86257309941</v>
      </c>
      <c r="M164" s="34" t="s">
        <v>11</v>
      </c>
    </row>
    <row r="165" spans="1:13" ht="27" customHeight="1" x14ac:dyDescent="0.2">
      <c r="A165" s="30"/>
      <c r="B165" s="25">
        <v>161</v>
      </c>
      <c r="C165" s="65">
        <v>7330000000000</v>
      </c>
      <c r="D165" s="27" t="s">
        <v>519</v>
      </c>
      <c r="E165" s="27" t="s">
        <v>132</v>
      </c>
      <c r="F165" s="19">
        <v>10</v>
      </c>
      <c r="G165" s="19">
        <v>565850</v>
      </c>
      <c r="H165" s="19">
        <v>422</v>
      </c>
      <c r="I165" s="19">
        <v>156</v>
      </c>
      <c r="J165" s="62">
        <f t="shared" si="4"/>
        <v>2.8000000000000003</v>
      </c>
      <c r="K165" s="19">
        <v>7</v>
      </c>
      <c r="L165" s="33">
        <f t="shared" si="5"/>
        <v>28869.897959183669</v>
      </c>
      <c r="M165" s="34" t="s">
        <v>11</v>
      </c>
    </row>
    <row r="166" spans="1:13" ht="27" customHeight="1" x14ac:dyDescent="0.2">
      <c r="A166" s="30"/>
      <c r="B166" s="25">
        <v>162</v>
      </c>
      <c r="C166" s="65">
        <v>8330001018430</v>
      </c>
      <c r="D166" s="27" t="s">
        <v>175</v>
      </c>
      <c r="E166" s="27" t="s">
        <v>176</v>
      </c>
      <c r="F166" s="19">
        <v>10</v>
      </c>
      <c r="G166" s="19">
        <v>195020</v>
      </c>
      <c r="H166" s="19">
        <v>101</v>
      </c>
      <c r="I166" s="19">
        <v>129</v>
      </c>
      <c r="J166" s="62">
        <f t="shared" si="4"/>
        <v>0.79999999999999993</v>
      </c>
      <c r="K166" s="19">
        <v>6</v>
      </c>
      <c r="L166" s="33">
        <f t="shared" si="5"/>
        <v>40629.166666666672</v>
      </c>
      <c r="M166" s="34" t="s">
        <v>11</v>
      </c>
    </row>
    <row r="167" spans="1:13" ht="27" customHeight="1" x14ac:dyDescent="0.2">
      <c r="A167" s="30"/>
      <c r="B167" s="25">
        <v>163</v>
      </c>
      <c r="C167" s="65">
        <v>2330000000000</v>
      </c>
      <c r="D167" s="27" t="s">
        <v>667</v>
      </c>
      <c r="E167" s="27" t="s">
        <v>668</v>
      </c>
      <c r="F167" s="19">
        <v>20</v>
      </c>
      <c r="G167" s="19">
        <v>0</v>
      </c>
      <c r="H167" s="19">
        <v>0</v>
      </c>
      <c r="I167" s="19">
        <v>0</v>
      </c>
      <c r="J167" s="62" t="e">
        <v>#DIV/0!</v>
      </c>
      <c r="K167" s="19">
        <v>0</v>
      </c>
      <c r="L167" s="33" t="e">
        <v>#DIV/0!</v>
      </c>
      <c r="M167" s="34"/>
    </row>
    <row r="168" spans="1:13" ht="27" customHeight="1" x14ac:dyDescent="0.2">
      <c r="A168" s="30"/>
      <c r="B168" s="25">
        <v>164</v>
      </c>
      <c r="C168" s="65">
        <v>7330000000000</v>
      </c>
      <c r="D168" s="27" t="s">
        <v>520</v>
      </c>
      <c r="E168" s="27" t="s">
        <v>521</v>
      </c>
      <c r="F168" s="19">
        <v>20</v>
      </c>
      <c r="G168" s="19">
        <v>147803</v>
      </c>
      <c r="H168" s="19">
        <v>198</v>
      </c>
      <c r="I168" s="19">
        <v>41</v>
      </c>
      <c r="J168" s="62">
        <f t="shared" si="4"/>
        <v>4.8999999999999995</v>
      </c>
      <c r="K168" s="19">
        <v>2</v>
      </c>
      <c r="L168" s="33">
        <f t="shared" si="5"/>
        <v>15081.938775510205</v>
      </c>
      <c r="M168" s="34" t="s">
        <v>11</v>
      </c>
    </row>
    <row r="169" spans="1:13" ht="27" customHeight="1" x14ac:dyDescent="0.2">
      <c r="A169" s="30"/>
      <c r="B169" s="25">
        <v>165</v>
      </c>
      <c r="C169" s="65">
        <v>3330000000000</v>
      </c>
      <c r="D169" s="27" t="s">
        <v>166</v>
      </c>
      <c r="E169" s="27" t="s">
        <v>187</v>
      </c>
      <c r="F169" s="19">
        <v>10</v>
      </c>
      <c r="G169" s="19">
        <v>65425</v>
      </c>
      <c r="H169" s="19">
        <v>68</v>
      </c>
      <c r="I169" s="19">
        <v>85</v>
      </c>
      <c r="J169" s="62">
        <f t="shared" si="4"/>
        <v>0.8</v>
      </c>
      <c r="K169" s="19">
        <v>4</v>
      </c>
      <c r="L169" s="33">
        <f t="shared" si="5"/>
        <v>20445.3125</v>
      </c>
      <c r="M169" s="34" t="s">
        <v>11</v>
      </c>
    </row>
    <row r="170" spans="1:13" ht="27" customHeight="1" x14ac:dyDescent="0.2">
      <c r="A170" s="30"/>
      <c r="B170" s="25">
        <v>166</v>
      </c>
      <c r="C170" s="65">
        <v>5330000000000</v>
      </c>
      <c r="D170" s="27" t="s">
        <v>188</v>
      </c>
      <c r="E170" s="27" t="s">
        <v>189</v>
      </c>
      <c r="F170" s="19">
        <v>10</v>
      </c>
      <c r="G170" s="19">
        <v>1837498</v>
      </c>
      <c r="H170" s="19">
        <v>2157</v>
      </c>
      <c r="I170" s="19">
        <v>255</v>
      </c>
      <c r="J170" s="62">
        <f t="shared" si="4"/>
        <v>8.5</v>
      </c>
      <c r="K170" s="19">
        <v>12</v>
      </c>
      <c r="L170" s="33">
        <f t="shared" si="5"/>
        <v>18014.686274509804</v>
      </c>
      <c r="M170" s="34"/>
    </row>
    <row r="171" spans="1:13" ht="27" customHeight="1" x14ac:dyDescent="0.2">
      <c r="A171" s="30"/>
      <c r="B171" s="25">
        <v>167</v>
      </c>
      <c r="C171" s="65">
        <v>7330000000000</v>
      </c>
      <c r="D171" s="27" t="s">
        <v>522</v>
      </c>
      <c r="E171" s="27" t="s">
        <v>523</v>
      </c>
      <c r="F171" s="19">
        <v>20</v>
      </c>
      <c r="G171" s="19">
        <v>474108</v>
      </c>
      <c r="H171" s="19">
        <v>518</v>
      </c>
      <c r="I171" s="19">
        <v>156</v>
      </c>
      <c r="J171" s="62">
        <f t="shared" si="4"/>
        <v>3.4</v>
      </c>
      <c r="K171" s="19">
        <v>8</v>
      </c>
      <c r="L171" s="33">
        <f t="shared" si="5"/>
        <v>17430.441176470587</v>
      </c>
      <c r="M171" s="34" t="s">
        <v>11</v>
      </c>
    </row>
    <row r="172" spans="1:13" ht="27" customHeight="1" x14ac:dyDescent="0.2">
      <c r="A172" s="30"/>
      <c r="B172" s="25">
        <v>168</v>
      </c>
      <c r="C172" s="65">
        <v>3330010000000</v>
      </c>
      <c r="D172" s="27" t="s">
        <v>524</v>
      </c>
      <c r="E172" s="27" t="s">
        <v>525</v>
      </c>
      <c r="F172" s="19">
        <v>20</v>
      </c>
      <c r="G172" s="19">
        <v>2141182</v>
      </c>
      <c r="H172" s="19">
        <v>3649</v>
      </c>
      <c r="I172" s="19">
        <v>259</v>
      </c>
      <c r="J172" s="62">
        <f t="shared" si="4"/>
        <v>14.1</v>
      </c>
      <c r="K172" s="19">
        <v>12</v>
      </c>
      <c r="L172" s="33">
        <f t="shared" si="5"/>
        <v>12654.739952718677</v>
      </c>
      <c r="M172" s="34"/>
    </row>
    <row r="173" spans="1:13" ht="27" customHeight="1" x14ac:dyDescent="0.2">
      <c r="A173" s="30"/>
      <c r="B173" s="25">
        <v>169</v>
      </c>
      <c r="C173" s="65">
        <v>3330010000000</v>
      </c>
      <c r="D173" s="27" t="s">
        <v>526</v>
      </c>
      <c r="E173" s="27" t="s">
        <v>527</v>
      </c>
      <c r="F173" s="19">
        <v>20</v>
      </c>
      <c r="G173" s="19">
        <v>4587663</v>
      </c>
      <c r="H173" s="19">
        <v>3823</v>
      </c>
      <c r="I173" s="19">
        <v>268</v>
      </c>
      <c r="J173" s="62">
        <f t="shared" si="4"/>
        <v>14.299999999999999</v>
      </c>
      <c r="K173" s="19">
        <v>12</v>
      </c>
      <c r="L173" s="33">
        <f t="shared" si="5"/>
        <v>26734.63286713287</v>
      </c>
      <c r="M173" s="34"/>
    </row>
    <row r="174" spans="1:13" ht="27" customHeight="1" x14ac:dyDescent="0.2">
      <c r="A174" s="30"/>
      <c r="B174" s="25">
        <v>170</v>
      </c>
      <c r="C174" s="65">
        <v>3330010000000</v>
      </c>
      <c r="D174" s="27" t="s">
        <v>528</v>
      </c>
      <c r="E174" s="27" t="s">
        <v>529</v>
      </c>
      <c r="F174" s="19">
        <v>20</v>
      </c>
      <c r="G174" s="19">
        <v>3668260</v>
      </c>
      <c r="H174" s="19">
        <v>5236</v>
      </c>
      <c r="I174" s="19">
        <v>261</v>
      </c>
      <c r="J174" s="62">
        <f t="shared" si="4"/>
        <v>20.100000000000001</v>
      </c>
      <c r="K174" s="19">
        <v>12</v>
      </c>
      <c r="L174" s="33">
        <f t="shared" si="5"/>
        <v>15208.374792703151</v>
      </c>
      <c r="M174" s="34"/>
    </row>
    <row r="175" spans="1:13" ht="27" customHeight="1" x14ac:dyDescent="0.2">
      <c r="A175" s="30"/>
      <c r="B175" s="25">
        <v>171</v>
      </c>
      <c r="C175" s="65">
        <v>9330005001844</v>
      </c>
      <c r="D175" s="27" t="s">
        <v>530</v>
      </c>
      <c r="E175" s="27" t="s">
        <v>531</v>
      </c>
      <c r="F175" s="19">
        <v>20</v>
      </c>
      <c r="G175" s="19">
        <v>5103280</v>
      </c>
      <c r="H175" s="19">
        <v>5691</v>
      </c>
      <c r="I175" s="19">
        <v>269</v>
      </c>
      <c r="J175" s="62">
        <f t="shared" si="4"/>
        <v>21.200000000000003</v>
      </c>
      <c r="K175" s="19">
        <v>12</v>
      </c>
      <c r="L175" s="33">
        <f t="shared" si="5"/>
        <v>20060.062893081758</v>
      </c>
      <c r="M175" s="34"/>
    </row>
    <row r="176" spans="1:13" ht="27" customHeight="1" x14ac:dyDescent="0.2">
      <c r="A176" s="30"/>
      <c r="B176" s="25">
        <v>172</v>
      </c>
      <c r="C176" s="65">
        <v>5330005001963</v>
      </c>
      <c r="D176" s="27" t="s">
        <v>532</v>
      </c>
      <c r="E176" s="27" t="s">
        <v>533</v>
      </c>
      <c r="F176" s="19">
        <v>40</v>
      </c>
      <c r="G176" s="19">
        <v>10360405</v>
      </c>
      <c r="H176" s="19">
        <v>8627</v>
      </c>
      <c r="I176" s="19">
        <v>268</v>
      </c>
      <c r="J176" s="62">
        <f t="shared" si="4"/>
        <v>32.200000000000003</v>
      </c>
      <c r="K176" s="19">
        <v>12</v>
      </c>
      <c r="L176" s="33">
        <f t="shared" si="5"/>
        <v>26812.642339544513</v>
      </c>
      <c r="M176" s="34"/>
    </row>
    <row r="177" spans="1:13" ht="27" customHeight="1" x14ac:dyDescent="0.2">
      <c r="A177" s="30"/>
      <c r="B177" s="25">
        <v>173</v>
      </c>
      <c r="C177" s="65">
        <v>4330010000000</v>
      </c>
      <c r="D177" s="27" t="s">
        <v>207</v>
      </c>
      <c r="E177" s="27" t="s">
        <v>534</v>
      </c>
      <c r="F177" s="19">
        <v>25</v>
      </c>
      <c r="G177" s="19">
        <v>5989190</v>
      </c>
      <c r="H177" s="19">
        <v>4744</v>
      </c>
      <c r="I177" s="19">
        <v>241</v>
      </c>
      <c r="J177" s="62">
        <f t="shared" si="4"/>
        <v>19.700000000000003</v>
      </c>
      <c r="K177" s="19">
        <v>12</v>
      </c>
      <c r="L177" s="33">
        <f t="shared" si="5"/>
        <v>25334.983079526224</v>
      </c>
      <c r="M177" s="34"/>
    </row>
    <row r="178" spans="1:13" ht="27" customHeight="1" x14ac:dyDescent="0.2">
      <c r="A178" s="30"/>
      <c r="B178" s="25">
        <v>174</v>
      </c>
      <c r="C178" s="65">
        <v>8330010000000</v>
      </c>
      <c r="D178" s="27" t="s">
        <v>535</v>
      </c>
      <c r="E178" s="27" t="s">
        <v>536</v>
      </c>
      <c r="F178" s="19">
        <v>25</v>
      </c>
      <c r="G178" s="19">
        <v>4766153</v>
      </c>
      <c r="H178" s="19">
        <v>6026</v>
      </c>
      <c r="I178" s="19">
        <v>267</v>
      </c>
      <c r="J178" s="62">
        <f t="shared" si="4"/>
        <v>22.6</v>
      </c>
      <c r="K178" s="19">
        <v>12</v>
      </c>
      <c r="L178" s="33">
        <f t="shared" si="5"/>
        <v>17574.310471976398</v>
      </c>
      <c r="M178" s="34"/>
    </row>
    <row r="179" spans="1:13" ht="27" customHeight="1" x14ac:dyDescent="0.2">
      <c r="A179" s="30"/>
      <c r="B179" s="25">
        <v>175</v>
      </c>
      <c r="C179" s="65">
        <v>4330010000000</v>
      </c>
      <c r="D179" s="27" t="s">
        <v>537</v>
      </c>
      <c r="E179" s="27" t="s">
        <v>538</v>
      </c>
      <c r="F179" s="19">
        <v>30</v>
      </c>
      <c r="G179" s="19">
        <v>3781385</v>
      </c>
      <c r="H179" s="19">
        <v>5677</v>
      </c>
      <c r="I179" s="19">
        <v>248</v>
      </c>
      <c r="J179" s="62">
        <f t="shared" si="4"/>
        <v>22.900000000000002</v>
      </c>
      <c r="K179" s="19">
        <v>12</v>
      </c>
      <c r="L179" s="33">
        <f t="shared" si="5"/>
        <v>13760.498544395923</v>
      </c>
      <c r="M179" s="34"/>
    </row>
    <row r="180" spans="1:13" ht="27" customHeight="1" x14ac:dyDescent="0.2">
      <c r="A180" s="30"/>
      <c r="B180" s="25">
        <v>176</v>
      </c>
      <c r="C180" s="65">
        <v>3330005001560</v>
      </c>
      <c r="D180" s="27" t="s">
        <v>656</v>
      </c>
      <c r="E180" s="27" t="s">
        <v>657</v>
      </c>
      <c r="F180" s="19">
        <v>38</v>
      </c>
      <c r="G180" s="19">
        <v>7215200</v>
      </c>
      <c r="H180" s="19">
        <v>8417</v>
      </c>
      <c r="I180" s="19">
        <v>257</v>
      </c>
      <c r="J180" s="62">
        <f t="shared" si="4"/>
        <v>32.800000000000004</v>
      </c>
      <c r="K180" s="19">
        <v>12</v>
      </c>
      <c r="L180" s="33">
        <f t="shared" si="5"/>
        <v>18331.300813008129</v>
      </c>
      <c r="M180" s="34"/>
    </row>
    <row r="181" spans="1:13" ht="27" customHeight="1" x14ac:dyDescent="0.2">
      <c r="A181" s="30"/>
      <c r="B181" s="25">
        <v>177</v>
      </c>
      <c r="C181" s="65">
        <v>2330010000000</v>
      </c>
      <c r="D181" s="27" t="s">
        <v>539</v>
      </c>
      <c r="E181" s="27" t="s">
        <v>540</v>
      </c>
      <c r="F181" s="19">
        <v>20</v>
      </c>
      <c r="G181" s="19">
        <v>5232344</v>
      </c>
      <c r="H181" s="19">
        <v>3073</v>
      </c>
      <c r="I181" s="19">
        <v>254</v>
      </c>
      <c r="J181" s="62">
        <f t="shared" si="4"/>
        <v>12.1</v>
      </c>
      <c r="K181" s="19">
        <v>12</v>
      </c>
      <c r="L181" s="33">
        <f t="shared" si="5"/>
        <v>36035.42699724518</v>
      </c>
      <c r="M181" s="34"/>
    </row>
    <row r="182" spans="1:13" ht="27" customHeight="1" x14ac:dyDescent="0.2">
      <c r="A182" s="30"/>
      <c r="B182" s="25">
        <v>178</v>
      </c>
      <c r="C182" s="65">
        <v>2330010000000</v>
      </c>
      <c r="D182" s="27" t="s">
        <v>541</v>
      </c>
      <c r="E182" s="27" t="s">
        <v>542</v>
      </c>
      <c r="F182" s="19">
        <v>20</v>
      </c>
      <c r="G182" s="19">
        <v>3223750</v>
      </c>
      <c r="H182" s="19">
        <v>2901</v>
      </c>
      <c r="I182" s="19">
        <v>240</v>
      </c>
      <c r="J182" s="62">
        <f t="shared" si="4"/>
        <v>12.1</v>
      </c>
      <c r="K182" s="19">
        <v>12</v>
      </c>
      <c r="L182" s="33">
        <f t="shared" si="5"/>
        <v>22202.134986225894</v>
      </c>
      <c r="M182" s="34"/>
    </row>
    <row r="183" spans="1:13" ht="27" customHeight="1" x14ac:dyDescent="0.2">
      <c r="A183" s="30"/>
      <c r="B183" s="25">
        <v>179</v>
      </c>
      <c r="C183" s="65">
        <v>8330010000000</v>
      </c>
      <c r="D183" s="27" t="s">
        <v>543</v>
      </c>
      <c r="E183" s="27" t="s">
        <v>544</v>
      </c>
      <c r="F183" s="19">
        <v>30</v>
      </c>
      <c r="G183" s="19">
        <v>2692900</v>
      </c>
      <c r="H183" s="19">
        <v>4782</v>
      </c>
      <c r="I183" s="19">
        <v>269</v>
      </c>
      <c r="J183" s="62">
        <f t="shared" si="4"/>
        <v>17.8</v>
      </c>
      <c r="K183" s="19">
        <v>12</v>
      </c>
      <c r="L183" s="33">
        <f t="shared" si="5"/>
        <v>12607.209737827716</v>
      </c>
      <c r="M183" s="34"/>
    </row>
    <row r="184" spans="1:13" ht="27" customHeight="1" x14ac:dyDescent="0.2">
      <c r="A184" s="30"/>
      <c r="B184" s="25">
        <v>180</v>
      </c>
      <c r="C184" s="65">
        <v>9330010000000</v>
      </c>
      <c r="D184" s="27" t="s">
        <v>545</v>
      </c>
      <c r="E184" s="27" t="s">
        <v>546</v>
      </c>
      <c r="F184" s="19">
        <v>20</v>
      </c>
      <c r="G184" s="19">
        <v>3692500</v>
      </c>
      <c r="H184" s="19">
        <v>5275</v>
      </c>
      <c r="I184" s="19">
        <v>269</v>
      </c>
      <c r="J184" s="62">
        <f t="shared" si="4"/>
        <v>19.700000000000003</v>
      </c>
      <c r="K184" s="19">
        <v>12</v>
      </c>
      <c r="L184" s="33">
        <f t="shared" si="5"/>
        <v>15619.712351945853</v>
      </c>
      <c r="M184" s="34"/>
    </row>
    <row r="185" spans="1:13" ht="27" customHeight="1" x14ac:dyDescent="0.2">
      <c r="A185" s="30"/>
      <c r="B185" s="25">
        <v>181</v>
      </c>
      <c r="C185" s="65">
        <v>2330010000000</v>
      </c>
      <c r="D185" s="27" t="s">
        <v>547</v>
      </c>
      <c r="E185" s="27" t="s">
        <v>548</v>
      </c>
      <c r="F185" s="19">
        <v>20</v>
      </c>
      <c r="G185" s="19">
        <v>1513850</v>
      </c>
      <c r="H185" s="19">
        <v>2573</v>
      </c>
      <c r="I185" s="19">
        <v>260</v>
      </c>
      <c r="J185" s="62">
        <f t="shared" si="4"/>
        <v>9.9</v>
      </c>
      <c r="K185" s="19">
        <v>12</v>
      </c>
      <c r="L185" s="33">
        <f t="shared" si="5"/>
        <v>12742.845117845116</v>
      </c>
      <c r="M185" s="34"/>
    </row>
    <row r="186" spans="1:13" ht="27" customHeight="1" x14ac:dyDescent="0.2">
      <c r="A186" s="30"/>
      <c r="B186" s="25">
        <v>182</v>
      </c>
      <c r="C186" s="65">
        <v>7330010000000</v>
      </c>
      <c r="D186" s="27" t="s">
        <v>549</v>
      </c>
      <c r="E186" s="27" t="s">
        <v>550</v>
      </c>
      <c r="F186" s="19">
        <v>20</v>
      </c>
      <c r="G186" s="19">
        <v>5268570</v>
      </c>
      <c r="H186" s="19">
        <v>5716</v>
      </c>
      <c r="I186" s="19">
        <v>266</v>
      </c>
      <c r="J186" s="62">
        <f t="shared" si="4"/>
        <v>21.5</v>
      </c>
      <c r="K186" s="19">
        <v>12</v>
      </c>
      <c r="L186" s="33">
        <f t="shared" si="5"/>
        <v>20420.81395348837</v>
      </c>
      <c r="M186" s="34"/>
    </row>
    <row r="187" spans="1:13" ht="27" customHeight="1" x14ac:dyDescent="0.2">
      <c r="A187" s="30"/>
      <c r="B187" s="25">
        <v>183</v>
      </c>
      <c r="C187" s="65">
        <v>7330010000000</v>
      </c>
      <c r="D187" s="27" t="s">
        <v>197</v>
      </c>
      <c r="E187" s="27" t="s">
        <v>198</v>
      </c>
      <c r="F187" s="19">
        <v>20</v>
      </c>
      <c r="G187" s="19">
        <v>7106250</v>
      </c>
      <c r="H187" s="19">
        <v>2871</v>
      </c>
      <c r="I187" s="19">
        <v>269</v>
      </c>
      <c r="J187" s="62">
        <f t="shared" si="4"/>
        <v>10.7</v>
      </c>
      <c r="K187" s="19">
        <v>12</v>
      </c>
      <c r="L187" s="33">
        <f t="shared" si="5"/>
        <v>55344.626168224298</v>
      </c>
      <c r="M187" s="34"/>
    </row>
    <row r="188" spans="1:13" ht="27" customHeight="1" x14ac:dyDescent="0.2">
      <c r="A188" s="30"/>
      <c r="B188" s="25">
        <v>184</v>
      </c>
      <c r="C188" s="65">
        <v>8330010000000</v>
      </c>
      <c r="D188" s="27" t="s">
        <v>199</v>
      </c>
      <c r="E188" s="27" t="s">
        <v>200</v>
      </c>
      <c r="F188" s="19">
        <v>10</v>
      </c>
      <c r="G188" s="19">
        <v>1519440</v>
      </c>
      <c r="H188" s="19">
        <v>2459</v>
      </c>
      <c r="I188" s="19">
        <v>239</v>
      </c>
      <c r="J188" s="62">
        <f t="shared" si="4"/>
        <v>10.299999999999999</v>
      </c>
      <c r="K188" s="19">
        <v>12</v>
      </c>
      <c r="L188" s="33">
        <f t="shared" si="5"/>
        <v>12293.203883495147</v>
      </c>
      <c r="M188" s="34"/>
    </row>
    <row r="189" spans="1:13" ht="27" customHeight="1" x14ac:dyDescent="0.2">
      <c r="A189" s="30"/>
      <c r="B189" s="25">
        <v>185</v>
      </c>
      <c r="C189" s="65">
        <v>9330010000000</v>
      </c>
      <c r="D189" s="27" t="s">
        <v>201</v>
      </c>
      <c r="E189" s="27" t="s">
        <v>202</v>
      </c>
      <c r="F189" s="19">
        <v>10</v>
      </c>
      <c r="G189" s="19">
        <v>2107054</v>
      </c>
      <c r="H189" s="19">
        <v>1473</v>
      </c>
      <c r="I189" s="19">
        <v>309</v>
      </c>
      <c r="J189" s="62">
        <f t="shared" si="4"/>
        <v>4.8</v>
      </c>
      <c r="K189" s="19">
        <v>12</v>
      </c>
      <c r="L189" s="33">
        <f t="shared" si="5"/>
        <v>36580.798611111117</v>
      </c>
      <c r="M189" s="34"/>
    </row>
    <row r="190" spans="1:13" ht="27" customHeight="1" x14ac:dyDescent="0.2">
      <c r="A190" s="30"/>
      <c r="B190" s="25">
        <v>186</v>
      </c>
      <c r="C190" s="65">
        <v>3010410000000</v>
      </c>
      <c r="D190" s="27" t="s">
        <v>205</v>
      </c>
      <c r="E190" s="27" t="s">
        <v>206</v>
      </c>
      <c r="F190" s="19">
        <v>32</v>
      </c>
      <c r="G190" s="19">
        <v>5092600</v>
      </c>
      <c r="H190" s="19">
        <v>6078</v>
      </c>
      <c r="I190" s="19">
        <v>269</v>
      </c>
      <c r="J190" s="62">
        <f t="shared" si="4"/>
        <v>22.6</v>
      </c>
      <c r="K190" s="19">
        <v>12</v>
      </c>
      <c r="L190" s="33">
        <f t="shared" si="5"/>
        <v>18778.023598820058</v>
      </c>
      <c r="M190" s="34"/>
    </row>
    <row r="191" spans="1:13" ht="27" customHeight="1" x14ac:dyDescent="0.2">
      <c r="A191" s="30"/>
      <c r="B191" s="25">
        <v>187</v>
      </c>
      <c r="C191" s="65">
        <v>9330000000000</v>
      </c>
      <c r="D191" s="27" t="s">
        <v>551</v>
      </c>
      <c r="E191" s="27" t="s">
        <v>552</v>
      </c>
      <c r="F191" s="19">
        <v>10</v>
      </c>
      <c r="G191" s="19">
        <v>1897636</v>
      </c>
      <c r="H191" s="19">
        <v>1390</v>
      </c>
      <c r="I191" s="19">
        <v>247</v>
      </c>
      <c r="J191" s="62">
        <f t="shared" si="4"/>
        <v>5.6999999999999993</v>
      </c>
      <c r="K191" s="19">
        <v>12</v>
      </c>
      <c r="L191" s="33">
        <f t="shared" si="5"/>
        <v>27743.216374269006</v>
      </c>
      <c r="M191" s="34"/>
    </row>
    <row r="192" spans="1:13" ht="27" customHeight="1" x14ac:dyDescent="0.2">
      <c r="A192" s="30"/>
      <c r="B192" s="25">
        <v>188</v>
      </c>
      <c r="C192" s="65">
        <v>8330010000000</v>
      </c>
      <c r="D192" s="27" t="s">
        <v>553</v>
      </c>
      <c r="E192" s="27" t="s">
        <v>554</v>
      </c>
      <c r="F192" s="19">
        <v>18</v>
      </c>
      <c r="G192" s="19">
        <v>1416800</v>
      </c>
      <c r="H192" s="19">
        <v>4714</v>
      </c>
      <c r="I192" s="19">
        <v>268</v>
      </c>
      <c r="J192" s="62">
        <f t="shared" si="4"/>
        <v>17.600000000000001</v>
      </c>
      <c r="K192" s="19">
        <v>12</v>
      </c>
      <c r="L192" s="33">
        <f t="shared" si="5"/>
        <v>6708.333333333333</v>
      </c>
      <c r="M192" s="34"/>
    </row>
    <row r="193" spans="1:13" ht="27" customHeight="1" x14ac:dyDescent="0.2">
      <c r="A193" s="30"/>
      <c r="B193" s="25">
        <v>189</v>
      </c>
      <c r="C193" s="65">
        <v>9330010000000</v>
      </c>
      <c r="D193" s="27" t="s">
        <v>256</v>
      </c>
      <c r="E193" s="27" t="s">
        <v>555</v>
      </c>
      <c r="F193" s="19">
        <v>30</v>
      </c>
      <c r="G193" s="19">
        <v>5869230</v>
      </c>
      <c r="H193" s="19">
        <v>7189</v>
      </c>
      <c r="I193" s="19">
        <v>267</v>
      </c>
      <c r="J193" s="62">
        <f t="shared" si="4"/>
        <v>27</v>
      </c>
      <c r="K193" s="19">
        <v>12</v>
      </c>
      <c r="L193" s="33">
        <f t="shared" si="5"/>
        <v>18114.907407407405</v>
      </c>
      <c r="M193" s="34"/>
    </row>
    <row r="194" spans="1:13" ht="27" customHeight="1" x14ac:dyDescent="0.2">
      <c r="A194" s="30"/>
      <c r="B194" s="25">
        <v>190</v>
      </c>
      <c r="C194" s="65">
        <v>8330010000000</v>
      </c>
      <c r="D194" s="27" t="s">
        <v>556</v>
      </c>
      <c r="E194" s="27" t="s">
        <v>557</v>
      </c>
      <c r="F194" s="19">
        <v>27</v>
      </c>
      <c r="G194" s="19">
        <v>3831977</v>
      </c>
      <c r="H194" s="19">
        <v>6645</v>
      </c>
      <c r="I194" s="19">
        <v>267</v>
      </c>
      <c r="J194" s="62">
        <f t="shared" si="4"/>
        <v>24.900000000000002</v>
      </c>
      <c r="K194" s="19">
        <v>12</v>
      </c>
      <c r="L194" s="33">
        <f t="shared" si="5"/>
        <v>12824.554886211512</v>
      </c>
      <c r="M194" s="34"/>
    </row>
    <row r="195" spans="1:13" ht="27" customHeight="1" x14ac:dyDescent="0.2">
      <c r="A195" s="30"/>
      <c r="B195" s="25">
        <v>191</v>
      </c>
      <c r="C195" s="65">
        <v>6330010000000</v>
      </c>
      <c r="D195" s="27" t="s">
        <v>558</v>
      </c>
      <c r="E195" s="27" t="s">
        <v>559</v>
      </c>
      <c r="F195" s="19">
        <v>30</v>
      </c>
      <c r="G195" s="19">
        <v>5513900</v>
      </c>
      <c r="H195" s="19">
        <v>6069</v>
      </c>
      <c r="I195" s="19">
        <v>266</v>
      </c>
      <c r="J195" s="62">
        <f t="shared" si="4"/>
        <v>22.900000000000002</v>
      </c>
      <c r="K195" s="19">
        <v>12</v>
      </c>
      <c r="L195" s="33">
        <f t="shared" si="5"/>
        <v>20065.13828238719</v>
      </c>
      <c r="M195" s="34"/>
    </row>
    <row r="196" spans="1:13" ht="27" customHeight="1" x14ac:dyDescent="0.2">
      <c r="A196" s="30"/>
      <c r="B196" s="25">
        <v>192</v>
      </c>
      <c r="C196" s="65">
        <v>3330010000000</v>
      </c>
      <c r="D196" s="27" t="s">
        <v>560</v>
      </c>
      <c r="E196" s="27" t="s">
        <v>561</v>
      </c>
      <c r="F196" s="19">
        <v>20</v>
      </c>
      <c r="G196" s="19">
        <v>11723745</v>
      </c>
      <c r="H196" s="19">
        <v>5079</v>
      </c>
      <c r="I196" s="19">
        <v>310</v>
      </c>
      <c r="J196" s="62">
        <f t="shared" si="4"/>
        <v>16.400000000000002</v>
      </c>
      <c r="K196" s="19">
        <v>12</v>
      </c>
      <c r="L196" s="33">
        <f t="shared" si="5"/>
        <v>59571.874999999993</v>
      </c>
      <c r="M196" s="34"/>
    </row>
    <row r="197" spans="1:13" ht="27" customHeight="1" x14ac:dyDescent="0.2">
      <c r="A197" s="30"/>
      <c r="B197" s="25">
        <v>193</v>
      </c>
      <c r="C197" s="65">
        <v>4330010000000</v>
      </c>
      <c r="D197" s="27" t="s">
        <v>207</v>
      </c>
      <c r="E197" s="27" t="s">
        <v>562</v>
      </c>
      <c r="F197" s="19">
        <v>25</v>
      </c>
      <c r="G197" s="19">
        <v>8468590</v>
      </c>
      <c r="H197" s="19">
        <v>5417</v>
      </c>
      <c r="I197" s="19">
        <v>241</v>
      </c>
      <c r="J197" s="62">
        <f t="shared" si="4"/>
        <v>22.5</v>
      </c>
      <c r="K197" s="19">
        <v>12</v>
      </c>
      <c r="L197" s="33">
        <f t="shared" si="5"/>
        <v>31365.148148148146</v>
      </c>
      <c r="M197" s="34"/>
    </row>
    <row r="198" spans="1:13" ht="27" customHeight="1" x14ac:dyDescent="0.2">
      <c r="A198" s="30"/>
      <c r="B198" s="25">
        <v>194</v>
      </c>
      <c r="C198" s="65">
        <v>5330010000000</v>
      </c>
      <c r="D198" s="27" t="s">
        <v>563</v>
      </c>
      <c r="E198" s="27" t="s">
        <v>564</v>
      </c>
      <c r="F198" s="19">
        <v>20</v>
      </c>
      <c r="G198" s="19">
        <v>3420956</v>
      </c>
      <c r="H198" s="19">
        <v>5003</v>
      </c>
      <c r="I198" s="19">
        <v>268</v>
      </c>
      <c r="J198" s="62">
        <f t="shared" si="4"/>
        <v>18.700000000000003</v>
      </c>
      <c r="K198" s="19">
        <v>12</v>
      </c>
      <c r="L198" s="33">
        <f t="shared" si="5"/>
        <v>15244.901960784313</v>
      </c>
      <c r="M198" s="34"/>
    </row>
    <row r="199" spans="1:13" ht="27" customHeight="1" x14ac:dyDescent="0.2">
      <c r="A199" s="30"/>
      <c r="B199" s="25">
        <v>195</v>
      </c>
      <c r="C199" s="65">
        <v>3010410000000</v>
      </c>
      <c r="D199" s="27" t="s">
        <v>565</v>
      </c>
      <c r="E199" s="27" t="s">
        <v>566</v>
      </c>
      <c r="F199" s="19">
        <v>10</v>
      </c>
      <c r="G199" s="19">
        <v>1580550</v>
      </c>
      <c r="H199" s="19">
        <v>2011</v>
      </c>
      <c r="I199" s="19">
        <v>268</v>
      </c>
      <c r="J199" s="62">
        <f t="shared" si="4"/>
        <v>7.6</v>
      </c>
      <c r="K199" s="19">
        <v>12</v>
      </c>
      <c r="L199" s="33">
        <f t="shared" si="5"/>
        <v>17330.592105263157</v>
      </c>
      <c r="M199" s="34"/>
    </row>
    <row r="200" spans="1:13" ht="27" customHeight="1" x14ac:dyDescent="0.2">
      <c r="A200" s="30"/>
      <c r="B200" s="25">
        <v>196</v>
      </c>
      <c r="C200" s="65">
        <v>3010410000000</v>
      </c>
      <c r="D200" s="27" t="s">
        <v>567</v>
      </c>
      <c r="E200" s="27" t="s">
        <v>215</v>
      </c>
      <c r="F200" s="19">
        <v>24</v>
      </c>
      <c r="G200" s="19">
        <v>4476609</v>
      </c>
      <c r="H200" s="19">
        <v>4824</v>
      </c>
      <c r="I200" s="19">
        <v>269</v>
      </c>
      <c r="J200" s="62">
        <f t="shared" ref="J200:J247" si="6">ROUNDUP(H200/I200,1)</f>
        <v>18</v>
      </c>
      <c r="K200" s="19">
        <v>12</v>
      </c>
      <c r="L200" s="33">
        <f t="shared" ref="L200:L247" si="7">IF(AND(G200&gt;0,J200&gt;0,K200&gt;0),G200/J200/K200,0)</f>
        <v>20725.041666666668</v>
      </c>
      <c r="M200" s="34"/>
    </row>
    <row r="201" spans="1:13" ht="27" customHeight="1" x14ac:dyDescent="0.2">
      <c r="A201" s="30"/>
      <c r="B201" s="25">
        <v>197</v>
      </c>
      <c r="C201" s="65">
        <v>9330010000000</v>
      </c>
      <c r="D201" s="27" t="s">
        <v>216</v>
      </c>
      <c r="E201" s="27" t="s">
        <v>217</v>
      </c>
      <c r="F201" s="19">
        <v>10</v>
      </c>
      <c r="G201" s="19">
        <v>9272580</v>
      </c>
      <c r="H201" s="19">
        <v>4516</v>
      </c>
      <c r="I201" s="19">
        <v>268</v>
      </c>
      <c r="J201" s="62">
        <f t="shared" si="6"/>
        <v>16.900000000000002</v>
      </c>
      <c r="K201" s="19">
        <v>12</v>
      </c>
      <c r="L201" s="33">
        <f t="shared" si="7"/>
        <v>45722.781065088755</v>
      </c>
      <c r="M201" s="34"/>
    </row>
    <row r="202" spans="1:13" ht="27" customHeight="1" x14ac:dyDescent="0.2">
      <c r="A202" s="30"/>
      <c r="B202" s="25">
        <v>198</v>
      </c>
      <c r="C202" s="65">
        <v>3330005002154</v>
      </c>
      <c r="D202" s="27" t="s">
        <v>568</v>
      </c>
      <c r="E202" s="27" t="s">
        <v>569</v>
      </c>
      <c r="F202" s="19">
        <v>10</v>
      </c>
      <c r="G202" s="19">
        <v>315018</v>
      </c>
      <c r="H202" s="19">
        <v>1812</v>
      </c>
      <c r="I202" s="19">
        <v>269</v>
      </c>
      <c r="J202" s="62">
        <f t="shared" si="6"/>
        <v>6.8</v>
      </c>
      <c r="K202" s="19">
        <v>12</v>
      </c>
      <c r="L202" s="33">
        <f t="shared" si="7"/>
        <v>3860.5147058823532</v>
      </c>
      <c r="M202" s="34"/>
    </row>
    <row r="203" spans="1:13" ht="27" customHeight="1" x14ac:dyDescent="0.2">
      <c r="A203" s="30"/>
      <c r="B203" s="25">
        <v>199</v>
      </c>
      <c r="C203" s="65">
        <v>7330010000000</v>
      </c>
      <c r="D203" s="27" t="s">
        <v>570</v>
      </c>
      <c r="E203" s="27" t="s">
        <v>571</v>
      </c>
      <c r="F203" s="19">
        <v>15</v>
      </c>
      <c r="G203" s="19">
        <v>3071795</v>
      </c>
      <c r="H203" s="19">
        <v>2870</v>
      </c>
      <c r="I203" s="19">
        <v>261</v>
      </c>
      <c r="J203" s="62">
        <f t="shared" si="6"/>
        <v>11</v>
      </c>
      <c r="K203" s="19">
        <v>12</v>
      </c>
      <c r="L203" s="33">
        <f t="shared" si="7"/>
        <v>23271.17424242424</v>
      </c>
      <c r="M203" s="34"/>
    </row>
    <row r="204" spans="1:13" ht="27" customHeight="1" x14ac:dyDescent="0.2">
      <c r="A204" s="30"/>
      <c r="B204" s="25">
        <v>200</v>
      </c>
      <c r="C204" s="65">
        <v>7330010000000</v>
      </c>
      <c r="D204" s="27" t="s">
        <v>572</v>
      </c>
      <c r="E204" s="27" t="s">
        <v>573</v>
      </c>
      <c r="F204" s="19">
        <v>29</v>
      </c>
      <c r="G204" s="19">
        <v>9708615</v>
      </c>
      <c r="H204" s="19">
        <v>6956</v>
      </c>
      <c r="I204" s="19">
        <v>261</v>
      </c>
      <c r="J204" s="62">
        <f t="shared" si="6"/>
        <v>26.700000000000003</v>
      </c>
      <c r="K204" s="19">
        <v>12</v>
      </c>
      <c r="L204" s="33">
        <f t="shared" si="7"/>
        <v>30301.544943820219</v>
      </c>
      <c r="M204" s="34"/>
    </row>
    <row r="205" spans="1:13" ht="27" customHeight="1" x14ac:dyDescent="0.2">
      <c r="A205" s="30"/>
      <c r="B205" s="25">
        <v>201</v>
      </c>
      <c r="C205" s="65">
        <v>5330000000000</v>
      </c>
      <c r="D205" s="27" t="s">
        <v>218</v>
      </c>
      <c r="E205" s="27" t="s">
        <v>219</v>
      </c>
      <c r="F205" s="19">
        <v>10</v>
      </c>
      <c r="G205" s="19">
        <v>225110</v>
      </c>
      <c r="H205" s="19">
        <v>288</v>
      </c>
      <c r="I205" s="19">
        <v>269</v>
      </c>
      <c r="J205" s="62">
        <f t="shared" si="6"/>
        <v>1.1000000000000001</v>
      </c>
      <c r="K205" s="19">
        <v>12</v>
      </c>
      <c r="L205" s="33">
        <f t="shared" si="7"/>
        <v>17053.787878787876</v>
      </c>
      <c r="M205" s="34"/>
    </row>
    <row r="206" spans="1:13" ht="27" customHeight="1" x14ac:dyDescent="0.2">
      <c r="A206" s="30"/>
      <c r="B206" s="25">
        <v>202</v>
      </c>
      <c r="C206" s="65">
        <v>6330005008438</v>
      </c>
      <c r="D206" s="27" t="s">
        <v>574</v>
      </c>
      <c r="E206" s="27" t="s">
        <v>224</v>
      </c>
      <c r="F206" s="19">
        <v>10</v>
      </c>
      <c r="G206" s="19">
        <v>2447974</v>
      </c>
      <c r="H206" s="19">
        <v>2608</v>
      </c>
      <c r="I206" s="19">
        <v>305</v>
      </c>
      <c r="J206" s="62">
        <f t="shared" si="6"/>
        <v>8.6</v>
      </c>
      <c r="K206" s="19">
        <v>12</v>
      </c>
      <c r="L206" s="33">
        <f t="shared" si="7"/>
        <v>23720.678294573645</v>
      </c>
      <c r="M206" s="34"/>
    </row>
    <row r="207" spans="1:13" ht="27" customHeight="1" x14ac:dyDescent="0.2">
      <c r="A207" s="30"/>
      <c r="B207" s="25">
        <v>203</v>
      </c>
      <c r="C207" s="65">
        <v>8330000000000</v>
      </c>
      <c r="D207" s="27" t="s">
        <v>225</v>
      </c>
      <c r="E207" s="27" t="s">
        <v>226</v>
      </c>
      <c r="F207" s="19">
        <v>10</v>
      </c>
      <c r="G207" s="19">
        <v>1938386</v>
      </c>
      <c r="H207" s="19">
        <v>2167</v>
      </c>
      <c r="I207" s="19">
        <v>269</v>
      </c>
      <c r="J207" s="62">
        <f t="shared" si="6"/>
        <v>8.1</v>
      </c>
      <c r="K207" s="19">
        <v>12</v>
      </c>
      <c r="L207" s="33">
        <f t="shared" si="7"/>
        <v>19942.242798353909</v>
      </c>
      <c r="M207" s="34"/>
    </row>
    <row r="208" spans="1:13" ht="27" customHeight="1" x14ac:dyDescent="0.2">
      <c r="A208" s="30"/>
      <c r="B208" s="25">
        <v>204</v>
      </c>
      <c r="C208" s="65">
        <v>6330010000000</v>
      </c>
      <c r="D208" s="27" t="s">
        <v>575</v>
      </c>
      <c r="E208" s="27" t="s">
        <v>576</v>
      </c>
      <c r="F208" s="19">
        <v>20</v>
      </c>
      <c r="G208" s="19">
        <v>6058685</v>
      </c>
      <c r="H208" s="19">
        <v>3623</v>
      </c>
      <c r="I208" s="19">
        <v>304</v>
      </c>
      <c r="J208" s="62">
        <f t="shared" si="6"/>
        <v>12</v>
      </c>
      <c r="K208" s="19">
        <v>12</v>
      </c>
      <c r="L208" s="33">
        <f t="shared" si="7"/>
        <v>42074.201388888891</v>
      </c>
      <c r="M208" s="34"/>
    </row>
    <row r="209" spans="1:13" ht="27" customHeight="1" x14ac:dyDescent="0.2">
      <c r="A209" s="30"/>
      <c r="B209" s="25">
        <v>205</v>
      </c>
      <c r="C209" s="65">
        <v>3330000000000</v>
      </c>
      <c r="D209" s="27" t="s">
        <v>203</v>
      </c>
      <c r="E209" s="27" t="s">
        <v>577</v>
      </c>
      <c r="F209" s="19">
        <v>20</v>
      </c>
      <c r="G209" s="19">
        <v>4605785</v>
      </c>
      <c r="H209" s="19">
        <v>3666</v>
      </c>
      <c r="I209" s="19">
        <v>266</v>
      </c>
      <c r="J209" s="62">
        <f t="shared" si="6"/>
        <v>13.799999999999999</v>
      </c>
      <c r="K209" s="19">
        <v>12</v>
      </c>
      <c r="L209" s="33">
        <f t="shared" si="7"/>
        <v>27812.711352657007</v>
      </c>
      <c r="M209" s="34"/>
    </row>
    <row r="210" spans="1:13" ht="27" customHeight="1" x14ac:dyDescent="0.2">
      <c r="A210" s="30"/>
      <c r="B210" s="25">
        <v>206</v>
      </c>
      <c r="C210" s="65">
        <v>1330005001471</v>
      </c>
      <c r="D210" s="27" t="s">
        <v>578</v>
      </c>
      <c r="E210" s="27" t="s">
        <v>579</v>
      </c>
      <c r="F210" s="19">
        <v>14</v>
      </c>
      <c r="G210" s="19">
        <v>2306045</v>
      </c>
      <c r="H210" s="19">
        <v>2491</v>
      </c>
      <c r="I210" s="19">
        <v>285</v>
      </c>
      <c r="J210" s="62">
        <f t="shared" si="6"/>
        <v>8.7999999999999989</v>
      </c>
      <c r="K210" s="19">
        <v>12</v>
      </c>
      <c r="L210" s="33">
        <f t="shared" si="7"/>
        <v>21837.547348484852</v>
      </c>
      <c r="M210" s="34"/>
    </row>
    <row r="211" spans="1:13" ht="27" customHeight="1" x14ac:dyDescent="0.2">
      <c r="A211" s="30"/>
      <c r="B211" s="25">
        <v>207</v>
      </c>
      <c r="C211" s="65">
        <v>4330010000000</v>
      </c>
      <c r="D211" s="27" t="s">
        <v>580</v>
      </c>
      <c r="E211" s="27" t="s">
        <v>581</v>
      </c>
      <c r="F211" s="19">
        <v>20</v>
      </c>
      <c r="G211" s="19">
        <v>3662902</v>
      </c>
      <c r="H211" s="19">
        <v>3331</v>
      </c>
      <c r="I211" s="19">
        <v>277</v>
      </c>
      <c r="J211" s="62">
        <f t="shared" si="6"/>
        <v>12.1</v>
      </c>
      <c r="K211" s="19">
        <v>12</v>
      </c>
      <c r="L211" s="33">
        <f t="shared" si="7"/>
        <v>25226.597796143251</v>
      </c>
      <c r="M211" s="34"/>
    </row>
    <row r="212" spans="1:13" ht="27" customHeight="1" x14ac:dyDescent="0.2">
      <c r="A212" s="30"/>
      <c r="B212" s="25">
        <v>208</v>
      </c>
      <c r="C212" s="65">
        <v>1330005003583</v>
      </c>
      <c r="D212" s="27" t="s">
        <v>582</v>
      </c>
      <c r="E212" s="27" t="s">
        <v>583</v>
      </c>
      <c r="F212" s="19">
        <v>20</v>
      </c>
      <c r="G212" s="19">
        <v>2160540</v>
      </c>
      <c r="H212" s="19">
        <v>2566</v>
      </c>
      <c r="I212" s="19">
        <v>270</v>
      </c>
      <c r="J212" s="62">
        <f t="shared" si="6"/>
        <v>9.6</v>
      </c>
      <c r="K212" s="19">
        <v>12</v>
      </c>
      <c r="L212" s="33">
        <f t="shared" si="7"/>
        <v>18754.6875</v>
      </c>
      <c r="M212" s="34"/>
    </row>
    <row r="213" spans="1:13" ht="27" customHeight="1" x14ac:dyDescent="0.2">
      <c r="A213" s="30"/>
      <c r="B213" s="25">
        <v>209</v>
      </c>
      <c r="C213" s="65">
        <v>7330010000000</v>
      </c>
      <c r="D213" s="27" t="s">
        <v>584</v>
      </c>
      <c r="E213" s="27" t="s">
        <v>585</v>
      </c>
      <c r="F213" s="19">
        <v>20</v>
      </c>
      <c r="G213" s="19">
        <v>5025650</v>
      </c>
      <c r="H213" s="19">
        <v>4600</v>
      </c>
      <c r="I213" s="19">
        <v>269</v>
      </c>
      <c r="J213" s="62">
        <f t="shared" si="6"/>
        <v>17.200000000000003</v>
      </c>
      <c r="K213" s="19">
        <v>12</v>
      </c>
      <c r="L213" s="33">
        <f t="shared" si="7"/>
        <v>24349.079457364336</v>
      </c>
      <c r="M213" s="34"/>
    </row>
    <row r="214" spans="1:13" ht="27" customHeight="1" x14ac:dyDescent="0.2">
      <c r="A214" s="30"/>
      <c r="B214" s="25">
        <v>210</v>
      </c>
      <c r="C214" s="65">
        <v>6330010000000</v>
      </c>
      <c r="D214" s="27" t="s">
        <v>586</v>
      </c>
      <c r="E214" s="27" t="s">
        <v>587</v>
      </c>
      <c r="F214" s="19">
        <v>20</v>
      </c>
      <c r="G214" s="19">
        <v>1452200</v>
      </c>
      <c r="H214" s="19">
        <v>2480</v>
      </c>
      <c r="I214" s="19">
        <v>251</v>
      </c>
      <c r="J214" s="62">
        <f t="shared" si="6"/>
        <v>9.9</v>
      </c>
      <c r="K214" s="19">
        <v>12</v>
      </c>
      <c r="L214" s="33">
        <f t="shared" si="7"/>
        <v>12223.905723905724</v>
      </c>
      <c r="M214" s="34"/>
    </row>
    <row r="215" spans="1:13" ht="27" customHeight="1" x14ac:dyDescent="0.2">
      <c r="A215" s="30"/>
      <c r="B215" s="25">
        <v>211</v>
      </c>
      <c r="C215" s="65">
        <v>4330010000000</v>
      </c>
      <c r="D215" s="27" t="s">
        <v>588</v>
      </c>
      <c r="E215" s="27" t="s">
        <v>589</v>
      </c>
      <c r="F215" s="19">
        <v>20</v>
      </c>
      <c r="G215" s="19">
        <v>3077520</v>
      </c>
      <c r="H215" s="19">
        <v>3029</v>
      </c>
      <c r="I215" s="19">
        <v>238</v>
      </c>
      <c r="J215" s="62">
        <f t="shared" si="6"/>
        <v>12.799999999999999</v>
      </c>
      <c r="K215" s="19">
        <v>12</v>
      </c>
      <c r="L215" s="33">
        <f t="shared" si="7"/>
        <v>20035.937500000004</v>
      </c>
      <c r="M215" s="34"/>
    </row>
    <row r="216" spans="1:13" ht="27" customHeight="1" x14ac:dyDescent="0.2">
      <c r="A216" s="30"/>
      <c r="B216" s="25">
        <v>212</v>
      </c>
      <c r="C216" s="65">
        <v>6330010000000</v>
      </c>
      <c r="D216" s="27" t="s">
        <v>590</v>
      </c>
      <c r="E216" s="27" t="s">
        <v>591</v>
      </c>
      <c r="F216" s="19">
        <v>20</v>
      </c>
      <c r="G216" s="19">
        <v>1643945</v>
      </c>
      <c r="H216" s="19">
        <v>2513</v>
      </c>
      <c r="I216" s="19">
        <v>256</v>
      </c>
      <c r="J216" s="62">
        <f t="shared" si="6"/>
        <v>9.9</v>
      </c>
      <c r="K216" s="19">
        <v>12</v>
      </c>
      <c r="L216" s="33">
        <f t="shared" si="7"/>
        <v>13837.920875420874</v>
      </c>
      <c r="M216" s="34"/>
    </row>
    <row r="217" spans="1:13" ht="27" customHeight="1" x14ac:dyDescent="0.2">
      <c r="A217" s="30"/>
      <c r="B217" s="25">
        <v>213</v>
      </c>
      <c r="C217" s="65">
        <v>7330010000000</v>
      </c>
      <c r="D217" s="27" t="s">
        <v>592</v>
      </c>
      <c r="E217" s="27" t="s">
        <v>593</v>
      </c>
      <c r="F217" s="19">
        <v>20</v>
      </c>
      <c r="G217" s="19">
        <v>5093888</v>
      </c>
      <c r="H217" s="19">
        <v>6169</v>
      </c>
      <c r="I217" s="19">
        <v>269</v>
      </c>
      <c r="J217" s="62">
        <f t="shared" si="6"/>
        <v>23</v>
      </c>
      <c r="K217" s="19">
        <v>12</v>
      </c>
      <c r="L217" s="33">
        <f t="shared" si="7"/>
        <v>18456.115942028988</v>
      </c>
      <c r="M217" s="34"/>
    </row>
    <row r="218" spans="1:13" ht="27" customHeight="1" x14ac:dyDescent="0.2">
      <c r="A218" s="30"/>
      <c r="B218" s="25">
        <v>214</v>
      </c>
      <c r="C218" s="65">
        <v>7470000000000</v>
      </c>
      <c r="D218" s="27" t="s">
        <v>594</v>
      </c>
      <c r="E218" s="27" t="s">
        <v>595</v>
      </c>
      <c r="F218" s="19">
        <v>10</v>
      </c>
      <c r="G218" s="19">
        <v>1139480</v>
      </c>
      <c r="H218" s="19">
        <v>1563</v>
      </c>
      <c r="I218" s="19">
        <v>251</v>
      </c>
      <c r="J218" s="62">
        <f t="shared" si="6"/>
        <v>6.3</v>
      </c>
      <c r="K218" s="19">
        <v>12</v>
      </c>
      <c r="L218" s="33">
        <f t="shared" si="7"/>
        <v>15072.486772486773</v>
      </c>
      <c r="M218" s="34"/>
    </row>
    <row r="219" spans="1:13" ht="27" customHeight="1" x14ac:dyDescent="0.2">
      <c r="A219" s="30"/>
      <c r="B219" s="25">
        <v>215</v>
      </c>
      <c r="C219" s="65">
        <v>7330002011212</v>
      </c>
      <c r="D219" s="27" t="s">
        <v>596</v>
      </c>
      <c r="E219" s="27" t="s">
        <v>597</v>
      </c>
      <c r="F219" s="19">
        <v>20</v>
      </c>
      <c r="G219" s="19">
        <v>5316725</v>
      </c>
      <c r="H219" s="19">
        <v>5337</v>
      </c>
      <c r="I219" s="19">
        <v>268</v>
      </c>
      <c r="J219" s="62">
        <f t="shared" si="6"/>
        <v>20</v>
      </c>
      <c r="K219" s="19">
        <v>12</v>
      </c>
      <c r="L219" s="33">
        <f t="shared" si="7"/>
        <v>22153.020833333332</v>
      </c>
      <c r="M219" s="34"/>
    </row>
    <row r="220" spans="1:13" ht="27" customHeight="1" x14ac:dyDescent="0.2">
      <c r="A220" s="30"/>
      <c r="B220" s="25">
        <v>216</v>
      </c>
      <c r="C220" s="65">
        <v>9330010000000</v>
      </c>
      <c r="D220" s="27" t="s">
        <v>258</v>
      </c>
      <c r="E220" s="27" t="s">
        <v>259</v>
      </c>
      <c r="F220" s="19">
        <v>20</v>
      </c>
      <c r="G220" s="19">
        <v>4849490</v>
      </c>
      <c r="H220" s="19">
        <v>5044</v>
      </c>
      <c r="I220" s="19">
        <v>273</v>
      </c>
      <c r="J220" s="62">
        <f t="shared" si="6"/>
        <v>18.5</v>
      </c>
      <c r="K220" s="19">
        <v>12</v>
      </c>
      <c r="L220" s="33">
        <f t="shared" si="7"/>
        <v>21844.549549549549</v>
      </c>
      <c r="M220" s="34"/>
    </row>
    <row r="221" spans="1:13" ht="27" customHeight="1" x14ac:dyDescent="0.2">
      <c r="A221" s="30"/>
      <c r="B221" s="25">
        <v>217</v>
      </c>
      <c r="C221" s="65">
        <v>6330010000000</v>
      </c>
      <c r="D221" s="27" t="s">
        <v>598</v>
      </c>
      <c r="E221" s="27" t="s">
        <v>599</v>
      </c>
      <c r="F221" s="19">
        <v>20</v>
      </c>
      <c r="G221" s="19">
        <v>4392083</v>
      </c>
      <c r="H221" s="19">
        <v>5501</v>
      </c>
      <c r="I221" s="19">
        <v>243</v>
      </c>
      <c r="J221" s="62">
        <f t="shared" si="6"/>
        <v>22.700000000000003</v>
      </c>
      <c r="K221" s="19">
        <v>12</v>
      </c>
      <c r="L221" s="33">
        <f t="shared" si="7"/>
        <v>16123.652716593242</v>
      </c>
      <c r="M221" s="34"/>
    </row>
    <row r="222" spans="1:13" ht="27" customHeight="1" x14ac:dyDescent="0.2">
      <c r="A222" s="30"/>
      <c r="B222" s="25">
        <v>218</v>
      </c>
      <c r="C222" s="65">
        <v>4340000000000</v>
      </c>
      <c r="D222" s="27" t="s">
        <v>600</v>
      </c>
      <c r="E222" s="27" t="s">
        <v>601</v>
      </c>
      <c r="F222" s="19">
        <v>20</v>
      </c>
      <c r="G222" s="19">
        <v>5966250</v>
      </c>
      <c r="H222" s="19">
        <v>4225</v>
      </c>
      <c r="I222" s="19">
        <v>311</v>
      </c>
      <c r="J222" s="62">
        <f t="shared" si="6"/>
        <v>13.6</v>
      </c>
      <c r="K222" s="19">
        <v>12</v>
      </c>
      <c r="L222" s="33">
        <f t="shared" si="7"/>
        <v>36557.904411764706</v>
      </c>
      <c r="M222" s="34"/>
    </row>
    <row r="223" spans="1:13" ht="27" customHeight="1" x14ac:dyDescent="0.2">
      <c r="A223" s="30"/>
      <c r="B223" s="25">
        <v>219</v>
      </c>
      <c r="C223" s="65">
        <v>3330000000000</v>
      </c>
      <c r="D223" s="27" t="s">
        <v>602</v>
      </c>
      <c r="E223" s="27" t="s">
        <v>603</v>
      </c>
      <c r="F223" s="19">
        <v>20</v>
      </c>
      <c r="G223" s="19">
        <v>2893812</v>
      </c>
      <c r="H223" s="19">
        <v>3885</v>
      </c>
      <c r="I223" s="19">
        <v>244</v>
      </c>
      <c r="J223" s="62">
        <f t="shared" si="6"/>
        <v>16</v>
      </c>
      <c r="K223" s="19">
        <v>12</v>
      </c>
      <c r="L223" s="33">
        <f t="shared" si="7"/>
        <v>15071.9375</v>
      </c>
      <c r="M223" s="34"/>
    </row>
    <row r="224" spans="1:13" ht="27" customHeight="1" x14ac:dyDescent="0.2">
      <c r="A224" s="30"/>
      <c r="B224" s="25">
        <v>220</v>
      </c>
      <c r="C224" s="65">
        <v>3330000000000</v>
      </c>
      <c r="D224" s="27" t="s">
        <v>604</v>
      </c>
      <c r="E224" s="27" t="s">
        <v>605</v>
      </c>
      <c r="F224" s="19">
        <v>20</v>
      </c>
      <c r="G224" s="19">
        <v>3625980</v>
      </c>
      <c r="H224" s="19">
        <v>4059</v>
      </c>
      <c r="I224" s="19">
        <v>273</v>
      </c>
      <c r="J224" s="62">
        <f t="shared" si="6"/>
        <v>14.9</v>
      </c>
      <c r="K224" s="19">
        <v>12</v>
      </c>
      <c r="L224" s="33">
        <f t="shared" si="7"/>
        <v>20279.530201342281</v>
      </c>
      <c r="M224" s="34"/>
    </row>
    <row r="225" spans="1:13" ht="27" customHeight="1" x14ac:dyDescent="0.2">
      <c r="A225" s="30"/>
      <c r="B225" s="25">
        <v>221</v>
      </c>
      <c r="C225" s="65">
        <v>8330000000000</v>
      </c>
      <c r="D225" s="27" t="s">
        <v>606</v>
      </c>
      <c r="E225" s="27" t="s">
        <v>607</v>
      </c>
      <c r="F225" s="19">
        <v>20</v>
      </c>
      <c r="G225" s="19">
        <v>2649500</v>
      </c>
      <c r="H225" s="19">
        <v>3931</v>
      </c>
      <c r="I225" s="19">
        <v>256</v>
      </c>
      <c r="J225" s="62">
        <f t="shared" si="6"/>
        <v>15.4</v>
      </c>
      <c r="K225" s="19">
        <v>12</v>
      </c>
      <c r="L225" s="33">
        <f t="shared" si="7"/>
        <v>14337.12121212121</v>
      </c>
      <c r="M225" s="34"/>
    </row>
    <row r="226" spans="1:13" ht="27" customHeight="1" x14ac:dyDescent="0.2">
      <c r="A226" s="30"/>
      <c r="B226" s="25">
        <v>222</v>
      </c>
      <c r="C226" s="65">
        <v>2330000000000</v>
      </c>
      <c r="D226" s="27" t="s">
        <v>608</v>
      </c>
      <c r="E226" s="27" t="s">
        <v>609</v>
      </c>
      <c r="F226" s="19">
        <v>20</v>
      </c>
      <c r="G226" s="19">
        <v>802860</v>
      </c>
      <c r="H226" s="19">
        <v>1514</v>
      </c>
      <c r="I226" s="19">
        <v>254</v>
      </c>
      <c r="J226" s="62">
        <f t="shared" si="6"/>
        <v>6</v>
      </c>
      <c r="K226" s="19">
        <v>12</v>
      </c>
      <c r="L226" s="33">
        <f t="shared" si="7"/>
        <v>11150.833333333334</v>
      </c>
      <c r="M226" s="34"/>
    </row>
    <row r="227" spans="1:13" ht="27" customHeight="1" x14ac:dyDescent="0.2">
      <c r="A227" s="30"/>
      <c r="B227" s="25">
        <v>223</v>
      </c>
      <c r="C227" s="65">
        <v>7330010000000</v>
      </c>
      <c r="D227" s="27" t="s">
        <v>610</v>
      </c>
      <c r="E227" s="27" t="s">
        <v>611</v>
      </c>
      <c r="F227" s="19">
        <v>20</v>
      </c>
      <c r="G227" s="19">
        <v>1847672</v>
      </c>
      <c r="H227" s="19">
        <v>1616</v>
      </c>
      <c r="I227" s="19">
        <v>254</v>
      </c>
      <c r="J227" s="62">
        <f t="shared" si="6"/>
        <v>6.3999999999999995</v>
      </c>
      <c r="K227" s="19">
        <v>12</v>
      </c>
      <c r="L227" s="33">
        <f t="shared" si="7"/>
        <v>24058.229166666668</v>
      </c>
      <c r="M227" s="34"/>
    </row>
    <row r="228" spans="1:13" ht="27" customHeight="1" x14ac:dyDescent="0.2">
      <c r="A228" s="30"/>
      <c r="B228" s="25">
        <v>224</v>
      </c>
      <c r="C228" s="65">
        <v>8330010000000</v>
      </c>
      <c r="D228" s="27" t="s">
        <v>612</v>
      </c>
      <c r="E228" s="27" t="s">
        <v>613</v>
      </c>
      <c r="F228" s="19">
        <v>20</v>
      </c>
      <c r="G228" s="19">
        <v>1478421</v>
      </c>
      <c r="H228" s="19">
        <v>2279</v>
      </c>
      <c r="I228" s="19">
        <v>258</v>
      </c>
      <c r="J228" s="62">
        <f t="shared" si="6"/>
        <v>8.9</v>
      </c>
      <c r="K228" s="19">
        <v>12</v>
      </c>
      <c r="L228" s="33">
        <f t="shared" si="7"/>
        <v>13842.893258426966</v>
      </c>
      <c r="M228" s="34"/>
    </row>
    <row r="229" spans="1:13" ht="27" customHeight="1" x14ac:dyDescent="0.2">
      <c r="A229" s="30"/>
      <c r="B229" s="25">
        <v>225</v>
      </c>
      <c r="C229" s="65">
        <v>3330010000000</v>
      </c>
      <c r="D229" s="27" t="s">
        <v>614</v>
      </c>
      <c r="E229" s="27" t="s">
        <v>615</v>
      </c>
      <c r="F229" s="19">
        <v>3</v>
      </c>
      <c r="G229" s="19">
        <v>1460903</v>
      </c>
      <c r="H229" s="19">
        <v>1591</v>
      </c>
      <c r="I229" s="19">
        <v>252</v>
      </c>
      <c r="J229" s="62">
        <f t="shared" si="6"/>
        <v>6.3999999999999995</v>
      </c>
      <c r="K229" s="19">
        <v>12</v>
      </c>
      <c r="L229" s="33">
        <f t="shared" si="7"/>
        <v>19022.174479166668</v>
      </c>
      <c r="M229" s="34"/>
    </row>
    <row r="230" spans="1:13" ht="27" customHeight="1" x14ac:dyDescent="0.2">
      <c r="A230" s="30"/>
      <c r="B230" s="25">
        <v>226</v>
      </c>
      <c r="C230" s="65">
        <v>9290010000000</v>
      </c>
      <c r="D230" s="27" t="s">
        <v>616</v>
      </c>
      <c r="E230" s="27" t="s">
        <v>617</v>
      </c>
      <c r="F230" s="19">
        <v>20</v>
      </c>
      <c r="G230" s="19">
        <v>648313</v>
      </c>
      <c r="H230" s="19">
        <v>1517</v>
      </c>
      <c r="I230" s="19">
        <v>257</v>
      </c>
      <c r="J230" s="62">
        <f t="shared" si="6"/>
        <v>6</v>
      </c>
      <c r="K230" s="19">
        <v>12</v>
      </c>
      <c r="L230" s="33">
        <f t="shared" si="7"/>
        <v>9004.3472222222226</v>
      </c>
      <c r="M230" s="34"/>
    </row>
    <row r="231" spans="1:13" ht="27" customHeight="1" x14ac:dyDescent="0.2">
      <c r="A231" s="30"/>
      <c r="B231" s="25">
        <v>227</v>
      </c>
      <c r="C231" s="65">
        <v>8330010000000</v>
      </c>
      <c r="D231" s="27" t="s">
        <v>618</v>
      </c>
      <c r="E231" s="27" t="s">
        <v>619</v>
      </c>
      <c r="F231" s="19">
        <v>20</v>
      </c>
      <c r="G231" s="19">
        <v>7310963</v>
      </c>
      <c r="H231" s="19">
        <v>5099</v>
      </c>
      <c r="I231" s="19">
        <v>269</v>
      </c>
      <c r="J231" s="62">
        <f t="shared" si="6"/>
        <v>19</v>
      </c>
      <c r="K231" s="19">
        <v>12</v>
      </c>
      <c r="L231" s="33">
        <f t="shared" si="7"/>
        <v>32065.627192982458</v>
      </c>
      <c r="M231" s="34"/>
    </row>
    <row r="232" spans="1:13" ht="27" customHeight="1" x14ac:dyDescent="0.2">
      <c r="A232" s="30"/>
      <c r="B232" s="25">
        <v>228</v>
      </c>
      <c r="C232" s="65">
        <v>6330005009543</v>
      </c>
      <c r="D232" s="27" t="s">
        <v>249</v>
      </c>
      <c r="E232" s="27" t="s">
        <v>620</v>
      </c>
      <c r="F232" s="19">
        <v>20</v>
      </c>
      <c r="G232" s="19">
        <v>3589500</v>
      </c>
      <c r="H232" s="19">
        <v>2839</v>
      </c>
      <c r="I232" s="19">
        <v>239</v>
      </c>
      <c r="J232" s="62">
        <f t="shared" si="6"/>
        <v>11.9</v>
      </c>
      <c r="K232" s="19">
        <v>12</v>
      </c>
      <c r="L232" s="33">
        <f t="shared" si="7"/>
        <v>25136.55462184874</v>
      </c>
      <c r="M232" s="34"/>
    </row>
    <row r="233" spans="1:13" ht="27" customHeight="1" x14ac:dyDescent="0.2">
      <c r="A233" s="30"/>
      <c r="B233" s="25">
        <v>229</v>
      </c>
      <c r="C233" s="65">
        <v>8330010000000</v>
      </c>
      <c r="D233" s="27" t="s">
        <v>379</v>
      </c>
      <c r="E233" s="27" t="s">
        <v>621</v>
      </c>
      <c r="F233" s="19">
        <v>20</v>
      </c>
      <c r="G233" s="19">
        <v>3716600</v>
      </c>
      <c r="H233" s="19">
        <v>2623</v>
      </c>
      <c r="I233" s="19">
        <v>256</v>
      </c>
      <c r="J233" s="62">
        <f t="shared" si="6"/>
        <v>10.299999999999999</v>
      </c>
      <c r="K233" s="19">
        <v>12</v>
      </c>
      <c r="L233" s="33">
        <f t="shared" si="7"/>
        <v>30069.579288025892</v>
      </c>
      <c r="M233" s="34"/>
    </row>
    <row r="234" spans="1:13" ht="27" customHeight="1" x14ac:dyDescent="0.2">
      <c r="A234" s="30"/>
      <c r="B234" s="25">
        <v>230</v>
      </c>
      <c r="C234" s="65">
        <v>2330000000000</v>
      </c>
      <c r="D234" s="27" t="s">
        <v>622</v>
      </c>
      <c r="E234" s="27" t="s">
        <v>623</v>
      </c>
      <c r="F234" s="19">
        <v>20</v>
      </c>
      <c r="G234" s="19">
        <v>1707495</v>
      </c>
      <c r="H234" s="19">
        <v>2645</v>
      </c>
      <c r="I234" s="19">
        <v>269</v>
      </c>
      <c r="J234" s="62">
        <f t="shared" si="6"/>
        <v>9.9</v>
      </c>
      <c r="K234" s="19">
        <v>12</v>
      </c>
      <c r="L234" s="33">
        <f t="shared" si="7"/>
        <v>14372.853535353535</v>
      </c>
      <c r="M234" s="34"/>
    </row>
    <row r="235" spans="1:13" ht="27" customHeight="1" x14ac:dyDescent="0.2">
      <c r="A235" s="30"/>
      <c r="B235" s="25">
        <v>231</v>
      </c>
      <c r="C235" s="65">
        <v>4330010000000</v>
      </c>
      <c r="D235" s="27" t="s">
        <v>624</v>
      </c>
      <c r="E235" s="27" t="s">
        <v>625</v>
      </c>
      <c r="F235" s="19">
        <v>20</v>
      </c>
      <c r="G235" s="19">
        <v>5586342</v>
      </c>
      <c r="H235" s="19">
        <v>3956</v>
      </c>
      <c r="I235" s="19">
        <v>267</v>
      </c>
      <c r="J235" s="62">
        <f t="shared" si="6"/>
        <v>14.9</v>
      </c>
      <c r="K235" s="19">
        <v>12</v>
      </c>
      <c r="L235" s="33">
        <f t="shared" si="7"/>
        <v>31243.523489932883</v>
      </c>
      <c r="M235" s="34"/>
    </row>
    <row r="236" spans="1:13" ht="27" customHeight="1" x14ac:dyDescent="0.2">
      <c r="A236" s="30"/>
      <c r="B236" s="25">
        <v>232</v>
      </c>
      <c r="C236" s="65">
        <v>5330010000000</v>
      </c>
      <c r="D236" s="27" t="s">
        <v>626</v>
      </c>
      <c r="E236" s="27" t="s">
        <v>627</v>
      </c>
      <c r="F236" s="19">
        <v>20</v>
      </c>
      <c r="G236" s="19">
        <v>1890900</v>
      </c>
      <c r="H236" s="19">
        <v>2487</v>
      </c>
      <c r="I236" s="19">
        <v>242</v>
      </c>
      <c r="J236" s="62">
        <f t="shared" si="6"/>
        <v>10.299999999999999</v>
      </c>
      <c r="K236" s="19">
        <v>12</v>
      </c>
      <c r="L236" s="33">
        <f t="shared" si="7"/>
        <v>15298.54368932039</v>
      </c>
      <c r="M236" s="34"/>
    </row>
    <row r="237" spans="1:13" ht="27" customHeight="1" x14ac:dyDescent="0.2">
      <c r="A237" s="30"/>
      <c r="B237" s="25">
        <v>233</v>
      </c>
      <c r="C237" s="65">
        <v>9330010000000</v>
      </c>
      <c r="D237" s="27" t="s">
        <v>628</v>
      </c>
      <c r="E237" s="27" t="s">
        <v>629</v>
      </c>
      <c r="F237" s="19">
        <v>20</v>
      </c>
      <c r="G237" s="19">
        <v>2053295</v>
      </c>
      <c r="H237" s="19">
        <v>2685</v>
      </c>
      <c r="I237" s="19">
        <v>269</v>
      </c>
      <c r="J237" s="62">
        <f t="shared" si="6"/>
        <v>10</v>
      </c>
      <c r="K237" s="19">
        <v>12</v>
      </c>
      <c r="L237" s="33">
        <f t="shared" si="7"/>
        <v>17110.791666666668</v>
      </c>
      <c r="M237" s="34"/>
    </row>
    <row r="238" spans="1:13" ht="27" customHeight="1" x14ac:dyDescent="0.2">
      <c r="A238" s="30"/>
      <c r="B238" s="25">
        <v>234</v>
      </c>
      <c r="C238" s="65">
        <v>7330010000000</v>
      </c>
      <c r="D238" s="27" t="s">
        <v>630</v>
      </c>
      <c r="E238" s="27" t="s">
        <v>631</v>
      </c>
      <c r="F238" s="19">
        <v>20</v>
      </c>
      <c r="G238" s="19">
        <v>1983928</v>
      </c>
      <c r="H238" s="19">
        <v>2399</v>
      </c>
      <c r="I238" s="19">
        <v>269</v>
      </c>
      <c r="J238" s="62">
        <f t="shared" si="6"/>
        <v>9</v>
      </c>
      <c r="K238" s="19">
        <v>12</v>
      </c>
      <c r="L238" s="33">
        <f t="shared" si="7"/>
        <v>18369.703703703704</v>
      </c>
      <c r="M238" s="34"/>
    </row>
    <row r="239" spans="1:13" ht="27" customHeight="1" x14ac:dyDescent="0.2">
      <c r="A239" s="30"/>
      <c r="B239" s="25">
        <v>235</v>
      </c>
      <c r="C239" s="65">
        <v>4290000000000</v>
      </c>
      <c r="D239" s="27" t="s">
        <v>632</v>
      </c>
      <c r="E239" s="27" t="s">
        <v>633</v>
      </c>
      <c r="F239" s="19">
        <v>20</v>
      </c>
      <c r="G239" s="19">
        <v>1129308</v>
      </c>
      <c r="H239" s="19">
        <v>1599</v>
      </c>
      <c r="I239" s="19">
        <v>258</v>
      </c>
      <c r="J239" s="62">
        <f t="shared" si="6"/>
        <v>6.1999999999999993</v>
      </c>
      <c r="K239" s="19">
        <v>12</v>
      </c>
      <c r="L239" s="33">
        <f t="shared" si="7"/>
        <v>15178.870967741937</v>
      </c>
      <c r="M239" s="34"/>
    </row>
    <row r="240" spans="1:13" ht="27" customHeight="1" x14ac:dyDescent="0.2">
      <c r="A240" s="30"/>
      <c r="B240" s="25">
        <v>236</v>
      </c>
      <c r="C240" s="65">
        <v>6330001029099</v>
      </c>
      <c r="D240" s="27" t="s">
        <v>660</v>
      </c>
      <c r="E240" s="27" t="s">
        <v>634</v>
      </c>
      <c r="F240" s="19">
        <v>20</v>
      </c>
      <c r="G240" s="19">
        <v>2226255</v>
      </c>
      <c r="H240" s="19">
        <v>3191</v>
      </c>
      <c r="I240" s="19">
        <v>269</v>
      </c>
      <c r="J240" s="62">
        <f t="shared" si="6"/>
        <v>11.9</v>
      </c>
      <c r="K240" s="19">
        <v>12</v>
      </c>
      <c r="L240" s="33">
        <f t="shared" si="7"/>
        <v>15590.021008403361</v>
      </c>
      <c r="M240" s="34"/>
    </row>
    <row r="241" spans="1:13" ht="27" customHeight="1" x14ac:dyDescent="0.2">
      <c r="A241" s="30"/>
      <c r="B241" s="25">
        <v>237</v>
      </c>
      <c r="C241" s="65">
        <v>3330000000000</v>
      </c>
      <c r="D241" s="27" t="s">
        <v>203</v>
      </c>
      <c r="E241" s="27" t="s">
        <v>635</v>
      </c>
      <c r="F241" s="19">
        <v>20</v>
      </c>
      <c r="G241" s="19">
        <v>5078100</v>
      </c>
      <c r="H241" s="19">
        <v>4353</v>
      </c>
      <c r="I241" s="19">
        <v>266</v>
      </c>
      <c r="J241" s="62">
        <f t="shared" si="6"/>
        <v>16.400000000000002</v>
      </c>
      <c r="K241" s="19">
        <v>12</v>
      </c>
      <c r="L241" s="33">
        <f t="shared" si="7"/>
        <v>25803.35365853658</v>
      </c>
      <c r="M241" s="34"/>
    </row>
    <row r="242" spans="1:13" ht="27" customHeight="1" x14ac:dyDescent="0.2">
      <c r="A242" s="30"/>
      <c r="B242" s="25">
        <v>238</v>
      </c>
      <c r="C242" s="56">
        <v>2330000000000</v>
      </c>
      <c r="D242" s="28" t="s">
        <v>636</v>
      </c>
      <c r="E242" s="27" t="s">
        <v>637</v>
      </c>
      <c r="F242" s="19">
        <v>20</v>
      </c>
      <c r="G242" s="19">
        <v>4223676</v>
      </c>
      <c r="H242" s="19">
        <v>4743</v>
      </c>
      <c r="I242" s="19">
        <v>285</v>
      </c>
      <c r="J242" s="62">
        <f t="shared" si="6"/>
        <v>16.700000000000003</v>
      </c>
      <c r="K242" s="19">
        <v>12</v>
      </c>
      <c r="L242" s="33">
        <f t="shared" si="7"/>
        <v>21076.227544910176</v>
      </c>
      <c r="M242" s="34"/>
    </row>
    <row r="243" spans="1:13" ht="27" customHeight="1" x14ac:dyDescent="0.2">
      <c r="A243" s="30"/>
      <c r="B243" s="25">
        <v>239</v>
      </c>
      <c r="C243" s="65">
        <v>1330001030318</v>
      </c>
      <c r="D243" s="68" t="s">
        <v>638</v>
      </c>
      <c r="E243" s="68" t="s">
        <v>639</v>
      </c>
      <c r="F243" s="19">
        <v>20</v>
      </c>
      <c r="G243" s="19">
        <v>3225832</v>
      </c>
      <c r="H243" s="19">
        <v>4553</v>
      </c>
      <c r="I243" s="19">
        <v>256</v>
      </c>
      <c r="J243" s="62">
        <f t="shared" si="6"/>
        <v>17.8</v>
      </c>
      <c r="K243" s="19">
        <v>12</v>
      </c>
      <c r="L243" s="33">
        <f t="shared" si="7"/>
        <v>15102.209737827716</v>
      </c>
      <c r="M243" s="34"/>
    </row>
    <row r="244" spans="1:13" ht="27" customHeight="1" x14ac:dyDescent="0.2">
      <c r="A244" s="30"/>
      <c r="B244" s="25">
        <v>240</v>
      </c>
      <c r="C244" s="65">
        <v>8330000000000</v>
      </c>
      <c r="D244" s="27" t="s">
        <v>640</v>
      </c>
      <c r="E244" s="27" t="s">
        <v>641</v>
      </c>
      <c r="F244" s="19">
        <v>20</v>
      </c>
      <c r="G244" s="19">
        <v>1978874</v>
      </c>
      <c r="H244" s="19">
        <v>2841</v>
      </c>
      <c r="I244" s="19">
        <v>268</v>
      </c>
      <c r="J244" s="62">
        <f t="shared" si="6"/>
        <v>10.7</v>
      </c>
      <c r="K244" s="19">
        <v>12</v>
      </c>
      <c r="L244" s="33">
        <f t="shared" si="7"/>
        <v>15411.791277258568</v>
      </c>
      <c r="M244" s="34"/>
    </row>
    <row r="245" spans="1:13" ht="27" customHeight="1" x14ac:dyDescent="0.2">
      <c r="A245" s="30"/>
      <c r="B245" s="25">
        <v>241</v>
      </c>
      <c r="C245" s="65">
        <v>1330005008070</v>
      </c>
      <c r="D245" s="27" t="s">
        <v>642</v>
      </c>
      <c r="E245" s="27" t="s">
        <v>643</v>
      </c>
      <c r="F245" s="19">
        <v>40</v>
      </c>
      <c r="G245" s="19">
        <v>4023580</v>
      </c>
      <c r="H245" s="19">
        <v>3818</v>
      </c>
      <c r="I245" s="19">
        <v>256</v>
      </c>
      <c r="J245" s="62">
        <f t="shared" si="6"/>
        <v>15</v>
      </c>
      <c r="K245" s="19">
        <v>12</v>
      </c>
      <c r="L245" s="33">
        <f t="shared" si="7"/>
        <v>22353.222222222223</v>
      </c>
      <c r="M245" s="34"/>
    </row>
    <row r="246" spans="1:13" ht="27" customHeight="1" x14ac:dyDescent="0.2">
      <c r="A246" s="30"/>
      <c r="B246" s="25">
        <v>242</v>
      </c>
      <c r="C246" s="65">
        <v>5330010000000</v>
      </c>
      <c r="D246" s="27" t="s">
        <v>644</v>
      </c>
      <c r="E246" s="27" t="s">
        <v>645</v>
      </c>
      <c r="F246" s="19">
        <v>30</v>
      </c>
      <c r="G246" s="19">
        <v>2912713</v>
      </c>
      <c r="H246" s="19">
        <v>3531</v>
      </c>
      <c r="I246" s="19">
        <v>269</v>
      </c>
      <c r="J246" s="62">
        <f t="shared" si="6"/>
        <v>13.2</v>
      </c>
      <c r="K246" s="19">
        <v>12</v>
      </c>
      <c r="L246" s="33">
        <f t="shared" si="7"/>
        <v>18388.339646464647</v>
      </c>
      <c r="M246" s="34"/>
    </row>
    <row r="247" spans="1:13" ht="27" customHeight="1" thickBot="1" x14ac:dyDescent="0.25">
      <c r="A247" s="30"/>
      <c r="B247" s="35">
        <v>243</v>
      </c>
      <c r="C247" s="66">
        <v>8330010000000</v>
      </c>
      <c r="D247" s="37" t="s">
        <v>232</v>
      </c>
      <c r="E247" s="37" t="s">
        <v>646</v>
      </c>
      <c r="F247" s="20">
        <v>20</v>
      </c>
      <c r="G247" s="20">
        <v>189150</v>
      </c>
      <c r="H247" s="20">
        <v>305</v>
      </c>
      <c r="I247" s="20">
        <v>41</v>
      </c>
      <c r="J247" s="67">
        <f t="shared" si="6"/>
        <v>7.5</v>
      </c>
      <c r="K247" s="20">
        <v>2</v>
      </c>
      <c r="L247" s="38">
        <f t="shared" si="7"/>
        <v>12610</v>
      </c>
      <c r="M247" s="39" t="s">
        <v>11</v>
      </c>
    </row>
    <row r="248" spans="1:13" ht="15" customHeight="1" x14ac:dyDescent="0.2">
      <c r="D248" s="12"/>
    </row>
    <row r="249" spans="1:13" ht="15" customHeight="1" x14ac:dyDescent="0.2">
      <c r="D249" s="12"/>
    </row>
    <row r="250" spans="1:13" ht="15" customHeight="1" x14ac:dyDescent="0.2"/>
    <row r="251" spans="1:13" ht="15" customHeight="1" x14ac:dyDescent="0.2"/>
    <row r="252" spans="1:13" ht="15" customHeight="1" x14ac:dyDescent="0.2"/>
    <row r="253" spans="1:13" ht="15" customHeight="1" x14ac:dyDescent="0.2"/>
    <row r="254" spans="1:13" ht="15" customHeight="1" x14ac:dyDescent="0.2"/>
    <row r="255" spans="1:13" ht="15" customHeight="1" x14ac:dyDescent="0.2"/>
    <row r="256" spans="1:13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</sheetData>
  <autoFilter ref="A4:M247" xr:uid="{00000000-0009-0000-0000-000006000000}"/>
  <mergeCells count="8">
    <mergeCell ref="F2:L2"/>
    <mergeCell ref="M2:M4"/>
    <mergeCell ref="G3:L3"/>
    <mergeCell ref="D2:D4"/>
    <mergeCell ref="A2:A4"/>
    <mergeCell ref="B2:B4"/>
    <mergeCell ref="C2:C4"/>
    <mergeCell ref="E2:E4"/>
  </mergeCells>
  <phoneticPr fontId="2"/>
  <conditionalFormatting sqref="E5:E247">
    <cfRule type="duplicateValues" dxfId="0" priority="1"/>
  </conditionalFormatting>
  <dataValidations count="2">
    <dataValidation imeMode="on" allowBlank="1" showInputMessage="1" showErrorMessage="1" sqref="E93:E95 E97 E100:E103 E106:E113 E149:E150 E5:E87" xr:uid="{00000000-0002-0000-0600-000000000000}"/>
    <dataValidation type="list" allowBlank="1" showInputMessage="1" showErrorMessage="1" sqref="M5:M247" xr:uid="{00000000-0002-0000-0600-000001000000}">
      <formula1>"○"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55" orientation="portrait" horizontalDpi="300" verticalDpi="300" r:id="rId1"/>
  <headerFooter alignWithMargins="0">
    <oddHeader>&amp;L&amp;A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a1a5d4788f9ad038195f184f59cbe8c5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a415a90dd5818373bf7a0c58fd41e082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FBFE9C-0676-4C73-9919-8EB5E3ED6F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1D86BB-18F1-42BF-AA3D-8473393A2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A1A30C-3164-4977-89D3-DDDDEB653579}">
  <ds:schemaRefs>
    <ds:schemaRef ds:uri="http://schemas.microsoft.com/office/2006/documentManagement/types"/>
    <ds:schemaRef ds:uri="263dbbe5-076b-4606-a03b-9598f5f2f35a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3b7b391f-316a-4bc7-a585-b2bcaf106fa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平均工賃（時間額）</vt:lpstr>
      <vt:lpstr>就労Ａ型（雇用型）</vt:lpstr>
      <vt:lpstr>就労A型（非雇用型）</vt:lpstr>
      <vt:lpstr>就労B型</vt:lpstr>
      <vt:lpstr>'就労Ａ型（雇用型）'!Print_Area</vt:lpstr>
      <vt:lpstr>'就労A型（非雇用型）'!Print_Area</vt:lpstr>
      <vt:lpstr>就労B型!Print_Area</vt:lpstr>
      <vt:lpstr>'就労Ａ型（雇用型）'!Print_Titles</vt:lpstr>
      <vt:lpstr>'就労A型（非雇用型）'!Print_Titles</vt:lpstr>
      <vt:lpstr>就労B型!Print_Titles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9550324</cp:lastModifiedBy>
  <cp:lastPrinted>2026-01-29T10:08:22Z</cp:lastPrinted>
  <dcterms:created xsi:type="dcterms:W3CDTF">2006-12-11T05:48:40Z</dcterms:created>
  <dcterms:modified xsi:type="dcterms:W3CDTF">2026-02-04T01:22:59Z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