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18E9505C-D47F-46D6-A59C-2074EDAEE9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7再算定（交付決定額、千円）" sheetId="6" r:id="rId1"/>
  </sheets>
  <definedNames>
    <definedName name="_xlnm.Print_Area" localSheetId="0">'R7再算定（交付決定額、千円）'!$A$2:$F$54</definedName>
    <definedName name="_xlnm.Print_Titles" localSheetId="0">'R7再算定（交付決定額、千円）'!$1:$5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6" l="1"/>
  <c r="E20" i="6"/>
  <c r="D52" i="6"/>
  <c r="C52" i="6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E26" i="6"/>
  <c r="F26" i="6" s="1"/>
  <c r="E25" i="6"/>
  <c r="F25" i="6" s="1"/>
  <c r="E24" i="6"/>
  <c r="F24" i="6" s="1"/>
  <c r="F23" i="6"/>
  <c r="E23" i="6"/>
  <c r="E22" i="6"/>
  <c r="F22" i="6" s="1"/>
  <c r="F21" i="6"/>
  <c r="E21" i="6"/>
  <c r="D20" i="6"/>
  <c r="D53" i="6" s="1"/>
  <c r="C20" i="6"/>
  <c r="C53" i="6" s="1"/>
  <c r="E19" i="6"/>
  <c r="F19" i="6" s="1"/>
  <c r="E18" i="6"/>
  <c r="F18" i="6" s="1"/>
  <c r="E17" i="6"/>
  <c r="F17" i="6" s="1"/>
  <c r="F16" i="6"/>
  <c r="E16" i="6"/>
  <c r="E15" i="6"/>
  <c r="F15" i="6" s="1"/>
  <c r="F14" i="6"/>
  <c r="E14" i="6"/>
  <c r="E13" i="6"/>
  <c r="F13" i="6" s="1"/>
  <c r="E12" i="6"/>
  <c r="F12" i="6" s="1"/>
  <c r="E11" i="6"/>
  <c r="F11" i="6" s="1"/>
  <c r="E10" i="6"/>
  <c r="F10" i="6" s="1"/>
  <c r="E9" i="6"/>
  <c r="F8" i="6"/>
  <c r="E8" i="6"/>
  <c r="E7" i="6"/>
  <c r="F7" i="6" s="1"/>
  <c r="F6" i="6"/>
  <c r="E6" i="6"/>
  <c r="F20" i="6" l="1"/>
  <c r="F9" i="6"/>
  <c r="F52" i="6"/>
  <c r="E53" i="6" l="1"/>
  <c r="F53" i="6" s="1"/>
</calcChain>
</file>

<file path=xl/sharedStrings.xml><?xml version="1.0" encoding="utf-8"?>
<sst xmlns="http://schemas.openxmlformats.org/spreadsheetml/2006/main" count="57" uniqueCount="57">
  <si>
    <t>市町村名</t>
  </si>
  <si>
    <t>熊　本　市</t>
  </si>
  <si>
    <t>人　吉　市</t>
  </si>
  <si>
    <t>荒　尾　市</t>
  </si>
  <si>
    <t>水　俣　市</t>
  </si>
  <si>
    <t>玉　名　市</t>
  </si>
  <si>
    <t>山　鹿　市</t>
  </si>
  <si>
    <t>菊　池　市</t>
  </si>
  <si>
    <t>宇　土　市</t>
  </si>
  <si>
    <t>上 天 草 市</t>
  </si>
  <si>
    <t>宇  城  市</t>
  </si>
  <si>
    <t>阿蘇市</t>
  </si>
  <si>
    <t>美里町</t>
  </si>
  <si>
    <t>玉　東　町</t>
  </si>
  <si>
    <t>南　関　町</t>
  </si>
  <si>
    <t>長　洲　町</t>
  </si>
  <si>
    <t>大　津　町</t>
  </si>
  <si>
    <t>菊　陽　町</t>
  </si>
  <si>
    <t>南小国町</t>
  </si>
  <si>
    <t>小　国　町</t>
  </si>
  <si>
    <t>産　山　村</t>
  </si>
  <si>
    <t>高　森　町</t>
  </si>
  <si>
    <t>西　原　村</t>
  </si>
  <si>
    <t>南阿蘇村</t>
  </si>
  <si>
    <t>御　船　町</t>
  </si>
  <si>
    <t>嘉　島　町</t>
  </si>
  <si>
    <t>益　城　町</t>
  </si>
  <si>
    <t>甲　佐　町</t>
  </si>
  <si>
    <t>山都町</t>
  </si>
  <si>
    <t>芦　北　町</t>
  </si>
  <si>
    <t>津奈木町</t>
  </si>
  <si>
    <t>錦　　　町</t>
  </si>
  <si>
    <t>多良木町</t>
  </si>
  <si>
    <t>湯　前　町</t>
  </si>
  <si>
    <t>水　上　村</t>
  </si>
  <si>
    <t>相　良　村</t>
  </si>
  <si>
    <t>五　木　村</t>
  </si>
  <si>
    <t>山　江　村</t>
  </si>
  <si>
    <t>球　磨　村</t>
  </si>
  <si>
    <t>あさぎり町</t>
  </si>
  <si>
    <t>苓　北　町</t>
  </si>
  <si>
    <t>八　代　市</t>
    <rPh sb="0" eb="1">
      <t>ハチ</t>
    </rPh>
    <rPh sb="2" eb="3">
      <t>ダイ</t>
    </rPh>
    <phoneticPr fontId="2"/>
  </si>
  <si>
    <t>天草市</t>
    <rPh sb="0" eb="2">
      <t>アマクサ</t>
    </rPh>
    <rPh sb="2" eb="3">
      <t>シ</t>
    </rPh>
    <phoneticPr fontId="2"/>
  </si>
  <si>
    <t>合　志　市</t>
    <rPh sb="4" eb="5">
      <t>シ</t>
    </rPh>
    <phoneticPr fontId="2"/>
  </si>
  <si>
    <t>和水町</t>
    <rPh sb="0" eb="1">
      <t>ワ</t>
    </rPh>
    <rPh sb="1" eb="2">
      <t>ミズ</t>
    </rPh>
    <rPh sb="2" eb="3">
      <t>マチ</t>
    </rPh>
    <phoneticPr fontId="2"/>
  </si>
  <si>
    <t>氷川町</t>
    <rPh sb="0" eb="2">
      <t>ヒカワ</t>
    </rPh>
    <rPh sb="2" eb="3">
      <t>マチ</t>
    </rPh>
    <phoneticPr fontId="2"/>
  </si>
  <si>
    <t>町村計</t>
    <rPh sb="0" eb="2">
      <t>チョウソン</t>
    </rPh>
    <rPh sb="2" eb="3">
      <t>ケイ</t>
    </rPh>
    <phoneticPr fontId="2"/>
  </si>
  <si>
    <t>県　計</t>
    <rPh sb="0" eb="1">
      <t>ケン</t>
    </rPh>
    <rPh sb="2" eb="3">
      <t>ケイ</t>
    </rPh>
    <phoneticPr fontId="2"/>
  </si>
  <si>
    <t>※端数処理の関係上、表内において一致しない場合がある。</t>
    <rPh sb="1" eb="5">
      <t>ハスウショリ</t>
    </rPh>
    <rPh sb="6" eb="9">
      <t>カンケイジョウ</t>
    </rPh>
    <phoneticPr fontId="3"/>
  </si>
  <si>
    <t>令和７年度普通交付税交付決定額</t>
    <rPh sb="0" eb="1">
      <t>レイ</t>
    </rPh>
    <rPh sb="1" eb="2">
      <t>ワ</t>
    </rPh>
    <rPh sb="3" eb="5">
      <t>ネンド</t>
    </rPh>
    <rPh sb="4" eb="5">
      <t>ド</t>
    </rPh>
    <rPh sb="5" eb="7">
      <t>フツウ</t>
    </rPh>
    <rPh sb="6" eb="7">
      <t>ヘイネンド</t>
    </rPh>
    <rPh sb="7" eb="10">
      <t>コウフゼイ</t>
    </rPh>
    <rPh sb="10" eb="12">
      <t>コウフ</t>
    </rPh>
    <rPh sb="12" eb="14">
      <t>ケッテイ</t>
    </rPh>
    <rPh sb="14" eb="15">
      <t>ガク</t>
    </rPh>
    <phoneticPr fontId="2"/>
  </si>
  <si>
    <t>整理
番号</t>
    <rPh sb="0" eb="2">
      <t>セイリ</t>
    </rPh>
    <rPh sb="3" eb="5">
      <t>バンゴウ</t>
    </rPh>
    <phoneticPr fontId="2"/>
  </si>
  <si>
    <t>当初算定</t>
    <rPh sb="0" eb="4">
      <t>トウショサンテイ</t>
    </rPh>
    <phoneticPr fontId="2"/>
  </si>
  <si>
    <t>再算定後</t>
    <rPh sb="0" eb="4">
      <t>サイサンテイゴ</t>
    </rPh>
    <phoneticPr fontId="2"/>
  </si>
  <si>
    <t>対当初算定 
増減額</t>
    <rPh sb="0" eb="1">
      <t>タイ</t>
    </rPh>
    <rPh sb="1" eb="3">
      <t>トウショ</t>
    </rPh>
    <rPh sb="3" eb="5">
      <t>サンテイ</t>
    </rPh>
    <rPh sb="7" eb="10">
      <t>ゾウゲンガク</t>
    </rPh>
    <phoneticPr fontId="2"/>
  </si>
  <si>
    <t>対当初算定 
増減率</t>
    <rPh sb="0" eb="1">
      <t>タイ</t>
    </rPh>
    <rPh sb="1" eb="3">
      <t>トウショ</t>
    </rPh>
    <rPh sb="3" eb="5">
      <t>サンテイ</t>
    </rPh>
    <rPh sb="7" eb="9">
      <t>ゾウゲン</t>
    </rPh>
    <rPh sb="9" eb="10">
      <t>リツ</t>
    </rPh>
    <phoneticPr fontId="2"/>
  </si>
  <si>
    <t>市計</t>
    <rPh sb="0" eb="1">
      <t>シ</t>
    </rPh>
    <rPh sb="1" eb="2">
      <t>ケイ</t>
    </rPh>
    <phoneticPr fontId="2"/>
  </si>
  <si>
    <t>(単位：千円、％)</t>
    <rPh sb="1" eb="3">
      <t>タンイ</t>
    </rPh>
    <rPh sb="4" eb="5">
      <t>セン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</si>
</sst>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38" fontId="7" fillId="0" borderId="2" xfId="1" applyFont="1" applyBorder="1" applyAlignment="1">
      <alignment horizontal="distributed" vertical="center" shrinkToFit="1"/>
    </xf>
    <xf numFmtId="176" fontId="8" fillId="0" borderId="1" xfId="0" applyNumberFormat="1" applyFont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38" fontId="7" fillId="0" borderId="3" xfId="1" applyFont="1" applyBorder="1" applyAlignment="1">
      <alignment horizontal="distributed" vertical="center" shrinkToFit="1"/>
    </xf>
    <xf numFmtId="176" fontId="8" fillId="0" borderId="7" xfId="0" applyNumberFormat="1" applyFont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7" fontId="7" fillId="0" borderId="13" xfId="0" applyNumberFormat="1" applyFont="1" applyBorder="1" applyAlignment="1">
      <alignment vertical="center"/>
    </xf>
    <xf numFmtId="38" fontId="7" fillId="0" borderId="3" xfId="1" applyFont="1" applyFill="1" applyBorder="1" applyAlignment="1">
      <alignment horizontal="distributed" vertical="center" shrinkToFit="1"/>
    </xf>
    <xf numFmtId="0" fontId="7" fillId="0" borderId="4" xfId="0" applyFont="1" applyBorder="1" applyAlignment="1">
      <alignment horizontal="center" vertical="center" shrinkToFit="1"/>
    </xf>
    <xf numFmtId="38" fontId="7" fillId="0" borderId="5" xfId="1" applyFont="1" applyBorder="1" applyAlignment="1">
      <alignment horizontal="distributed" vertical="center" shrinkToFit="1"/>
    </xf>
    <xf numFmtId="176" fontId="8" fillId="0" borderId="4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7" fontId="7" fillId="0" borderId="14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right" vertical="center"/>
    </xf>
    <xf numFmtId="38" fontId="7" fillId="0" borderId="5" xfId="1" quotePrefix="1" applyFont="1" applyBorder="1" applyAlignment="1">
      <alignment horizontal="distributed" vertical="center" shrinkToFit="1"/>
    </xf>
    <xf numFmtId="176" fontId="8" fillId="0" borderId="4" xfId="1" applyNumberFormat="1" applyFont="1" applyFill="1" applyBorder="1" applyAlignment="1">
      <alignment vertical="center"/>
    </xf>
    <xf numFmtId="177" fontId="7" fillId="0" borderId="14" xfId="0" applyNumberFormat="1" applyFont="1" applyBorder="1" applyAlignment="1">
      <alignment horizontal="right" vertical="center"/>
    </xf>
    <xf numFmtId="176" fontId="7" fillId="2" borderId="26" xfId="0" applyNumberFormat="1" applyFont="1" applyFill="1" applyBorder="1" applyAlignment="1">
      <alignment vertical="center"/>
    </xf>
    <xf numFmtId="176" fontId="7" fillId="2" borderId="20" xfId="0" applyNumberFormat="1" applyFont="1" applyFill="1" applyBorder="1" applyAlignment="1">
      <alignment vertical="center"/>
    </xf>
    <xf numFmtId="177" fontId="7" fillId="2" borderId="2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3" borderId="15" xfId="0" applyFont="1" applyFill="1" applyBorder="1" applyAlignment="1">
      <alignment horizontal="center" vertical="center" shrinkToFit="1"/>
    </xf>
    <xf numFmtId="38" fontId="7" fillId="3" borderId="6" xfId="1" applyFont="1" applyFill="1" applyBorder="1" applyAlignment="1">
      <alignment horizontal="distributed" vertical="center" shrinkToFit="1"/>
    </xf>
    <xf numFmtId="176" fontId="8" fillId="3" borderId="15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vertical="center"/>
    </xf>
    <xf numFmtId="177" fontId="7" fillId="3" borderId="16" xfId="0" applyNumberFormat="1" applyFont="1" applyFill="1" applyBorder="1" applyAlignment="1">
      <alignment vertical="center"/>
    </xf>
    <xf numFmtId="176" fontId="7" fillId="3" borderId="15" xfId="0" applyNumberFormat="1" applyFont="1" applyFill="1" applyBorder="1" applyAlignment="1">
      <alignment vertical="center"/>
    </xf>
    <xf numFmtId="177" fontId="7" fillId="3" borderId="16" xfId="0" applyNumberFormat="1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/>
    </xf>
    <xf numFmtId="176" fontId="7" fillId="3" borderId="18" xfId="0" applyNumberFormat="1" applyFont="1" applyFill="1" applyBorder="1" applyAlignment="1">
      <alignment horizontal="center" vertical="center"/>
    </xf>
    <xf numFmtId="176" fontId="7" fillId="3" borderId="20" xfId="0" applyNumberFormat="1" applyFont="1" applyFill="1" applyBorder="1" applyAlignment="1">
      <alignment horizontal="center" vertical="center"/>
    </xf>
    <xf numFmtId="176" fontId="7" fillId="3" borderId="1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8F3E-B659-4639-842C-529D4BE30796}">
  <sheetPr>
    <tabColor rgb="FFFFC000"/>
  </sheetPr>
  <dimension ref="A1:F117"/>
  <sheetViews>
    <sheetView tabSelected="1" view="pageBreakPreview" zoomScale="60" zoomScaleNormal="55" workbookViewId="0">
      <selection activeCell="E4" sqref="E4:E5"/>
    </sheetView>
  </sheetViews>
  <sheetFormatPr defaultRowHeight="13" x14ac:dyDescent="0.2"/>
  <cols>
    <col min="1" max="1" width="7.6328125" style="8" customWidth="1"/>
    <col min="2" max="2" width="20.6328125" style="4" customWidth="1"/>
    <col min="3" max="5" width="20.6328125" style="5" customWidth="1"/>
    <col min="6" max="6" width="20.6328125" style="4" customWidth="1"/>
    <col min="7" max="7" width="2.36328125" customWidth="1"/>
    <col min="8" max="8" width="5.6328125" customWidth="1"/>
  </cols>
  <sheetData>
    <row r="1" spans="1:6" ht="14.25" customHeight="1" x14ac:dyDescent="0.2"/>
    <row r="2" spans="1:6" ht="31.5" customHeight="1" x14ac:dyDescent="0.2">
      <c r="A2" s="49" t="s">
        <v>49</v>
      </c>
      <c r="B2" s="49"/>
      <c r="C2" s="49"/>
      <c r="D2" s="49"/>
      <c r="E2" s="49"/>
      <c r="F2" s="49"/>
    </row>
    <row r="3" spans="1:6" ht="13.5" customHeight="1" thickBot="1" x14ac:dyDescent="0.25">
      <c r="A3" s="9"/>
      <c r="B3" s="3"/>
      <c r="C3" s="7"/>
      <c r="D3" s="7"/>
      <c r="E3" s="48" t="s">
        <v>56</v>
      </c>
      <c r="F3" s="48"/>
    </row>
    <row r="4" spans="1:6" s="1" customFormat="1" ht="20" customHeight="1" x14ac:dyDescent="0.2">
      <c r="A4" s="50" t="s">
        <v>50</v>
      </c>
      <c r="B4" s="52" t="s">
        <v>0</v>
      </c>
      <c r="C4" s="54" t="s">
        <v>51</v>
      </c>
      <c r="D4" s="54" t="s">
        <v>52</v>
      </c>
      <c r="E4" s="56" t="s">
        <v>53</v>
      </c>
      <c r="F4" s="57" t="s">
        <v>54</v>
      </c>
    </row>
    <row r="5" spans="1:6" s="2" customFormat="1" ht="20" customHeight="1" thickBot="1" x14ac:dyDescent="0.25">
      <c r="A5" s="51"/>
      <c r="B5" s="53"/>
      <c r="C5" s="55"/>
      <c r="D5" s="55"/>
      <c r="E5" s="55"/>
      <c r="F5" s="58"/>
    </row>
    <row r="6" spans="1:6" s="1" customFormat="1" ht="20" customHeight="1" x14ac:dyDescent="0.2">
      <c r="A6" s="10">
        <v>1</v>
      </c>
      <c r="B6" s="11" t="s">
        <v>1</v>
      </c>
      <c r="C6" s="12">
        <v>65503691</v>
      </c>
      <c r="D6" s="13">
        <v>69552176</v>
      </c>
      <c r="E6" s="14">
        <f t="shared" ref="E6:E19" si="0">D6-C6</f>
        <v>4048485</v>
      </c>
      <c r="F6" s="15">
        <f t="shared" ref="F6:F53" si="1">ROUND(E6/C6*100,1)</f>
        <v>6.2</v>
      </c>
    </row>
    <row r="7" spans="1:6" s="1" customFormat="1" ht="20" customHeight="1" x14ac:dyDescent="0.2">
      <c r="A7" s="10">
        <v>2</v>
      </c>
      <c r="B7" s="11" t="s">
        <v>41</v>
      </c>
      <c r="C7" s="12">
        <v>15723266</v>
      </c>
      <c r="D7" s="13">
        <v>16588033</v>
      </c>
      <c r="E7" s="14">
        <f t="shared" si="0"/>
        <v>864767</v>
      </c>
      <c r="F7" s="15">
        <f t="shared" si="1"/>
        <v>5.5</v>
      </c>
    </row>
    <row r="8" spans="1:6" s="1" customFormat="1" ht="20" customHeight="1" x14ac:dyDescent="0.2">
      <c r="A8" s="10">
        <v>3</v>
      </c>
      <c r="B8" s="16" t="s">
        <v>2</v>
      </c>
      <c r="C8" s="17">
        <v>5310786</v>
      </c>
      <c r="D8" s="18">
        <v>5598543</v>
      </c>
      <c r="E8" s="19">
        <f t="shared" si="0"/>
        <v>287757</v>
      </c>
      <c r="F8" s="20">
        <f t="shared" si="1"/>
        <v>5.4</v>
      </c>
    </row>
    <row r="9" spans="1:6" s="1" customFormat="1" ht="20" customHeight="1" x14ac:dyDescent="0.2">
      <c r="A9" s="10">
        <v>4</v>
      </c>
      <c r="B9" s="16" t="s">
        <v>3</v>
      </c>
      <c r="C9" s="17">
        <v>5933720</v>
      </c>
      <c r="D9" s="18">
        <v>6273617</v>
      </c>
      <c r="E9" s="19">
        <f t="shared" si="0"/>
        <v>339897</v>
      </c>
      <c r="F9" s="20">
        <f t="shared" si="1"/>
        <v>5.7</v>
      </c>
    </row>
    <row r="10" spans="1:6" s="1" customFormat="1" ht="20" customHeight="1" x14ac:dyDescent="0.2">
      <c r="A10" s="10">
        <v>5</v>
      </c>
      <c r="B10" s="16" t="s">
        <v>4</v>
      </c>
      <c r="C10" s="17">
        <v>5016281</v>
      </c>
      <c r="D10" s="18">
        <v>5252185</v>
      </c>
      <c r="E10" s="19">
        <f t="shared" si="0"/>
        <v>235904</v>
      </c>
      <c r="F10" s="20">
        <f t="shared" si="1"/>
        <v>4.7</v>
      </c>
    </row>
    <row r="11" spans="1:6" s="1" customFormat="1" ht="20" customHeight="1" x14ac:dyDescent="0.2">
      <c r="A11" s="10">
        <v>6</v>
      </c>
      <c r="B11" s="16" t="s">
        <v>5</v>
      </c>
      <c r="C11" s="17">
        <v>9336961</v>
      </c>
      <c r="D11" s="18">
        <v>9764921</v>
      </c>
      <c r="E11" s="19">
        <f t="shared" si="0"/>
        <v>427960</v>
      </c>
      <c r="F11" s="20">
        <f t="shared" si="1"/>
        <v>4.5999999999999996</v>
      </c>
    </row>
    <row r="12" spans="1:6" s="1" customFormat="1" ht="20" customHeight="1" x14ac:dyDescent="0.2">
      <c r="A12" s="10">
        <v>7</v>
      </c>
      <c r="B12" s="16" t="s">
        <v>6</v>
      </c>
      <c r="C12" s="18">
        <v>10964850</v>
      </c>
      <c r="D12" s="18">
        <v>11380274</v>
      </c>
      <c r="E12" s="19">
        <f t="shared" si="0"/>
        <v>415424</v>
      </c>
      <c r="F12" s="20">
        <f t="shared" si="1"/>
        <v>3.8</v>
      </c>
    </row>
    <row r="13" spans="1:6" s="1" customFormat="1" ht="20" customHeight="1" x14ac:dyDescent="0.2">
      <c r="A13" s="10">
        <v>8</v>
      </c>
      <c r="B13" s="16" t="s">
        <v>7</v>
      </c>
      <c r="C13" s="17">
        <v>7653699</v>
      </c>
      <c r="D13" s="18">
        <v>8033793</v>
      </c>
      <c r="E13" s="19">
        <f t="shared" si="0"/>
        <v>380094</v>
      </c>
      <c r="F13" s="20">
        <f t="shared" si="1"/>
        <v>5</v>
      </c>
    </row>
    <row r="14" spans="1:6" s="1" customFormat="1" ht="20" customHeight="1" x14ac:dyDescent="0.2">
      <c r="A14" s="10">
        <v>9</v>
      </c>
      <c r="B14" s="16" t="s">
        <v>8</v>
      </c>
      <c r="C14" s="17">
        <v>4762281</v>
      </c>
      <c r="D14" s="18">
        <v>5011778</v>
      </c>
      <c r="E14" s="19">
        <f t="shared" si="0"/>
        <v>249497</v>
      </c>
      <c r="F14" s="20">
        <f t="shared" si="1"/>
        <v>5.2</v>
      </c>
    </row>
    <row r="15" spans="1:6" s="1" customFormat="1" ht="20" customHeight="1" x14ac:dyDescent="0.2">
      <c r="A15" s="10">
        <v>10</v>
      </c>
      <c r="B15" s="16" t="s">
        <v>9</v>
      </c>
      <c r="C15" s="17">
        <v>7526139</v>
      </c>
      <c r="D15" s="18">
        <v>7771975</v>
      </c>
      <c r="E15" s="19">
        <f t="shared" si="0"/>
        <v>245836</v>
      </c>
      <c r="F15" s="20">
        <f t="shared" si="1"/>
        <v>3.3</v>
      </c>
    </row>
    <row r="16" spans="1:6" s="1" customFormat="1" ht="20" customHeight="1" x14ac:dyDescent="0.2">
      <c r="A16" s="10">
        <v>11</v>
      </c>
      <c r="B16" s="16" t="s">
        <v>10</v>
      </c>
      <c r="C16" s="18">
        <v>10219003</v>
      </c>
      <c r="D16" s="18">
        <v>10621067</v>
      </c>
      <c r="E16" s="19">
        <f t="shared" si="0"/>
        <v>402064</v>
      </c>
      <c r="F16" s="20">
        <f t="shared" si="1"/>
        <v>3.9</v>
      </c>
    </row>
    <row r="17" spans="1:6" s="1" customFormat="1" ht="20" customHeight="1" x14ac:dyDescent="0.2">
      <c r="A17" s="10">
        <v>12</v>
      </c>
      <c r="B17" s="16" t="s">
        <v>11</v>
      </c>
      <c r="C17" s="17">
        <v>6040622</v>
      </c>
      <c r="D17" s="17">
        <v>6286499</v>
      </c>
      <c r="E17" s="19">
        <f t="shared" si="0"/>
        <v>245877</v>
      </c>
      <c r="F17" s="20">
        <f t="shared" si="1"/>
        <v>4.0999999999999996</v>
      </c>
    </row>
    <row r="18" spans="1:6" s="1" customFormat="1" ht="20" customHeight="1" x14ac:dyDescent="0.2">
      <c r="A18" s="10">
        <v>13</v>
      </c>
      <c r="B18" s="21" t="s">
        <v>42</v>
      </c>
      <c r="C18" s="17">
        <v>20232341</v>
      </c>
      <c r="D18" s="17">
        <v>20867507</v>
      </c>
      <c r="E18" s="19">
        <f t="shared" si="0"/>
        <v>635166</v>
      </c>
      <c r="F18" s="20">
        <f t="shared" si="1"/>
        <v>3.1</v>
      </c>
    </row>
    <row r="19" spans="1:6" s="1" customFormat="1" ht="20" customHeight="1" thickBot="1" x14ac:dyDescent="0.25">
      <c r="A19" s="22">
        <v>14</v>
      </c>
      <c r="B19" s="23" t="s">
        <v>43</v>
      </c>
      <c r="C19" s="24">
        <v>4770664</v>
      </c>
      <c r="D19" s="24">
        <v>5115088</v>
      </c>
      <c r="E19" s="25">
        <f t="shared" si="0"/>
        <v>344424</v>
      </c>
      <c r="F19" s="26">
        <f t="shared" si="1"/>
        <v>7.2</v>
      </c>
    </row>
    <row r="20" spans="1:6" s="1" customFormat="1" ht="20" customHeight="1" thickTop="1" thickBot="1" x14ac:dyDescent="0.25">
      <c r="A20" s="39"/>
      <c r="B20" s="40" t="s">
        <v>55</v>
      </c>
      <c r="C20" s="41">
        <f t="shared" ref="C20:D20" si="2">SUM(C6:C19)</f>
        <v>178994304</v>
      </c>
      <c r="D20" s="41">
        <f t="shared" si="2"/>
        <v>188117456</v>
      </c>
      <c r="E20" s="42">
        <f>SUM(E6:E19)</f>
        <v>9123152</v>
      </c>
      <c r="F20" s="43">
        <f t="shared" si="1"/>
        <v>5.0999999999999996</v>
      </c>
    </row>
    <row r="21" spans="1:6" s="1" customFormat="1" ht="20" customHeight="1" thickTop="1" x14ac:dyDescent="0.2">
      <c r="A21" s="27">
        <v>15</v>
      </c>
      <c r="B21" s="16" t="s">
        <v>12</v>
      </c>
      <c r="C21" s="18">
        <v>3395504</v>
      </c>
      <c r="D21" s="18">
        <v>3534647</v>
      </c>
      <c r="E21" s="19">
        <f t="shared" ref="E21:E51" si="3">D21-C21</f>
        <v>139143</v>
      </c>
      <c r="F21" s="20">
        <f t="shared" si="1"/>
        <v>4.0999999999999996</v>
      </c>
    </row>
    <row r="22" spans="1:6" s="1" customFormat="1" ht="20" customHeight="1" x14ac:dyDescent="0.2">
      <c r="A22" s="27">
        <v>16</v>
      </c>
      <c r="B22" s="16" t="s">
        <v>13</v>
      </c>
      <c r="C22" s="17">
        <v>1492803</v>
      </c>
      <c r="D22" s="18">
        <v>1587649</v>
      </c>
      <c r="E22" s="19">
        <f t="shared" si="3"/>
        <v>94846</v>
      </c>
      <c r="F22" s="20">
        <f t="shared" si="1"/>
        <v>6.4</v>
      </c>
    </row>
    <row r="23" spans="1:6" s="1" customFormat="1" ht="20" customHeight="1" x14ac:dyDescent="0.2">
      <c r="A23" s="27">
        <v>17</v>
      </c>
      <c r="B23" s="16" t="s">
        <v>14</v>
      </c>
      <c r="C23" s="17">
        <v>2146243</v>
      </c>
      <c r="D23" s="18">
        <v>2272249</v>
      </c>
      <c r="E23" s="19">
        <f t="shared" si="3"/>
        <v>126006</v>
      </c>
      <c r="F23" s="20">
        <f t="shared" si="1"/>
        <v>5.9</v>
      </c>
    </row>
    <row r="24" spans="1:6" s="1" customFormat="1" ht="20" customHeight="1" x14ac:dyDescent="0.2">
      <c r="A24" s="27">
        <v>18</v>
      </c>
      <c r="B24" s="16" t="s">
        <v>15</v>
      </c>
      <c r="C24" s="17">
        <v>1992927</v>
      </c>
      <c r="D24" s="18">
        <v>2118964</v>
      </c>
      <c r="E24" s="19">
        <f t="shared" si="3"/>
        <v>126037</v>
      </c>
      <c r="F24" s="20">
        <f t="shared" si="1"/>
        <v>6.3</v>
      </c>
    </row>
    <row r="25" spans="1:6" s="1" customFormat="1" ht="20" customHeight="1" x14ac:dyDescent="0.2">
      <c r="A25" s="27">
        <v>19</v>
      </c>
      <c r="B25" s="16" t="s">
        <v>44</v>
      </c>
      <c r="C25" s="17">
        <v>3197659</v>
      </c>
      <c r="D25" s="17">
        <v>3331485</v>
      </c>
      <c r="E25" s="19">
        <f t="shared" si="3"/>
        <v>133826</v>
      </c>
      <c r="F25" s="20">
        <f t="shared" si="1"/>
        <v>4.2</v>
      </c>
    </row>
    <row r="26" spans="1:6" s="1" customFormat="1" ht="20" customHeight="1" x14ac:dyDescent="0.2">
      <c r="A26" s="27">
        <v>20</v>
      </c>
      <c r="B26" s="16" t="s">
        <v>16</v>
      </c>
      <c r="C26" s="17">
        <v>1746079</v>
      </c>
      <c r="D26" s="18">
        <v>1990228</v>
      </c>
      <c r="E26" s="19">
        <f t="shared" si="3"/>
        <v>244149</v>
      </c>
      <c r="F26" s="28">
        <f t="shared" si="1"/>
        <v>14</v>
      </c>
    </row>
    <row r="27" spans="1:6" s="1" customFormat="1" ht="20" customHeight="1" x14ac:dyDescent="0.2">
      <c r="A27" s="27">
        <v>21</v>
      </c>
      <c r="B27" s="16" t="s">
        <v>17</v>
      </c>
      <c r="C27" s="17">
        <v>0</v>
      </c>
      <c r="D27" s="18">
        <v>0</v>
      </c>
      <c r="E27" s="19">
        <f t="shared" si="3"/>
        <v>0</v>
      </c>
      <c r="F27" s="20">
        <v>0</v>
      </c>
    </row>
    <row r="28" spans="1:6" s="1" customFormat="1" ht="20" customHeight="1" x14ac:dyDescent="0.2">
      <c r="A28" s="27">
        <v>22</v>
      </c>
      <c r="B28" s="16" t="s">
        <v>18</v>
      </c>
      <c r="C28" s="17">
        <v>1999337</v>
      </c>
      <c r="D28" s="18">
        <v>2090755</v>
      </c>
      <c r="E28" s="19">
        <f t="shared" si="3"/>
        <v>91418</v>
      </c>
      <c r="F28" s="20">
        <f t="shared" si="1"/>
        <v>4.5999999999999996</v>
      </c>
    </row>
    <row r="29" spans="1:6" s="1" customFormat="1" ht="20" customHeight="1" x14ac:dyDescent="0.2">
      <c r="A29" s="27">
        <v>23</v>
      </c>
      <c r="B29" s="16" t="s">
        <v>19</v>
      </c>
      <c r="C29" s="17">
        <v>2473998</v>
      </c>
      <c r="D29" s="18">
        <v>2594563</v>
      </c>
      <c r="E29" s="19">
        <f t="shared" si="3"/>
        <v>120565</v>
      </c>
      <c r="F29" s="20">
        <f t="shared" si="1"/>
        <v>4.9000000000000004</v>
      </c>
    </row>
    <row r="30" spans="1:6" s="1" customFormat="1" ht="20" customHeight="1" x14ac:dyDescent="0.2">
      <c r="A30" s="27">
        <v>24</v>
      </c>
      <c r="B30" s="16" t="s">
        <v>20</v>
      </c>
      <c r="C30" s="17">
        <v>1071661</v>
      </c>
      <c r="D30" s="18">
        <v>1117954</v>
      </c>
      <c r="E30" s="19">
        <f t="shared" si="3"/>
        <v>46293</v>
      </c>
      <c r="F30" s="20">
        <f t="shared" si="1"/>
        <v>4.3</v>
      </c>
    </row>
    <row r="31" spans="1:6" s="1" customFormat="1" ht="20" customHeight="1" x14ac:dyDescent="0.2">
      <c r="A31" s="27">
        <v>25</v>
      </c>
      <c r="B31" s="16" t="s">
        <v>21</v>
      </c>
      <c r="C31" s="17">
        <v>2239754</v>
      </c>
      <c r="D31" s="18">
        <v>2354106</v>
      </c>
      <c r="E31" s="19">
        <f t="shared" si="3"/>
        <v>114352</v>
      </c>
      <c r="F31" s="20">
        <f t="shared" si="1"/>
        <v>5.0999999999999996</v>
      </c>
    </row>
    <row r="32" spans="1:6" s="1" customFormat="1" ht="20" customHeight="1" x14ac:dyDescent="0.2">
      <c r="A32" s="27">
        <v>26</v>
      </c>
      <c r="B32" s="16" t="s">
        <v>22</v>
      </c>
      <c r="C32" s="17">
        <v>2170867</v>
      </c>
      <c r="D32" s="18">
        <v>2275596</v>
      </c>
      <c r="E32" s="19">
        <f t="shared" si="3"/>
        <v>104729</v>
      </c>
      <c r="F32" s="20">
        <f t="shared" si="1"/>
        <v>4.8</v>
      </c>
    </row>
    <row r="33" spans="1:6" s="1" customFormat="1" ht="20" customHeight="1" x14ac:dyDescent="0.2">
      <c r="A33" s="27">
        <v>27</v>
      </c>
      <c r="B33" s="16" t="s">
        <v>23</v>
      </c>
      <c r="C33" s="17">
        <v>4735250</v>
      </c>
      <c r="D33" s="17">
        <v>4884382</v>
      </c>
      <c r="E33" s="19">
        <f t="shared" si="3"/>
        <v>149132</v>
      </c>
      <c r="F33" s="20">
        <f t="shared" si="1"/>
        <v>3.1</v>
      </c>
    </row>
    <row r="34" spans="1:6" s="1" customFormat="1" ht="20" customHeight="1" x14ac:dyDescent="0.2">
      <c r="A34" s="27">
        <v>28</v>
      </c>
      <c r="B34" s="16" t="s">
        <v>24</v>
      </c>
      <c r="C34" s="17">
        <v>3348887</v>
      </c>
      <c r="D34" s="18">
        <v>3527084</v>
      </c>
      <c r="E34" s="19">
        <f t="shared" si="3"/>
        <v>178197</v>
      </c>
      <c r="F34" s="20">
        <f t="shared" si="1"/>
        <v>5.3</v>
      </c>
    </row>
    <row r="35" spans="1:6" s="1" customFormat="1" ht="20" customHeight="1" x14ac:dyDescent="0.2">
      <c r="A35" s="27">
        <v>29</v>
      </c>
      <c r="B35" s="16" t="s">
        <v>25</v>
      </c>
      <c r="C35" s="17">
        <v>1212608</v>
      </c>
      <c r="D35" s="18">
        <v>1315541</v>
      </c>
      <c r="E35" s="19">
        <f t="shared" si="3"/>
        <v>102933</v>
      </c>
      <c r="F35" s="20">
        <f t="shared" si="1"/>
        <v>8.5</v>
      </c>
    </row>
    <row r="36" spans="1:6" s="1" customFormat="1" ht="20" customHeight="1" x14ac:dyDescent="0.2">
      <c r="A36" s="27">
        <v>30</v>
      </c>
      <c r="B36" s="16" t="s">
        <v>26</v>
      </c>
      <c r="C36" s="17">
        <v>4590469</v>
      </c>
      <c r="D36" s="18">
        <v>4817372</v>
      </c>
      <c r="E36" s="19">
        <f t="shared" si="3"/>
        <v>226903</v>
      </c>
      <c r="F36" s="20">
        <f t="shared" si="1"/>
        <v>4.9000000000000004</v>
      </c>
    </row>
    <row r="37" spans="1:6" s="1" customFormat="1" ht="20" customHeight="1" x14ac:dyDescent="0.2">
      <c r="A37" s="27">
        <v>31</v>
      </c>
      <c r="B37" s="16" t="s">
        <v>27</v>
      </c>
      <c r="C37" s="17">
        <v>2751457</v>
      </c>
      <c r="D37" s="18">
        <v>2890446</v>
      </c>
      <c r="E37" s="19">
        <f t="shared" si="3"/>
        <v>138989</v>
      </c>
      <c r="F37" s="20">
        <f t="shared" si="1"/>
        <v>5.0999999999999996</v>
      </c>
    </row>
    <row r="38" spans="1:6" s="1" customFormat="1" ht="20" customHeight="1" x14ac:dyDescent="0.2">
      <c r="A38" s="27">
        <v>32</v>
      </c>
      <c r="B38" s="16" t="s">
        <v>28</v>
      </c>
      <c r="C38" s="17">
        <v>5408108</v>
      </c>
      <c r="D38" s="17">
        <v>5592429</v>
      </c>
      <c r="E38" s="19">
        <f t="shared" si="3"/>
        <v>184321</v>
      </c>
      <c r="F38" s="20">
        <f t="shared" si="1"/>
        <v>3.4</v>
      </c>
    </row>
    <row r="39" spans="1:6" s="1" customFormat="1" ht="20" customHeight="1" x14ac:dyDescent="0.2">
      <c r="A39" s="27">
        <v>33</v>
      </c>
      <c r="B39" s="16" t="s">
        <v>45</v>
      </c>
      <c r="C39" s="17">
        <v>2934389</v>
      </c>
      <c r="D39" s="17">
        <v>3062658</v>
      </c>
      <c r="E39" s="19">
        <f t="shared" si="3"/>
        <v>128269</v>
      </c>
      <c r="F39" s="20">
        <f t="shared" si="1"/>
        <v>4.4000000000000004</v>
      </c>
    </row>
    <row r="40" spans="1:6" s="1" customFormat="1" ht="20" customHeight="1" x14ac:dyDescent="0.2">
      <c r="A40" s="27">
        <v>34</v>
      </c>
      <c r="B40" s="16" t="s">
        <v>29</v>
      </c>
      <c r="C40" s="17">
        <v>3872468</v>
      </c>
      <c r="D40" s="17">
        <v>4060285</v>
      </c>
      <c r="E40" s="19">
        <f t="shared" si="3"/>
        <v>187817</v>
      </c>
      <c r="F40" s="20">
        <f t="shared" si="1"/>
        <v>4.9000000000000004</v>
      </c>
    </row>
    <row r="41" spans="1:6" s="1" customFormat="1" ht="20" customHeight="1" x14ac:dyDescent="0.2">
      <c r="A41" s="27">
        <v>35</v>
      </c>
      <c r="B41" s="16" t="s">
        <v>30</v>
      </c>
      <c r="C41" s="17">
        <v>1607866</v>
      </c>
      <c r="D41" s="18">
        <v>1701431</v>
      </c>
      <c r="E41" s="19">
        <f t="shared" si="3"/>
        <v>93565</v>
      </c>
      <c r="F41" s="20">
        <f t="shared" si="1"/>
        <v>5.8</v>
      </c>
    </row>
    <row r="42" spans="1:6" s="1" customFormat="1" ht="20" customHeight="1" x14ac:dyDescent="0.2">
      <c r="A42" s="27">
        <v>36</v>
      </c>
      <c r="B42" s="16" t="s">
        <v>31</v>
      </c>
      <c r="C42" s="17">
        <v>2083159</v>
      </c>
      <c r="D42" s="18">
        <v>2214246</v>
      </c>
      <c r="E42" s="19">
        <f t="shared" si="3"/>
        <v>131087</v>
      </c>
      <c r="F42" s="20">
        <f t="shared" si="1"/>
        <v>6.3</v>
      </c>
    </row>
    <row r="43" spans="1:6" s="1" customFormat="1" ht="20" customHeight="1" x14ac:dyDescent="0.2">
      <c r="A43" s="27">
        <v>37</v>
      </c>
      <c r="B43" s="16" t="s">
        <v>32</v>
      </c>
      <c r="C43" s="17">
        <v>3055274</v>
      </c>
      <c r="D43" s="18">
        <v>3193550</v>
      </c>
      <c r="E43" s="19">
        <f t="shared" si="3"/>
        <v>138276</v>
      </c>
      <c r="F43" s="20">
        <f t="shared" si="1"/>
        <v>4.5</v>
      </c>
    </row>
    <row r="44" spans="1:6" s="1" customFormat="1" ht="20" customHeight="1" x14ac:dyDescent="0.2">
      <c r="A44" s="27">
        <v>38</v>
      </c>
      <c r="B44" s="16" t="s">
        <v>33</v>
      </c>
      <c r="C44" s="17">
        <v>1741663</v>
      </c>
      <c r="D44" s="18">
        <v>1828997</v>
      </c>
      <c r="E44" s="19">
        <f t="shared" si="3"/>
        <v>87334</v>
      </c>
      <c r="F44" s="20">
        <f t="shared" si="1"/>
        <v>5</v>
      </c>
    </row>
    <row r="45" spans="1:6" s="1" customFormat="1" ht="20" customHeight="1" x14ac:dyDescent="0.2">
      <c r="A45" s="27">
        <v>39</v>
      </c>
      <c r="B45" s="16" t="s">
        <v>34</v>
      </c>
      <c r="C45" s="17">
        <v>1605329</v>
      </c>
      <c r="D45" s="18">
        <v>1664600</v>
      </c>
      <c r="E45" s="19">
        <f t="shared" si="3"/>
        <v>59271</v>
      </c>
      <c r="F45" s="20">
        <f t="shared" si="1"/>
        <v>3.7</v>
      </c>
    </row>
    <row r="46" spans="1:6" s="1" customFormat="1" ht="20" customHeight="1" x14ac:dyDescent="0.2">
      <c r="A46" s="27">
        <v>40</v>
      </c>
      <c r="B46" s="16" t="s">
        <v>35</v>
      </c>
      <c r="C46" s="17">
        <v>1964526</v>
      </c>
      <c r="D46" s="18">
        <v>2057424</v>
      </c>
      <c r="E46" s="19">
        <f t="shared" si="3"/>
        <v>92898</v>
      </c>
      <c r="F46" s="20">
        <f t="shared" si="1"/>
        <v>4.7</v>
      </c>
    </row>
    <row r="47" spans="1:6" s="1" customFormat="1" ht="20" customHeight="1" x14ac:dyDescent="0.2">
      <c r="A47" s="27">
        <v>41</v>
      </c>
      <c r="B47" s="16" t="s">
        <v>36</v>
      </c>
      <c r="C47" s="17">
        <v>1077528</v>
      </c>
      <c r="D47" s="18">
        <v>1115103</v>
      </c>
      <c r="E47" s="19">
        <f t="shared" si="3"/>
        <v>37575</v>
      </c>
      <c r="F47" s="20">
        <f t="shared" si="1"/>
        <v>3.5</v>
      </c>
    </row>
    <row r="48" spans="1:6" s="1" customFormat="1" ht="20" customHeight="1" x14ac:dyDescent="0.2">
      <c r="A48" s="27">
        <v>42</v>
      </c>
      <c r="B48" s="16" t="s">
        <v>37</v>
      </c>
      <c r="C48" s="17">
        <v>1711795</v>
      </c>
      <c r="D48" s="18">
        <v>1790269</v>
      </c>
      <c r="E48" s="19">
        <f t="shared" si="3"/>
        <v>78474</v>
      </c>
      <c r="F48" s="20">
        <f t="shared" si="1"/>
        <v>4.5999999999999996</v>
      </c>
    </row>
    <row r="49" spans="1:6" s="1" customFormat="1" ht="20" customHeight="1" x14ac:dyDescent="0.2">
      <c r="A49" s="27">
        <v>43</v>
      </c>
      <c r="B49" s="16" t="s">
        <v>38</v>
      </c>
      <c r="C49" s="17">
        <v>2010597</v>
      </c>
      <c r="D49" s="18">
        <v>2081905</v>
      </c>
      <c r="E49" s="19">
        <f t="shared" si="3"/>
        <v>71308</v>
      </c>
      <c r="F49" s="20">
        <f t="shared" si="1"/>
        <v>3.5</v>
      </c>
    </row>
    <row r="50" spans="1:6" s="1" customFormat="1" ht="20" customHeight="1" x14ac:dyDescent="0.2">
      <c r="A50" s="27">
        <v>44</v>
      </c>
      <c r="B50" s="16" t="s">
        <v>39</v>
      </c>
      <c r="C50" s="18">
        <v>4815949</v>
      </c>
      <c r="D50" s="18">
        <v>4991362</v>
      </c>
      <c r="E50" s="19">
        <f t="shared" si="3"/>
        <v>175413</v>
      </c>
      <c r="F50" s="20">
        <f t="shared" si="1"/>
        <v>3.6</v>
      </c>
    </row>
    <row r="51" spans="1:6" s="1" customFormat="1" ht="20" customHeight="1" thickBot="1" x14ac:dyDescent="0.25">
      <c r="A51" s="22">
        <v>45</v>
      </c>
      <c r="B51" s="29" t="s">
        <v>40</v>
      </c>
      <c r="C51" s="24">
        <v>1872695</v>
      </c>
      <c r="D51" s="30">
        <v>1994934</v>
      </c>
      <c r="E51" s="25">
        <f t="shared" si="3"/>
        <v>122239</v>
      </c>
      <c r="F51" s="31">
        <f t="shared" si="1"/>
        <v>6.5</v>
      </c>
    </row>
    <row r="52" spans="1:6" s="1" customFormat="1" ht="20" customHeight="1" thickTop="1" thickBot="1" x14ac:dyDescent="0.25">
      <c r="A52" s="39"/>
      <c r="B52" s="40" t="s">
        <v>46</v>
      </c>
      <c r="C52" s="44">
        <f t="shared" ref="C52" si="4">SUM(C21:C51)</f>
        <v>76326849</v>
      </c>
      <c r="D52" s="44">
        <f>SUM(D21:D51)</f>
        <v>80052214</v>
      </c>
      <c r="E52" s="42">
        <f>SUM(E21:E51)</f>
        <v>3725365</v>
      </c>
      <c r="F52" s="45">
        <f t="shared" si="1"/>
        <v>4.9000000000000004</v>
      </c>
    </row>
    <row r="53" spans="1:6" s="1" customFormat="1" ht="20" customHeight="1" thickTop="1" thickBot="1" x14ac:dyDescent="0.25">
      <c r="A53" s="46" t="s">
        <v>47</v>
      </c>
      <c r="B53" s="47"/>
      <c r="C53" s="32">
        <f t="shared" ref="C53:E53" si="5">+C20+C52</f>
        <v>255321153</v>
      </c>
      <c r="D53" s="32">
        <f t="shared" si="5"/>
        <v>268169670</v>
      </c>
      <c r="E53" s="33">
        <f t="shared" si="5"/>
        <v>12848517</v>
      </c>
      <c r="F53" s="34">
        <f t="shared" si="1"/>
        <v>5</v>
      </c>
    </row>
    <row r="54" spans="1:6" s="1" customFormat="1" ht="14" x14ac:dyDescent="0.2">
      <c r="A54" s="38" t="s">
        <v>48</v>
      </c>
      <c r="B54" s="6"/>
      <c r="C54" s="7"/>
      <c r="D54" s="7"/>
      <c r="E54" s="7"/>
      <c r="F54" s="3"/>
    </row>
    <row r="55" spans="1:6" s="1" customFormat="1" ht="19.5" customHeight="1" x14ac:dyDescent="0.2">
      <c r="A55" s="35"/>
      <c r="B55" s="6"/>
      <c r="C55" s="7"/>
      <c r="D55" s="7"/>
      <c r="E55" s="7"/>
      <c r="F55" s="3"/>
    </row>
    <row r="56" spans="1:6" s="1" customFormat="1" x14ac:dyDescent="0.2">
      <c r="A56" s="36"/>
      <c r="B56" s="6"/>
      <c r="C56" s="7"/>
      <c r="D56" s="7"/>
      <c r="E56" s="7"/>
      <c r="F56" s="3"/>
    </row>
    <row r="57" spans="1:6" s="1" customFormat="1" x14ac:dyDescent="0.2">
      <c r="A57" s="37"/>
      <c r="B57" s="6"/>
      <c r="C57" s="7"/>
      <c r="D57" s="7"/>
      <c r="E57" s="7"/>
      <c r="F57" s="3"/>
    </row>
    <row r="58" spans="1:6" s="1" customFormat="1" x14ac:dyDescent="0.2">
      <c r="A58" s="37"/>
      <c r="B58" s="6"/>
      <c r="C58" s="7"/>
      <c r="D58" s="7"/>
      <c r="E58" s="7"/>
      <c r="F58" s="3"/>
    </row>
    <row r="59" spans="1:6" s="1" customFormat="1" x14ac:dyDescent="0.2">
      <c r="A59" s="37"/>
      <c r="B59" s="6"/>
      <c r="C59" s="7"/>
      <c r="D59" s="7"/>
      <c r="E59" s="7"/>
      <c r="F59" s="3"/>
    </row>
    <row r="60" spans="1:6" s="1" customFormat="1" x14ac:dyDescent="0.2">
      <c r="A60" s="37"/>
      <c r="B60" s="6"/>
      <c r="C60" s="7"/>
      <c r="D60" s="7"/>
      <c r="E60" s="7"/>
      <c r="F60" s="3"/>
    </row>
    <row r="61" spans="1:6" s="1" customFormat="1" x14ac:dyDescent="0.2">
      <c r="A61" s="37"/>
      <c r="B61" s="6"/>
      <c r="C61" s="7"/>
      <c r="D61" s="7"/>
      <c r="E61" s="7"/>
      <c r="F61" s="3"/>
    </row>
    <row r="62" spans="1:6" s="1" customFormat="1" x14ac:dyDescent="0.2">
      <c r="A62" s="37"/>
      <c r="B62" s="6"/>
      <c r="C62" s="7"/>
      <c r="D62" s="7"/>
      <c r="E62" s="7"/>
      <c r="F62" s="3"/>
    </row>
    <row r="63" spans="1:6" s="1" customFormat="1" x14ac:dyDescent="0.2">
      <c r="A63" s="37"/>
      <c r="B63" s="6"/>
      <c r="C63" s="7"/>
      <c r="D63" s="7"/>
      <c r="E63" s="7"/>
      <c r="F63" s="3"/>
    </row>
    <row r="64" spans="1:6" s="1" customFormat="1" x14ac:dyDescent="0.2">
      <c r="A64" s="37"/>
      <c r="B64" s="6"/>
      <c r="C64" s="7"/>
      <c r="D64" s="7"/>
      <c r="E64" s="7"/>
      <c r="F64" s="3"/>
    </row>
    <row r="65" spans="1:6" s="1" customFormat="1" x14ac:dyDescent="0.2">
      <c r="A65" s="37"/>
      <c r="B65" s="6"/>
      <c r="C65" s="7"/>
      <c r="D65" s="7"/>
      <c r="E65" s="7"/>
      <c r="F65" s="3"/>
    </row>
    <row r="66" spans="1:6" s="1" customFormat="1" x14ac:dyDescent="0.2">
      <c r="A66" s="37"/>
      <c r="B66" s="6"/>
      <c r="C66" s="7"/>
      <c r="D66" s="7"/>
      <c r="E66" s="7"/>
      <c r="F66" s="3"/>
    </row>
    <row r="67" spans="1:6" s="1" customFormat="1" x14ac:dyDescent="0.2">
      <c r="A67" s="37"/>
      <c r="B67" s="6"/>
      <c r="C67" s="7"/>
      <c r="D67" s="7"/>
      <c r="E67" s="7"/>
      <c r="F67" s="3"/>
    </row>
    <row r="68" spans="1:6" s="1" customFormat="1" x14ac:dyDescent="0.2">
      <c r="A68" s="37"/>
      <c r="B68" s="6"/>
      <c r="C68" s="7"/>
      <c r="D68" s="7"/>
      <c r="E68" s="7"/>
      <c r="F68" s="3"/>
    </row>
    <row r="69" spans="1:6" s="1" customFormat="1" x14ac:dyDescent="0.2">
      <c r="A69" s="37"/>
      <c r="B69" s="6"/>
      <c r="C69" s="7"/>
      <c r="D69" s="7"/>
      <c r="E69" s="7"/>
      <c r="F69" s="3"/>
    </row>
    <row r="70" spans="1:6" s="1" customFormat="1" x14ac:dyDescent="0.2">
      <c r="A70" s="37"/>
      <c r="B70" s="6"/>
      <c r="C70" s="7"/>
      <c r="D70" s="7"/>
      <c r="E70" s="7"/>
      <c r="F70" s="3"/>
    </row>
    <row r="71" spans="1:6" s="1" customFormat="1" x14ac:dyDescent="0.2">
      <c r="A71" s="37"/>
      <c r="B71" s="6"/>
      <c r="C71" s="7"/>
      <c r="D71" s="7"/>
      <c r="E71" s="7"/>
      <c r="F71" s="3"/>
    </row>
    <row r="72" spans="1:6" s="1" customFormat="1" x14ac:dyDescent="0.2">
      <c r="A72" s="37"/>
      <c r="B72" s="6"/>
      <c r="C72" s="7"/>
      <c r="D72" s="7"/>
      <c r="E72" s="7"/>
      <c r="F72" s="3"/>
    </row>
    <row r="73" spans="1:6" s="1" customFormat="1" x14ac:dyDescent="0.2">
      <c r="A73" s="37"/>
      <c r="B73" s="6"/>
      <c r="C73" s="7"/>
      <c r="D73" s="7"/>
      <c r="E73" s="7"/>
      <c r="F73" s="3"/>
    </row>
    <row r="74" spans="1:6" s="1" customFormat="1" x14ac:dyDescent="0.2">
      <c r="A74" s="37"/>
      <c r="B74" s="6"/>
      <c r="C74" s="7"/>
      <c r="D74" s="7"/>
      <c r="E74" s="7"/>
      <c r="F74" s="3"/>
    </row>
    <row r="75" spans="1:6" s="1" customFormat="1" x14ac:dyDescent="0.2">
      <c r="A75" s="37"/>
      <c r="B75" s="6"/>
      <c r="C75" s="7"/>
      <c r="D75" s="7"/>
      <c r="E75" s="7"/>
      <c r="F75" s="3"/>
    </row>
    <row r="76" spans="1:6" s="1" customFormat="1" x14ac:dyDescent="0.2">
      <c r="A76" s="37"/>
      <c r="B76" s="6"/>
      <c r="C76" s="7"/>
      <c r="D76" s="7"/>
      <c r="E76" s="7"/>
      <c r="F76" s="3"/>
    </row>
    <row r="77" spans="1:6" s="1" customFormat="1" x14ac:dyDescent="0.2">
      <c r="A77" s="37"/>
      <c r="B77" s="6"/>
      <c r="C77" s="7"/>
      <c r="D77" s="7"/>
      <c r="E77" s="7"/>
      <c r="F77" s="3"/>
    </row>
    <row r="78" spans="1:6" s="1" customFormat="1" x14ac:dyDescent="0.2">
      <c r="A78" s="37"/>
      <c r="B78" s="6"/>
      <c r="C78" s="7"/>
      <c r="D78" s="7"/>
      <c r="E78" s="7"/>
      <c r="F78" s="3"/>
    </row>
    <row r="79" spans="1:6" s="1" customFormat="1" x14ac:dyDescent="0.2">
      <c r="A79" s="37"/>
      <c r="B79" s="6"/>
      <c r="C79" s="7"/>
      <c r="D79" s="7"/>
      <c r="E79" s="7"/>
      <c r="F79" s="3"/>
    </row>
    <row r="80" spans="1:6" s="1" customFormat="1" x14ac:dyDescent="0.2">
      <c r="A80" s="37"/>
      <c r="B80" s="6"/>
      <c r="C80" s="7"/>
      <c r="D80" s="7"/>
      <c r="E80" s="7"/>
      <c r="F80" s="3"/>
    </row>
    <row r="81" spans="1:6" s="1" customFormat="1" x14ac:dyDescent="0.2">
      <c r="A81" s="37"/>
      <c r="B81" s="6"/>
      <c r="C81" s="7"/>
      <c r="D81" s="7"/>
      <c r="E81" s="7"/>
      <c r="F81" s="3"/>
    </row>
    <row r="82" spans="1:6" s="1" customFormat="1" x14ac:dyDescent="0.2">
      <c r="A82" s="37"/>
      <c r="B82" s="6"/>
      <c r="C82" s="7"/>
      <c r="D82" s="7"/>
      <c r="E82" s="7"/>
      <c r="F82" s="3"/>
    </row>
    <row r="83" spans="1:6" s="1" customFormat="1" x14ac:dyDescent="0.2">
      <c r="A83" s="37"/>
      <c r="B83" s="6"/>
      <c r="C83" s="7"/>
      <c r="D83" s="7"/>
      <c r="E83" s="7"/>
      <c r="F83" s="3"/>
    </row>
    <row r="84" spans="1:6" s="1" customFormat="1" x14ac:dyDescent="0.2">
      <c r="A84" s="37"/>
      <c r="B84" s="6"/>
      <c r="C84" s="7"/>
      <c r="D84" s="7"/>
      <c r="E84" s="7"/>
      <c r="F84" s="3"/>
    </row>
    <row r="85" spans="1:6" s="1" customFormat="1" x14ac:dyDescent="0.2">
      <c r="A85" s="36"/>
      <c r="B85" s="3"/>
      <c r="C85" s="7"/>
      <c r="D85" s="7"/>
      <c r="E85" s="7"/>
      <c r="F85" s="3"/>
    </row>
    <row r="86" spans="1:6" s="1" customFormat="1" x14ac:dyDescent="0.2">
      <c r="A86" s="36"/>
      <c r="B86" s="3"/>
      <c r="C86" s="7"/>
      <c r="D86" s="7"/>
      <c r="E86" s="7"/>
      <c r="F86" s="3"/>
    </row>
    <row r="87" spans="1:6" s="1" customFormat="1" x14ac:dyDescent="0.2">
      <c r="A87" s="36"/>
      <c r="B87" s="3"/>
      <c r="C87" s="7"/>
      <c r="D87" s="7"/>
      <c r="E87" s="7"/>
      <c r="F87" s="3"/>
    </row>
    <row r="88" spans="1:6" s="1" customFormat="1" x14ac:dyDescent="0.2">
      <c r="A88" s="36"/>
      <c r="B88" s="3"/>
      <c r="C88" s="7"/>
      <c r="D88" s="7"/>
      <c r="E88" s="7"/>
      <c r="F88" s="3"/>
    </row>
    <row r="89" spans="1:6" s="1" customFormat="1" x14ac:dyDescent="0.2">
      <c r="A89" s="36"/>
      <c r="B89" s="3"/>
      <c r="C89" s="7"/>
      <c r="D89" s="7"/>
      <c r="E89" s="7"/>
      <c r="F89" s="3"/>
    </row>
    <row r="90" spans="1:6" s="1" customFormat="1" x14ac:dyDescent="0.2">
      <c r="A90" s="36"/>
      <c r="B90" s="3"/>
      <c r="C90" s="7"/>
      <c r="D90" s="7"/>
      <c r="E90" s="7"/>
      <c r="F90" s="3"/>
    </row>
    <row r="91" spans="1:6" s="1" customFormat="1" x14ac:dyDescent="0.2">
      <c r="A91" s="36"/>
      <c r="B91" s="3"/>
      <c r="C91" s="7"/>
      <c r="D91" s="7"/>
      <c r="E91" s="7"/>
      <c r="F91" s="3"/>
    </row>
    <row r="92" spans="1:6" s="1" customFormat="1" x14ac:dyDescent="0.2">
      <c r="A92" s="36"/>
      <c r="B92" s="3"/>
      <c r="C92" s="7"/>
      <c r="D92" s="7"/>
      <c r="E92" s="7"/>
      <c r="F92" s="3"/>
    </row>
    <row r="93" spans="1:6" s="1" customFormat="1" x14ac:dyDescent="0.2">
      <c r="A93" s="36"/>
      <c r="B93" s="3"/>
      <c r="C93" s="7"/>
      <c r="D93" s="7"/>
      <c r="E93" s="7"/>
      <c r="F93" s="3"/>
    </row>
    <row r="94" spans="1:6" s="1" customFormat="1" x14ac:dyDescent="0.2">
      <c r="A94" s="36"/>
      <c r="B94" s="3"/>
      <c r="C94" s="7"/>
      <c r="D94" s="7"/>
      <c r="E94" s="7"/>
      <c r="F94" s="3"/>
    </row>
    <row r="95" spans="1:6" s="1" customFormat="1" x14ac:dyDescent="0.2">
      <c r="A95" s="36"/>
      <c r="B95" s="3"/>
      <c r="C95" s="7"/>
      <c r="D95" s="7"/>
      <c r="E95" s="7"/>
      <c r="F95" s="3"/>
    </row>
    <row r="96" spans="1:6" s="1" customFormat="1" x14ac:dyDescent="0.2">
      <c r="A96" s="36"/>
      <c r="B96" s="3"/>
      <c r="C96" s="7"/>
      <c r="D96" s="7"/>
      <c r="E96" s="7"/>
      <c r="F96" s="3"/>
    </row>
    <row r="97" spans="1:6" s="1" customFormat="1" x14ac:dyDescent="0.2">
      <c r="A97" s="36"/>
      <c r="B97" s="3"/>
      <c r="C97" s="7"/>
      <c r="D97" s="7"/>
      <c r="E97" s="7"/>
      <c r="F97" s="3"/>
    </row>
    <row r="98" spans="1:6" s="1" customFormat="1" x14ac:dyDescent="0.2">
      <c r="A98" s="36"/>
      <c r="B98" s="3"/>
      <c r="C98" s="7"/>
      <c r="D98" s="7"/>
      <c r="E98" s="7"/>
      <c r="F98" s="3"/>
    </row>
    <row r="99" spans="1:6" s="1" customFormat="1" x14ac:dyDescent="0.2">
      <c r="A99" s="36"/>
      <c r="B99" s="3"/>
      <c r="C99" s="7"/>
      <c r="D99" s="7"/>
      <c r="E99" s="7"/>
      <c r="F99" s="3"/>
    </row>
    <row r="100" spans="1:6" s="1" customFormat="1" x14ac:dyDescent="0.2">
      <c r="A100" s="36"/>
      <c r="B100" s="3"/>
      <c r="C100" s="7"/>
      <c r="D100" s="7"/>
      <c r="E100" s="7"/>
      <c r="F100" s="3"/>
    </row>
    <row r="101" spans="1:6" s="1" customFormat="1" x14ac:dyDescent="0.2">
      <c r="A101" s="36"/>
      <c r="B101" s="3"/>
      <c r="C101" s="7"/>
      <c r="D101" s="7"/>
      <c r="E101" s="7"/>
      <c r="F101" s="3"/>
    </row>
    <row r="102" spans="1:6" s="1" customFormat="1" x14ac:dyDescent="0.2">
      <c r="A102" s="36"/>
      <c r="B102" s="3"/>
      <c r="C102" s="7"/>
      <c r="D102" s="7"/>
      <c r="E102" s="7"/>
      <c r="F102" s="3"/>
    </row>
    <row r="103" spans="1:6" s="1" customFormat="1" x14ac:dyDescent="0.2">
      <c r="A103" s="36"/>
      <c r="B103" s="3"/>
      <c r="C103" s="7"/>
      <c r="D103" s="7"/>
      <c r="E103" s="7"/>
      <c r="F103" s="3"/>
    </row>
    <row r="104" spans="1:6" s="1" customFormat="1" x14ac:dyDescent="0.2">
      <c r="A104" s="36"/>
      <c r="B104" s="3"/>
      <c r="C104" s="7"/>
      <c r="D104" s="7"/>
      <c r="E104" s="7"/>
      <c r="F104" s="3"/>
    </row>
    <row r="105" spans="1:6" s="1" customFormat="1" x14ac:dyDescent="0.2">
      <c r="A105" s="36"/>
      <c r="B105" s="3"/>
      <c r="C105" s="7"/>
      <c r="D105" s="7"/>
      <c r="E105" s="7"/>
      <c r="F105" s="3"/>
    </row>
    <row r="106" spans="1:6" s="1" customFormat="1" x14ac:dyDescent="0.2">
      <c r="A106" s="36"/>
      <c r="B106" s="3"/>
      <c r="C106" s="7"/>
      <c r="D106" s="7"/>
      <c r="E106" s="7"/>
      <c r="F106" s="3"/>
    </row>
    <row r="107" spans="1:6" s="1" customFormat="1" x14ac:dyDescent="0.2">
      <c r="A107" s="36"/>
      <c r="B107" s="3"/>
      <c r="C107" s="7"/>
      <c r="D107" s="7"/>
      <c r="E107" s="7"/>
      <c r="F107" s="3"/>
    </row>
    <row r="108" spans="1:6" s="1" customFormat="1" x14ac:dyDescent="0.2">
      <c r="A108" s="36"/>
      <c r="B108" s="3"/>
      <c r="C108" s="7"/>
      <c r="D108" s="7"/>
      <c r="E108" s="7"/>
      <c r="F108" s="3"/>
    </row>
    <row r="109" spans="1:6" s="1" customFormat="1" x14ac:dyDescent="0.2">
      <c r="A109" s="36"/>
      <c r="B109" s="3"/>
      <c r="C109" s="7"/>
      <c r="D109" s="7"/>
      <c r="E109" s="7"/>
      <c r="F109" s="3"/>
    </row>
    <row r="110" spans="1:6" s="1" customFormat="1" x14ac:dyDescent="0.2">
      <c r="A110" s="36"/>
      <c r="B110" s="3"/>
      <c r="C110" s="7"/>
      <c r="D110" s="7"/>
      <c r="E110" s="7"/>
      <c r="F110" s="3"/>
    </row>
    <row r="111" spans="1:6" s="1" customFormat="1" x14ac:dyDescent="0.2">
      <c r="A111" s="36"/>
      <c r="B111" s="3"/>
      <c r="C111" s="7"/>
      <c r="D111" s="7"/>
      <c r="E111" s="7"/>
      <c r="F111" s="3"/>
    </row>
    <row r="112" spans="1:6" s="1" customFormat="1" x14ac:dyDescent="0.2">
      <c r="A112" s="36"/>
      <c r="B112" s="3"/>
      <c r="C112" s="7"/>
      <c r="D112" s="7"/>
      <c r="E112" s="7"/>
      <c r="F112" s="3"/>
    </row>
    <row r="113" spans="1:6" s="1" customFormat="1" x14ac:dyDescent="0.2">
      <c r="A113" s="36"/>
      <c r="B113" s="3"/>
      <c r="C113" s="7"/>
      <c r="D113" s="7"/>
      <c r="E113" s="7"/>
      <c r="F113" s="3"/>
    </row>
    <row r="114" spans="1:6" s="1" customFormat="1" x14ac:dyDescent="0.2">
      <c r="A114" s="36"/>
      <c r="B114" s="3"/>
      <c r="C114" s="7"/>
      <c r="D114" s="7"/>
      <c r="E114" s="7"/>
      <c r="F114" s="3"/>
    </row>
    <row r="115" spans="1:6" s="1" customFormat="1" x14ac:dyDescent="0.2">
      <c r="A115" s="36"/>
      <c r="B115" s="3"/>
      <c r="C115" s="7"/>
      <c r="D115" s="7"/>
      <c r="E115" s="7"/>
      <c r="F115" s="3"/>
    </row>
    <row r="116" spans="1:6" s="1" customFormat="1" x14ac:dyDescent="0.2">
      <c r="A116" s="36"/>
      <c r="B116" s="3"/>
      <c r="C116" s="7"/>
      <c r="D116" s="7"/>
      <c r="E116" s="7"/>
      <c r="F116" s="3"/>
    </row>
    <row r="117" spans="1:6" s="1" customFormat="1" x14ac:dyDescent="0.2">
      <c r="A117" s="36"/>
      <c r="B117" s="3"/>
      <c r="C117" s="7"/>
      <c r="D117" s="7"/>
      <c r="E117" s="7"/>
      <c r="F117" s="3"/>
    </row>
  </sheetData>
  <mergeCells count="9">
    <mergeCell ref="A53:B53"/>
    <mergeCell ref="E3:F3"/>
    <mergeCell ref="A2:F2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6692913385826772" right="0.6692913385826772" top="0.19685039370078741" bottom="0.19685039370078741" header="0.31496062992125984" footer="0.98425196850393704"/>
  <pageSetup paperSize="9" scale="7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R7再算定（交付決定額、千円）</vt:lpstr>
      <vt:lpstr>'R7再算定（交付決定額、千円）'!Print_Area</vt:lpstr>
      <vt:lpstr>'R7再算定（交付決定額、千円）'!Print_Titles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2024-12-20T03:53:07Z</dcterms:created>
  <dcterms:modified xsi:type="dcterms:W3CDTF">2025-12-22T23:59:35Z</dcterms:modified>
</cp:coreProperties>
</file>