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147.180\share\エネ課共有LS220D\2026（R8）年度\R8　ﾄｸ　特別高圧\★第5弾\01_県要項策定・周知\01_要項策定\施行\"/>
    </mc:Choice>
  </mc:AlternateContent>
  <xr:revisionPtr revIDLastSave="0" documentId="13_ncr:1_{74971347-6ECA-45D7-8F2C-EE51335B9C49}" xr6:coauthVersionLast="47" xr6:coauthVersionMax="47" xr10:uidLastSave="{00000000-0000-0000-0000-000000000000}"/>
  <bookViews>
    <workbookView xWindow="28680" yWindow="-120" windowWidth="29040" windowHeight="15720" activeTab="6" xr2:uid="{00000000-000D-0000-FFFF-FFFF00000000}"/>
  </bookViews>
  <sheets>
    <sheet name="様式1 " sheetId="16" r:id="rId1"/>
    <sheet name="様式1（記載例）" sheetId="10" r:id="rId2"/>
    <sheet name="様式2-1" sheetId="22" r:id="rId3"/>
    <sheet name="様式2-1 (記載例)" sheetId="17" r:id="rId4"/>
    <sheet name="様式2-2" sheetId="24" r:id="rId5"/>
    <sheet name="様式2-2 (記載例) " sheetId="25" r:id="rId6"/>
    <sheet name="様式2-2 (記載例) (還元後)" sheetId="23" r:id="rId7"/>
  </sheets>
  <definedNames>
    <definedName name="_xlnm._FilterDatabase" localSheetId="4" hidden="1">'様式2-2'!#REF!</definedName>
    <definedName name="_xlnm._FilterDatabase" localSheetId="5" hidden="1">'様式2-2 (記載例) '!#REF!</definedName>
    <definedName name="_xlnm._FilterDatabase" localSheetId="6" hidden="1">'様式2-2 (記載例) (還元後)'!#REF!</definedName>
    <definedName name="_xlnm.Print_Area" localSheetId="0">'様式1 '!$A$1:$AI$45</definedName>
    <definedName name="_xlnm.Print_Area" localSheetId="1">'様式1（記載例）'!$A$1:$AI$45</definedName>
    <definedName name="_xlnm.Print_Area" localSheetId="2">'様式2-1'!$A$1:$AP$39</definedName>
    <definedName name="_xlnm.Print_Area" localSheetId="3">'様式2-1 (記載例)'!$A$1:$AP$39</definedName>
    <definedName name="_xlnm.Print_Area" localSheetId="4">'様式2-2'!$A$2:$J$38</definedName>
    <definedName name="_xlnm.Print_Area" localSheetId="5">'様式2-2 (記載例) '!$A$2:$J$38</definedName>
    <definedName name="_xlnm.Print_Area" localSheetId="6">'様式2-2 (記載例) (還元後)'!$A$2:$J$38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2" l="1"/>
  <c r="B30" i="22"/>
  <c r="R25" i="22"/>
  <c r="R19" i="22"/>
  <c r="N25" i="22"/>
  <c r="R23" i="22"/>
  <c r="N23" i="22"/>
  <c r="N19" i="22"/>
  <c r="R17" i="22"/>
  <c r="N17" i="22"/>
  <c r="R13" i="22"/>
  <c r="N13" i="22"/>
  <c r="R11" i="22"/>
  <c r="N11" i="22"/>
  <c r="R25" i="17"/>
  <c r="N25" i="17"/>
  <c r="R23" i="17"/>
  <c r="N23" i="17"/>
  <c r="R19" i="17"/>
  <c r="N19" i="17"/>
  <c r="R17" i="17"/>
  <c r="N17" i="17"/>
  <c r="R13" i="17"/>
  <c r="N13" i="17"/>
  <c r="R11" i="17"/>
  <c r="N11" i="17"/>
  <c r="B30" i="17"/>
  <c r="B34" i="17"/>
  <c r="W13" i="17"/>
  <c r="V30" i="22"/>
  <c r="W17" i="22"/>
  <c r="W13" i="22"/>
  <c r="W11" i="22"/>
  <c r="F21" i="23"/>
  <c r="F22" i="23"/>
  <c r="F23" i="23"/>
  <c r="F24" i="23"/>
  <c r="F25" i="23"/>
  <c r="F26" i="23"/>
  <c r="F20" i="23"/>
  <c r="F13" i="23"/>
  <c r="F14" i="23"/>
  <c r="F15" i="23"/>
  <c r="F16" i="23"/>
  <c r="F17" i="23"/>
  <c r="F18" i="23"/>
  <c r="F12" i="23"/>
  <c r="F7" i="23"/>
  <c r="F6" i="23"/>
  <c r="F21" i="25"/>
  <c r="F22" i="25"/>
  <c r="F23" i="25"/>
  <c r="F24" i="25"/>
  <c r="F25" i="25"/>
  <c r="F26" i="25"/>
  <c r="F20" i="25"/>
  <c r="F27" i="25" s="1"/>
  <c r="F13" i="25"/>
  <c r="F19" i="25" s="1"/>
  <c r="F14" i="25"/>
  <c r="F15" i="25"/>
  <c r="F16" i="25"/>
  <c r="F17" i="25"/>
  <c r="F18" i="25"/>
  <c r="F12" i="25"/>
  <c r="F7" i="25"/>
  <c r="F6" i="25"/>
  <c r="F21" i="24"/>
  <c r="F22" i="24"/>
  <c r="F23" i="24"/>
  <c r="F24" i="24"/>
  <c r="F25" i="24"/>
  <c r="F26" i="24"/>
  <c r="F20" i="24"/>
  <c r="F13" i="24"/>
  <c r="F14" i="24"/>
  <c r="F15" i="24"/>
  <c r="F16" i="24"/>
  <c r="F17" i="24"/>
  <c r="F18" i="24"/>
  <c r="F12" i="24"/>
  <c r="F7" i="24"/>
  <c r="F6" i="24"/>
  <c r="E8" i="25"/>
  <c r="F31" i="25"/>
  <c r="E31" i="25"/>
  <c r="G31" i="25" s="1"/>
  <c r="E30" i="25"/>
  <c r="E27" i="25"/>
  <c r="F30" i="25" s="1"/>
  <c r="F32" i="25" s="1"/>
  <c r="E19" i="25"/>
  <c r="F31" i="24"/>
  <c r="E31" i="24"/>
  <c r="E27" i="24"/>
  <c r="F30" i="24" s="1"/>
  <c r="E19" i="24"/>
  <c r="E30" i="24" s="1"/>
  <c r="E8" i="24"/>
  <c r="F31" i="23"/>
  <c r="E31" i="23"/>
  <c r="E30" i="23"/>
  <c r="E27" i="23"/>
  <c r="F30" i="23" s="1"/>
  <c r="E19" i="23"/>
  <c r="E8" i="23"/>
  <c r="W25" i="22"/>
  <c r="W19" i="22"/>
  <c r="V34" i="22"/>
  <c r="W25" i="17"/>
  <c r="W19" i="17"/>
  <c r="W23" i="22" l="1"/>
  <c r="AE30" i="22"/>
  <c r="F19" i="23"/>
  <c r="F8" i="25"/>
  <c r="F27" i="24"/>
  <c r="E32" i="25"/>
  <c r="F32" i="24"/>
  <c r="G31" i="24"/>
  <c r="F19" i="24"/>
  <c r="F8" i="24"/>
  <c r="G30" i="25"/>
  <c r="G32" i="25" s="1"/>
  <c r="E32" i="24"/>
  <c r="G30" i="24"/>
  <c r="W17" i="17"/>
  <c r="W23" i="17"/>
  <c r="F27" i="23"/>
  <c r="F32" i="23"/>
  <c r="G31" i="23"/>
  <c r="F8" i="23"/>
  <c r="W11" i="17"/>
  <c r="G30" i="23"/>
  <c r="G32" i="23" s="1"/>
  <c r="E32" i="23"/>
  <c r="G32" i="24" l="1"/>
  <c r="V34" i="17"/>
  <c r="V30" i="17"/>
  <c r="AE30" i="17" l="1"/>
</calcChain>
</file>

<file path=xl/sharedStrings.xml><?xml version="1.0" encoding="utf-8"?>
<sst xmlns="http://schemas.openxmlformats.org/spreadsheetml/2006/main" count="520" uniqueCount="201">
  <si>
    <t>フ リ ガ ナ</t>
    <phoneticPr fontId="1"/>
  </si>
  <si>
    <t>法 人 名</t>
    <rPh sb="0" eb="1">
      <t>ホウ</t>
    </rPh>
    <rPh sb="2" eb="3">
      <t>ヒト</t>
    </rPh>
    <rPh sb="4" eb="5">
      <t>メイ</t>
    </rPh>
    <phoneticPr fontId="1"/>
  </si>
  <si>
    <t>〒</t>
    <phoneticPr fontId="1"/>
  </si>
  <si>
    <t>振込先金融機関名</t>
    <rPh sb="0" eb="2">
      <t>フリコミ</t>
    </rPh>
    <rPh sb="2" eb="3">
      <t>サキ</t>
    </rPh>
    <rPh sb="3" eb="5">
      <t>キンユウ</t>
    </rPh>
    <rPh sb="5" eb="7">
      <t>キカン</t>
    </rPh>
    <rPh sb="7" eb="8">
      <t>メイ</t>
    </rPh>
    <phoneticPr fontId="3"/>
  </si>
  <si>
    <t>本・支店等名</t>
    <rPh sb="0" eb="1">
      <t>ホン</t>
    </rPh>
    <rPh sb="2" eb="4">
      <t>シテン</t>
    </rPh>
    <rPh sb="4" eb="5">
      <t>ナド</t>
    </rPh>
    <rPh sb="5" eb="6">
      <t>メイ</t>
    </rPh>
    <phoneticPr fontId="3"/>
  </si>
  <si>
    <t>預金種別</t>
    <rPh sb="0" eb="2">
      <t>ヨキン</t>
    </rPh>
    <rPh sb="2" eb="4">
      <t>シュベツ</t>
    </rPh>
    <phoneticPr fontId="3"/>
  </si>
  <si>
    <t>受取口座名義人（カタカナ）　30文字以内</t>
    <rPh sb="0" eb="2">
      <t>ウケトリ</t>
    </rPh>
    <rPh sb="2" eb="4">
      <t>コウザ</t>
    </rPh>
    <rPh sb="4" eb="6">
      <t>メイギ</t>
    </rPh>
    <rPh sb="6" eb="7">
      <t>ニン</t>
    </rPh>
    <rPh sb="16" eb="18">
      <t>モジ</t>
    </rPh>
    <rPh sb="18" eb="20">
      <t>イナイ</t>
    </rPh>
    <phoneticPr fontId="3"/>
  </si>
  <si>
    <t>（振込先申出口座）</t>
    <rPh sb="1" eb="4">
      <t>フリコミサキ</t>
    </rPh>
    <rPh sb="4" eb="6">
      <t>モウシデ</t>
    </rPh>
    <rPh sb="6" eb="8">
      <t>コウザ</t>
    </rPh>
    <phoneticPr fontId="1"/>
  </si>
  <si>
    <t>本店所在地</t>
    <rPh sb="0" eb="2">
      <t>ホンテン</t>
    </rPh>
    <rPh sb="2" eb="5">
      <t>ショザイチ</t>
    </rPh>
    <phoneticPr fontId="1"/>
  </si>
  <si>
    <t>代表者生年月日</t>
    <rPh sb="0" eb="3">
      <t>ダイヒョウシャ</t>
    </rPh>
    <rPh sb="3" eb="7">
      <t>セイネンガッピ</t>
    </rPh>
    <phoneticPr fontId="1"/>
  </si>
  <si>
    <t>月</t>
    <rPh sb="0" eb="1">
      <t>ツキ</t>
    </rPh>
    <phoneticPr fontId="1"/>
  </si>
  <si>
    <t>日</t>
    <rPh sb="0" eb="1">
      <t>ヒ</t>
    </rPh>
    <phoneticPr fontId="1"/>
  </si>
  <si>
    <t>年</t>
    <rPh sb="0" eb="1">
      <t>ネン</t>
    </rPh>
    <phoneticPr fontId="1"/>
  </si>
  <si>
    <t>代表者役職名</t>
    <rPh sb="0" eb="3">
      <t>ダイヒョウシャ</t>
    </rPh>
    <rPh sb="3" eb="5">
      <t>ヤクショク</t>
    </rPh>
    <rPh sb="5" eb="6">
      <t>メイ</t>
    </rPh>
    <phoneticPr fontId="1"/>
  </si>
  <si>
    <t>フリガナ</t>
    <phoneticPr fontId="1"/>
  </si>
  <si>
    <t>代表者氏名</t>
    <rPh sb="0" eb="3">
      <t>ダイヒョウシャ</t>
    </rPh>
    <rPh sb="3" eb="5">
      <t>シメイ</t>
    </rPh>
    <phoneticPr fontId="1"/>
  </si>
  <si>
    <t>名称</t>
    <rPh sb="0" eb="2">
      <t>メイショウ</t>
    </rPh>
    <phoneticPr fontId="1"/>
  </si>
  <si>
    <t>住所</t>
    <rPh sb="0" eb="2">
      <t>ジュウショ</t>
    </rPh>
    <phoneticPr fontId="1"/>
  </si>
  <si>
    <t>〒</t>
    <phoneticPr fontId="1"/>
  </si>
  <si>
    <t>資本金</t>
    <rPh sb="0" eb="3">
      <t>シホンキン</t>
    </rPh>
    <phoneticPr fontId="1"/>
  </si>
  <si>
    <t>300人以下</t>
    <rPh sb="3" eb="4">
      <t>ニン</t>
    </rPh>
    <rPh sb="4" eb="6">
      <t>イカ</t>
    </rPh>
    <phoneticPr fontId="1"/>
  </si>
  <si>
    <t>100人以下</t>
    <rPh sb="3" eb="4">
      <t>ニン</t>
    </rPh>
    <rPh sb="4" eb="6">
      <t>イカ</t>
    </rPh>
    <phoneticPr fontId="1"/>
  </si>
  <si>
    <t>50人以下</t>
    <rPh sb="2" eb="3">
      <t>ニン</t>
    </rPh>
    <rPh sb="3" eb="5">
      <t>イカ</t>
    </rPh>
    <phoneticPr fontId="1"/>
  </si>
  <si>
    <t>5千万円以下又は</t>
    <rPh sb="1" eb="4">
      <t>センマンエン</t>
    </rPh>
    <rPh sb="4" eb="6">
      <t>イカ</t>
    </rPh>
    <rPh sb="6" eb="7">
      <t>マタ</t>
    </rPh>
    <phoneticPr fontId="1"/>
  </si>
  <si>
    <t>３億円以下又は</t>
    <rPh sb="1" eb="3">
      <t>オクエン</t>
    </rPh>
    <rPh sb="3" eb="5">
      <t>イカ</t>
    </rPh>
    <rPh sb="5" eb="6">
      <t>マタ</t>
    </rPh>
    <phoneticPr fontId="1"/>
  </si>
  <si>
    <t>１億円以下又は</t>
    <rPh sb="1" eb="3">
      <t>オクエン</t>
    </rPh>
    <rPh sb="3" eb="5">
      <t>イカ</t>
    </rPh>
    <rPh sb="5" eb="6">
      <t>マタ</t>
    </rPh>
    <phoneticPr fontId="1"/>
  </si>
  <si>
    <t>(参考)中小企業要件の資本金、従業員数</t>
    <rPh sb="1" eb="3">
      <t>サンコウ</t>
    </rPh>
    <rPh sb="4" eb="8">
      <t>チュウショウキギョウ</t>
    </rPh>
    <rPh sb="8" eb="10">
      <t>ヨウケン</t>
    </rPh>
    <rPh sb="11" eb="14">
      <t>シホンキン</t>
    </rPh>
    <rPh sb="15" eb="19">
      <t>ジュウギョウインスウ</t>
    </rPh>
    <phoneticPr fontId="1"/>
  </si>
  <si>
    <t>e-mail</t>
    <phoneticPr fontId="1"/>
  </si>
  <si>
    <t>対象施設</t>
    <rPh sb="0" eb="2">
      <t>タイショウ</t>
    </rPh>
    <rPh sb="2" eb="4">
      <t>シセツ</t>
    </rPh>
    <phoneticPr fontId="1"/>
  </si>
  <si>
    <t>連絡先</t>
    <rPh sb="0" eb="3">
      <t>レンラクサキ</t>
    </rPh>
    <phoneticPr fontId="1"/>
  </si>
  <si>
    <t>特別高圧受電事業所の名称/住所 ①</t>
    <rPh sb="0" eb="4">
      <t>トクベツコウアツ</t>
    </rPh>
    <rPh sb="4" eb="6">
      <t>ジュデン</t>
    </rPh>
    <rPh sb="6" eb="9">
      <t>ジギョウショ</t>
    </rPh>
    <rPh sb="10" eb="12">
      <t>メイショウ</t>
    </rPh>
    <rPh sb="13" eb="15">
      <t>ジュウショ</t>
    </rPh>
    <phoneticPr fontId="1"/>
  </si>
  <si>
    <t>担当者の所属</t>
    <rPh sb="0" eb="3">
      <t>タントウシャ</t>
    </rPh>
    <rPh sb="4" eb="6">
      <t>ショゾク</t>
    </rPh>
    <phoneticPr fontId="1"/>
  </si>
  <si>
    <t>役職/氏名</t>
    <phoneticPr fontId="1"/>
  </si>
  <si>
    <t>電話番号</t>
    <phoneticPr fontId="1"/>
  </si>
  <si>
    <t>000-0000</t>
    <phoneticPr fontId="1"/>
  </si>
  <si>
    <t>代表取締役</t>
    <rPh sb="0" eb="2">
      <t>ダイヒョウ</t>
    </rPh>
    <rPh sb="2" eb="5">
      <t>トリシマリヤク</t>
    </rPh>
    <phoneticPr fontId="1"/>
  </si>
  <si>
    <t>本店所在地に同じ</t>
    <rPh sb="0" eb="5">
      <t>ホンテンショザイチ</t>
    </rPh>
    <rPh sb="6" eb="7">
      <t>オナ</t>
    </rPh>
    <phoneticPr fontId="1"/>
  </si>
  <si>
    <t>XXX-XXXX</t>
    <phoneticPr fontId="1"/>
  </si>
  <si>
    <t>〇〇</t>
    <phoneticPr fontId="1"/>
  </si>
  <si>
    <t>交付決定通知等の
郵送先</t>
    <rPh sb="0" eb="2">
      <t>コウフ</t>
    </rPh>
    <rPh sb="2" eb="4">
      <t>ケッテイ</t>
    </rPh>
    <rPh sb="4" eb="6">
      <t>ツウチ</t>
    </rPh>
    <rPh sb="6" eb="7">
      <t>ナド</t>
    </rPh>
    <rPh sb="9" eb="12">
      <t>ユウソウサキ</t>
    </rPh>
    <phoneticPr fontId="1"/>
  </si>
  <si>
    <t>県使用欄</t>
    <rPh sb="0" eb="4">
      <t>ケンシヨウラン</t>
    </rPh>
    <phoneticPr fontId="1"/>
  </si>
  <si>
    <t>確認担当者</t>
    <rPh sb="0" eb="2">
      <t>カクニン</t>
    </rPh>
    <rPh sb="2" eb="5">
      <t>タントウシャ</t>
    </rPh>
    <phoneticPr fontId="1"/>
  </si>
  <si>
    <t>交付決定番号</t>
    <phoneticPr fontId="1"/>
  </si>
  <si>
    <t>交付決定及び
額の確定日</t>
    <rPh sb="0" eb="4">
      <t>コウフケッテイ</t>
    </rPh>
    <rPh sb="4" eb="5">
      <t>オヨ</t>
    </rPh>
    <rPh sb="7" eb="8">
      <t>ガク</t>
    </rPh>
    <rPh sb="9" eb="12">
      <t>カクテイビ</t>
    </rPh>
    <phoneticPr fontId="1"/>
  </si>
  <si>
    <t>交付決定及び
額の確定金額</t>
    <rPh sb="0" eb="4">
      <t>コウフケッテイ</t>
    </rPh>
    <rPh sb="4" eb="5">
      <t>オヨ</t>
    </rPh>
    <rPh sb="7" eb="8">
      <t>ガク</t>
    </rPh>
    <rPh sb="9" eb="11">
      <t>カクテイ</t>
    </rPh>
    <rPh sb="11" eb="13">
      <t>キンガク</t>
    </rPh>
    <phoneticPr fontId="1"/>
  </si>
  <si>
    <t>令和　　年　　月　　日</t>
    <rPh sb="0" eb="2">
      <t>レイワ</t>
    </rPh>
    <rPh sb="4" eb="5">
      <t>ネン</t>
    </rPh>
    <rPh sb="7" eb="8">
      <t>ガツ</t>
    </rPh>
    <rPh sb="10" eb="11">
      <t>ヒ</t>
    </rPh>
    <phoneticPr fontId="1"/>
  </si>
  <si>
    <t>円</t>
    <rPh sb="0" eb="1">
      <t>エン</t>
    </rPh>
    <phoneticPr fontId="1"/>
  </si>
  <si>
    <t>※振込先金融機関がゆうちょ銀行の場合、支店名は店番（３桁数字）を記入してください。</t>
    <phoneticPr fontId="1"/>
  </si>
  <si>
    <t>※振込先の口座は申請者ご本人の口座に限ります。（法人の場合は当該法人の口座に限る。）</t>
    <phoneticPr fontId="1"/>
  </si>
  <si>
    <t>4億</t>
    <rPh sb="1" eb="2">
      <t>オク</t>
    </rPh>
    <phoneticPr fontId="1"/>
  </si>
  <si>
    <t>常時使用する従業員数</t>
    <phoneticPr fontId="1"/>
  </si>
  <si>
    <t>人</t>
    <rPh sb="0" eb="1">
      <t>ヒト</t>
    </rPh>
    <phoneticPr fontId="1"/>
  </si>
  <si>
    <t>主たる業種</t>
    <rPh sb="0" eb="1">
      <t>シュ</t>
    </rPh>
    <rPh sb="3" eb="5">
      <t>ギョウシュ</t>
    </rPh>
    <phoneticPr fontId="1"/>
  </si>
  <si>
    <t>企業等情報</t>
    <rPh sb="0" eb="2">
      <t>キギョウ</t>
    </rPh>
    <rPh sb="2" eb="3">
      <t>トウ</t>
    </rPh>
    <rPh sb="3" eb="5">
      <t>ジョウホウ</t>
    </rPh>
    <phoneticPr fontId="1"/>
  </si>
  <si>
    <t>熊本県知事　様</t>
    <rPh sb="0" eb="2">
      <t>クマモト</t>
    </rPh>
    <rPh sb="2" eb="5">
      <t>ケンチジ</t>
    </rPh>
    <rPh sb="3" eb="5">
      <t>チジ</t>
    </rPh>
    <rPh sb="6" eb="7">
      <t>サマ</t>
    </rPh>
    <phoneticPr fontId="1"/>
  </si>
  <si>
    <t>熊本県熊本市○○区○－○－○</t>
    <rPh sb="0" eb="2">
      <t>クマモト</t>
    </rPh>
    <rPh sb="2" eb="3">
      <t>ケン</t>
    </rPh>
    <rPh sb="3" eb="5">
      <t>クマモト</t>
    </rPh>
    <rPh sb="5" eb="6">
      <t>シ</t>
    </rPh>
    <rPh sb="8" eb="9">
      <t>ク</t>
    </rPh>
    <phoneticPr fontId="1"/>
  </si>
  <si>
    <t>八代市XXXーXXX</t>
    <rPh sb="0" eb="2">
      <t>ヤツシロ</t>
    </rPh>
    <rPh sb="2" eb="3">
      <t>シ</t>
    </rPh>
    <phoneticPr fontId="1"/>
  </si>
  <si>
    <t>096-XX-XXXX</t>
    <phoneticPr fontId="1"/>
  </si>
  <si>
    <t>kumamoto@XXX.XX.XXX</t>
    <phoneticPr fontId="1"/>
  </si>
  <si>
    <t>熊本</t>
    <rPh sb="0" eb="2">
      <t>クマモト</t>
    </rPh>
    <phoneticPr fontId="1"/>
  </si>
  <si>
    <t>熊本　花子</t>
    <rPh sb="0" eb="2">
      <t>クマモト</t>
    </rPh>
    <rPh sb="3" eb="5">
      <t>ハナコ</t>
    </rPh>
    <phoneticPr fontId="1"/>
  </si>
  <si>
    <t>クマモト　ハナコ</t>
    <phoneticPr fontId="1"/>
  </si>
  <si>
    <t>総務課長／熊本 太郎</t>
    <rPh sb="0" eb="2">
      <t>ソウム</t>
    </rPh>
    <rPh sb="2" eb="4">
      <t>カチョウ</t>
    </rPh>
    <rPh sb="5" eb="7">
      <t>クマモト</t>
    </rPh>
    <rPh sb="8" eb="10">
      <t>タロウ</t>
    </rPh>
    <phoneticPr fontId="1"/>
  </si>
  <si>
    <t>様式１（第５条関係）</t>
    <rPh sb="0" eb="2">
      <t>ヨウシキ</t>
    </rPh>
    <rPh sb="4" eb="5">
      <t>ダイ</t>
    </rPh>
    <rPh sb="6" eb="7">
      <t>ジョウ</t>
    </rPh>
    <rPh sb="7" eb="9">
      <t>カンケイ</t>
    </rPh>
    <phoneticPr fontId="1"/>
  </si>
  <si>
    <t>マルマルショウジ カブシキガイシャ</t>
    <phoneticPr fontId="1"/>
  </si>
  <si>
    <t>○○商事（株）</t>
    <rPh sb="2" eb="4">
      <t>ショウジ</t>
    </rPh>
    <rPh sb="4" eb="7">
      <t>カブ</t>
    </rPh>
    <phoneticPr fontId="1"/>
  </si>
  <si>
    <t>○○モール熊本</t>
    <rPh sb="5" eb="7">
      <t>クマモト</t>
    </rPh>
    <phoneticPr fontId="1"/>
  </si>
  <si>
    <t>○○モール八代</t>
    <rPh sb="5" eb="7">
      <t>ヤツシロ</t>
    </rPh>
    <phoneticPr fontId="1"/>
  </si>
  <si>
    <t>総務課</t>
    <rPh sb="0" eb="3">
      <t>ソウムカ</t>
    </rPh>
    <phoneticPr fontId="1"/>
  </si>
  <si>
    <t>マ</t>
    <phoneticPr fontId="1"/>
  </si>
  <si>
    <t>ル</t>
    <phoneticPr fontId="1"/>
  </si>
  <si>
    <t>マ</t>
    <phoneticPr fontId="1"/>
  </si>
  <si>
    <t>シ</t>
    <phoneticPr fontId="1"/>
  </si>
  <si>
    <t>ョ</t>
    <phoneticPr fontId="1"/>
  </si>
  <si>
    <t>ウ</t>
    <phoneticPr fontId="1"/>
  </si>
  <si>
    <t>ジ</t>
    <phoneticPr fontId="1"/>
  </si>
  <si>
    <t>カ</t>
    <phoneticPr fontId="1"/>
  </si>
  <si>
    <t>ブ</t>
    <phoneticPr fontId="1"/>
  </si>
  <si>
    <t>キ</t>
    <phoneticPr fontId="1"/>
  </si>
  <si>
    <t>ガ</t>
    <phoneticPr fontId="1"/>
  </si>
  <si>
    <t>イ</t>
    <phoneticPr fontId="1"/>
  </si>
  <si>
    <t>ャ</t>
    <phoneticPr fontId="1"/>
  </si>
  <si>
    <t>エネ第　　　　号</t>
    <rPh sb="7" eb="8">
      <t>ゴウ</t>
    </rPh>
    <phoneticPr fontId="1"/>
  </si>
  <si>
    <r>
      <rPr>
        <sz val="11"/>
        <rFont val="ＭＳ ゴシック"/>
        <family val="3"/>
        <charset val="128"/>
      </rPr>
      <t>口座番号</t>
    </r>
    <r>
      <rPr>
        <sz val="10"/>
        <rFont val="ＭＳ ゴシック"/>
        <family val="3"/>
        <charset val="128"/>
      </rPr>
      <t>(右詰めで記入)</t>
    </r>
    <rPh sb="0" eb="2">
      <t>コウザ</t>
    </rPh>
    <rPh sb="2" eb="4">
      <t>バンゴウ</t>
    </rPh>
    <rPh sb="5" eb="6">
      <t>ミギ</t>
    </rPh>
    <rPh sb="6" eb="7">
      <t>ヅ</t>
    </rPh>
    <rPh sb="9" eb="11">
      <t>キニュウ</t>
    </rPh>
    <phoneticPr fontId="3"/>
  </si>
  <si>
    <t>企業規模</t>
    <rPh sb="0" eb="4">
      <t>キギョウキボ</t>
    </rPh>
    <phoneticPr fontId="1"/>
  </si>
  <si>
    <t>様式２-１（第５条関係）</t>
    <rPh sb="6" eb="7">
      <t>ダイ</t>
    </rPh>
    <rPh sb="8" eb="9">
      <t>ジョウ</t>
    </rPh>
    <rPh sb="9" eb="11">
      <t>カンケイ</t>
    </rPh>
    <phoneticPr fontId="3"/>
  </si>
  <si>
    <t>電力使用量実績報告書</t>
    <rPh sb="1" eb="2">
      <t>リョク</t>
    </rPh>
    <rPh sb="5" eb="7">
      <t>ジッセキ</t>
    </rPh>
    <phoneticPr fontId="3"/>
  </si>
  <si>
    <t>１.特別高圧電力使用量（単位：kWh）</t>
    <rPh sb="2" eb="6">
      <t>トクベツコウアツ</t>
    </rPh>
    <rPh sb="6" eb="8">
      <t>デンリョク</t>
    </rPh>
    <rPh sb="8" eb="11">
      <t>シヨウリョウ</t>
    </rPh>
    <phoneticPr fontId="3"/>
  </si>
  <si>
    <t>支援対象外
電力使用量</t>
    <rPh sb="0" eb="5">
      <t>シエンタイショウガイ</t>
    </rPh>
    <rPh sb="6" eb="8">
      <t>デンリョク</t>
    </rPh>
    <rPh sb="8" eb="11">
      <t>シヨウリョウ</t>
    </rPh>
    <phoneticPr fontId="3"/>
  </si>
  <si>
    <t>支援対象
電力使用量</t>
    <rPh sb="0" eb="4">
      <t>シエンタイショウ</t>
    </rPh>
    <rPh sb="5" eb="7">
      <t>デンリョク</t>
    </rPh>
    <rPh sb="7" eb="10">
      <t>シヨウリョウ</t>
    </rPh>
    <phoneticPr fontId="3"/>
  </si>
  <si>
    <t>２.交付申請額（単位：kWh、円）</t>
    <rPh sb="2" eb="6">
      <t>コウフシンセイ</t>
    </rPh>
    <rPh sb="6" eb="7">
      <t>ガク</t>
    </rPh>
    <phoneticPr fontId="3"/>
  </si>
  <si>
    <t>Ａ：支援対象
電力使用量計(kWh)</t>
    <rPh sb="2" eb="6">
      <t>シエンタイショウ</t>
    </rPh>
    <rPh sb="7" eb="9">
      <t>デンリョク</t>
    </rPh>
    <rPh sb="9" eb="12">
      <t>シヨウリョウ</t>
    </rPh>
    <rPh sb="12" eb="13">
      <t>ケイ</t>
    </rPh>
    <phoneticPr fontId="3"/>
  </si>
  <si>
    <t>×</t>
    <phoneticPr fontId="3"/>
  </si>
  <si>
    <t>＝</t>
    <phoneticPr fontId="3"/>
  </si>
  <si>
    <t>交付申請者名</t>
    <rPh sb="0" eb="2">
      <t>コウフ</t>
    </rPh>
    <rPh sb="2" eb="5">
      <t>シンセイシャ</t>
    </rPh>
    <rPh sb="5" eb="6">
      <t>メイ</t>
    </rPh>
    <phoneticPr fontId="3"/>
  </si>
  <si>
    <t>事業所名</t>
    <rPh sb="0" eb="3">
      <t>ジギョウショ</t>
    </rPh>
    <rPh sb="3" eb="4">
      <t>メイ</t>
    </rPh>
    <phoneticPr fontId="3"/>
  </si>
  <si>
    <t>【交付申請者使用分】</t>
    <rPh sb="1" eb="3">
      <t>コウフ</t>
    </rPh>
    <rPh sb="3" eb="6">
      <t>シンセイシャ</t>
    </rPh>
    <rPh sb="6" eb="9">
      <t>シヨウブン</t>
    </rPh>
    <phoneticPr fontId="3"/>
  </si>
  <si>
    <t>NO</t>
    <phoneticPr fontId="3"/>
  </si>
  <si>
    <t>電力使用量
（kWh)</t>
    <rPh sb="0" eb="2">
      <t>デンリョク</t>
    </rPh>
    <rPh sb="2" eb="5">
      <t>シヨウリョウ</t>
    </rPh>
    <phoneticPr fontId="3"/>
  </si>
  <si>
    <t>還元状況</t>
    <rPh sb="0" eb="2">
      <t>カンゲン</t>
    </rPh>
    <rPh sb="2" eb="4">
      <t>ジョウキョウ</t>
    </rPh>
    <phoneticPr fontId="3"/>
  </si>
  <si>
    <t>還元方法</t>
    <rPh sb="0" eb="4">
      <t>カンゲンホウホウ</t>
    </rPh>
    <phoneticPr fontId="3"/>
  </si>
  <si>
    <t>還元完了時期</t>
    <rPh sb="0" eb="2">
      <t>カンゲン</t>
    </rPh>
    <rPh sb="2" eb="4">
      <t>カンリョウ</t>
    </rPh>
    <rPh sb="4" eb="6">
      <t>ジキ</t>
    </rPh>
    <phoneticPr fontId="3"/>
  </si>
  <si>
    <t>備考欄</t>
    <rPh sb="0" eb="3">
      <t>ビコウラン</t>
    </rPh>
    <phoneticPr fontId="3"/>
  </si>
  <si>
    <t>交付申請者</t>
    <rPh sb="0" eb="2">
      <t>コウフ</t>
    </rPh>
    <rPh sb="2" eb="5">
      <t>シンセイシャ</t>
    </rPh>
    <phoneticPr fontId="3"/>
  </si>
  <si>
    <t>【テナント事業者使用分】</t>
    <rPh sb="5" eb="8">
      <t>ジギョウシャ</t>
    </rPh>
    <rPh sb="8" eb="11">
      <t>シヨウブン</t>
    </rPh>
    <phoneticPr fontId="3"/>
  </si>
  <si>
    <t>テナント名</t>
    <rPh sb="4" eb="5">
      <t>メイ</t>
    </rPh>
    <phoneticPr fontId="3"/>
  </si>
  <si>
    <t>法人名・屋号</t>
    <rPh sb="0" eb="3">
      <t>ホウジンメイ</t>
    </rPh>
    <rPh sb="4" eb="6">
      <t>ヤゴウ</t>
    </rPh>
    <phoneticPr fontId="3"/>
  </si>
  <si>
    <t>○×電気</t>
    <rPh sb="2" eb="4">
      <t>デンキ</t>
    </rPh>
    <phoneticPr fontId="3"/>
  </si>
  <si>
    <t>○×(株)</t>
    <rPh sb="2" eb="5">
      <t>カブ</t>
    </rPh>
    <phoneticPr fontId="3"/>
  </si>
  <si>
    <t>未済
（還元後、再提出）</t>
    <rPh sb="0" eb="2">
      <t>ミサイ</t>
    </rPh>
    <rPh sb="4" eb="6">
      <t>カンゲン</t>
    </rPh>
    <rPh sb="6" eb="7">
      <t>ゴ</t>
    </rPh>
    <rPh sb="8" eb="11">
      <t>サイテイシュツ</t>
    </rPh>
    <phoneticPr fontId="3"/>
  </si>
  <si>
    <t>○月の負担金から値引き</t>
    <rPh sb="1" eb="2">
      <t>ガツ</t>
    </rPh>
    <rPh sb="3" eb="6">
      <t>フタンキン</t>
    </rPh>
    <rPh sb="8" eb="10">
      <t>ネビ</t>
    </rPh>
    <phoneticPr fontId="3"/>
  </si>
  <si>
    <t>済</t>
    <rPh sb="0" eb="1">
      <t>スミ</t>
    </rPh>
    <phoneticPr fontId="3"/>
  </si>
  <si>
    <t>還元対象外</t>
    <rPh sb="0" eb="2">
      <t>カンゲン</t>
    </rPh>
    <rPh sb="2" eb="5">
      <t>タイショウガイ</t>
    </rPh>
    <phoneticPr fontId="3"/>
  </si>
  <si>
    <t>支援対象外</t>
    <rPh sb="0" eb="2">
      <t>シエン</t>
    </rPh>
    <rPh sb="2" eb="5">
      <t>タイショウガイ</t>
    </rPh>
    <phoneticPr fontId="3"/>
  </si>
  <si>
    <t>○×文具店</t>
    <rPh sb="2" eb="5">
      <t>ブングテン</t>
    </rPh>
    <phoneticPr fontId="3"/>
  </si>
  <si>
    <t>（有）○×</t>
    <phoneticPr fontId="3"/>
  </si>
  <si>
    <t>補助相当額を口座振込</t>
    <rPh sb="0" eb="2">
      <t>ホジョ</t>
    </rPh>
    <rPh sb="2" eb="4">
      <t>ソウトウ</t>
    </rPh>
    <rPh sb="4" eb="5">
      <t>ガク</t>
    </rPh>
    <rPh sb="6" eb="8">
      <t>コウザ</t>
    </rPh>
    <rPh sb="8" eb="10">
      <t>フリコミ</t>
    </rPh>
    <phoneticPr fontId="3"/>
  </si>
  <si>
    <t>○×スポーツ</t>
    <phoneticPr fontId="3"/>
  </si>
  <si>
    <t>○×○×(株)</t>
    <rPh sb="4" eb="7">
      <t>カブ</t>
    </rPh>
    <phoneticPr fontId="3"/>
  </si>
  <si>
    <t>○×食堂</t>
    <rPh sb="2" eb="4">
      <t>ショクドウ</t>
    </rPh>
    <phoneticPr fontId="3"/>
  </si>
  <si>
    <t>○× 一郎（○×食堂）</t>
    <rPh sb="3" eb="5">
      <t>イチロウ</t>
    </rPh>
    <rPh sb="8" eb="10">
      <t>ショクドウ</t>
    </rPh>
    <phoneticPr fontId="3"/>
  </si>
  <si>
    <t>○×衣料品店</t>
    <rPh sb="2" eb="4">
      <t>イリョウ</t>
    </rPh>
    <rPh sb="4" eb="6">
      <t>ヒンテン</t>
    </rPh>
    <phoneticPr fontId="3"/>
  </si>
  <si>
    <t>（有）○×○×</t>
    <phoneticPr fontId="3"/>
  </si>
  <si>
    <t>－</t>
    <phoneticPr fontId="3"/>
  </si>
  <si>
    <t>子メーター等がなく、テナント毎の電力使用量を１㎡あたりの単価に基づき算出しており、その単価に電気料金の高騰の影響を反映させていないため、還元措置の対象外とする。（※単価に電気料金の高騰の影響を反映させていないことがわかる資料を添付）</t>
    <rPh sb="68" eb="72">
      <t>カンゲンソチ</t>
    </rPh>
    <rPh sb="73" eb="76">
      <t>タイショウガイ</t>
    </rPh>
    <rPh sb="110" eb="112">
      <t>シリョウ</t>
    </rPh>
    <rPh sb="113" eb="115">
      <t>テンプ</t>
    </rPh>
    <phoneticPr fontId="3"/>
  </si>
  <si>
    <t>○×市○×出張所</t>
    <rPh sb="2" eb="3">
      <t>シ</t>
    </rPh>
    <rPh sb="5" eb="8">
      <t>シュッチョウジョ</t>
    </rPh>
    <phoneticPr fontId="3"/>
  </si>
  <si>
    <t>○×市</t>
    <rPh sb="2" eb="3">
      <t>シ</t>
    </rPh>
    <phoneticPr fontId="3"/>
  </si>
  <si>
    <t>要領３条２項１号該当（地方公共団体）</t>
    <rPh sb="0" eb="2">
      <t>ヨウリョウ</t>
    </rPh>
    <rPh sb="3" eb="4">
      <t>ジョウ</t>
    </rPh>
    <rPh sb="5" eb="6">
      <t>コウ</t>
    </rPh>
    <rPh sb="7" eb="8">
      <t>ゴウ</t>
    </rPh>
    <rPh sb="8" eb="10">
      <t>ガイトウ</t>
    </rPh>
    <rPh sb="11" eb="17">
      <t>チホウコウキョウダンタイ</t>
    </rPh>
    <phoneticPr fontId="3"/>
  </si>
  <si>
    <t>○×県民センター</t>
    <rPh sb="2" eb="4">
      <t>ケンミン</t>
    </rPh>
    <phoneticPr fontId="3"/>
  </si>
  <si>
    <t>（株）○×サービス</t>
    <rPh sb="0" eb="3">
      <t>カブ</t>
    </rPh>
    <phoneticPr fontId="3"/>
  </si>
  <si>
    <t>要領３条２項２号該当（県から委託された指定管理者）</t>
    <rPh sb="0" eb="2">
      <t>ヨウリョウ</t>
    </rPh>
    <rPh sb="3" eb="4">
      <t>ジョウ</t>
    </rPh>
    <rPh sb="5" eb="6">
      <t>コウ</t>
    </rPh>
    <rPh sb="7" eb="8">
      <t>ゴウ</t>
    </rPh>
    <rPh sb="8" eb="10">
      <t>ガイトウ</t>
    </rPh>
    <rPh sb="11" eb="12">
      <t>ケン</t>
    </rPh>
    <rPh sb="14" eb="16">
      <t>イタク</t>
    </rPh>
    <rPh sb="19" eb="24">
      <t>シテイカンリシャ</t>
    </rPh>
    <phoneticPr fontId="3"/>
  </si>
  <si>
    <t>○×クリニック</t>
    <phoneticPr fontId="3"/>
  </si>
  <si>
    <t>医療法人○×会</t>
    <rPh sb="0" eb="4">
      <t>イリョウホウジン</t>
    </rPh>
    <rPh sb="6" eb="7">
      <t>カイ</t>
    </rPh>
    <phoneticPr fontId="3"/>
  </si>
  <si>
    <t>要領３条２項２号該当（保険医療機関）</t>
    <rPh sb="0" eb="2">
      <t>ヨウリョウ</t>
    </rPh>
    <rPh sb="3" eb="4">
      <t>ジョウ</t>
    </rPh>
    <rPh sb="5" eb="6">
      <t>コウ</t>
    </rPh>
    <rPh sb="7" eb="8">
      <t>ゴウ</t>
    </rPh>
    <rPh sb="8" eb="10">
      <t>ガイトウ</t>
    </rPh>
    <rPh sb="11" eb="13">
      <t>ホケン</t>
    </rPh>
    <rPh sb="13" eb="17">
      <t>イリョウキカン</t>
    </rPh>
    <phoneticPr fontId="3"/>
  </si>
  <si>
    <t>テナント事業者 計</t>
    <rPh sb="4" eb="7">
      <t>ジギョウシャ</t>
    </rPh>
    <rPh sb="8" eb="9">
      <t>ケイ</t>
    </rPh>
    <phoneticPr fontId="3"/>
  </si>
  <si>
    <t>電力使用量合計
（kWh)</t>
    <rPh sb="0" eb="2">
      <t>デンリョク</t>
    </rPh>
    <rPh sb="2" eb="5">
      <t>シヨウリョウ</t>
    </rPh>
    <rPh sb="5" eb="7">
      <t>ゴウケイ</t>
    </rPh>
    <phoneticPr fontId="3"/>
  </si>
  <si>
    <t>【事業所合計】</t>
    <rPh sb="1" eb="4">
      <t>ジギョウショ</t>
    </rPh>
    <rPh sb="4" eb="6">
      <t>ゴウケイ</t>
    </rPh>
    <phoneticPr fontId="3"/>
  </si>
  <si>
    <t>支援対象外電力使用量
（kWh)</t>
    <rPh sb="0" eb="4">
      <t>シエンタイショウ</t>
    </rPh>
    <rPh sb="4" eb="5">
      <t>ソト</t>
    </rPh>
    <rPh sb="5" eb="7">
      <t>デンリョク</t>
    </rPh>
    <rPh sb="7" eb="10">
      <t>シヨウリョウ</t>
    </rPh>
    <phoneticPr fontId="3"/>
  </si>
  <si>
    <t>支援対象電力使用量
（kWh)</t>
    <rPh sb="0" eb="2">
      <t>シエン</t>
    </rPh>
    <rPh sb="2" eb="4">
      <t>タイショウ</t>
    </rPh>
    <rPh sb="4" eb="6">
      <t>デンリョク</t>
    </rPh>
    <rPh sb="6" eb="9">
      <t>シヨウリョウ</t>
    </rPh>
    <phoneticPr fontId="3"/>
  </si>
  <si>
    <t>◆ 複数の対象事業所がある場合は、事業所ごとに作成すること。</t>
    <rPh sb="2" eb="4">
      <t>フクスウ</t>
    </rPh>
    <rPh sb="5" eb="7">
      <t>タイショウ</t>
    </rPh>
    <rPh sb="7" eb="10">
      <t>ジギョウショ</t>
    </rPh>
    <rPh sb="13" eb="15">
      <t>バアイ</t>
    </rPh>
    <rPh sb="17" eb="20">
      <t>ジギョウショ</t>
    </rPh>
    <rPh sb="23" eb="25">
      <t>サクセイ</t>
    </rPh>
    <phoneticPr fontId="3"/>
  </si>
  <si>
    <t>◆ 行が不足する場合は、適宜行を挿入し、合計が合致するか確認すること。</t>
    <phoneticPr fontId="3"/>
  </si>
  <si>
    <t>◆ 子メーター等がなく、テナント毎の電力使用量が判明しないような場合は、店舗面積案分など、客観的事実に基づいて合理的に説明できる方法により算出すること。</t>
    <rPh sb="2" eb="3">
      <t>コ</t>
    </rPh>
    <rPh sb="7" eb="8">
      <t>ナド</t>
    </rPh>
    <rPh sb="16" eb="17">
      <t>ゴト</t>
    </rPh>
    <rPh sb="18" eb="20">
      <t>デンリョク</t>
    </rPh>
    <rPh sb="20" eb="23">
      <t>シヨウリョウ</t>
    </rPh>
    <rPh sb="24" eb="26">
      <t>ハンメイ</t>
    </rPh>
    <rPh sb="32" eb="34">
      <t>バアイ</t>
    </rPh>
    <rPh sb="36" eb="38">
      <t>テンポ</t>
    </rPh>
    <rPh sb="38" eb="40">
      <t>メンセキ</t>
    </rPh>
    <rPh sb="40" eb="42">
      <t>アンブン</t>
    </rPh>
    <rPh sb="45" eb="48">
      <t>キャッカンテキ</t>
    </rPh>
    <rPh sb="48" eb="50">
      <t>ジジツ</t>
    </rPh>
    <rPh sb="51" eb="52">
      <t>モト</t>
    </rPh>
    <rPh sb="55" eb="58">
      <t>ゴウリテキ</t>
    </rPh>
    <rPh sb="59" eb="61">
      <t>セツメイ</t>
    </rPh>
    <rPh sb="64" eb="66">
      <t>ホウホウ</t>
    </rPh>
    <rPh sb="69" eb="71">
      <t>サンシュツ</t>
    </rPh>
    <phoneticPr fontId="3"/>
  </si>
  <si>
    <t>特別高圧受電事業所の名称/住所 ②</t>
    <rPh sb="0" eb="4">
      <t>トクベツコウアツ</t>
    </rPh>
    <rPh sb="4" eb="6">
      <t>ジュデン</t>
    </rPh>
    <rPh sb="6" eb="9">
      <t>ジギョウショ</t>
    </rPh>
    <rPh sb="10" eb="12">
      <t>メイショウ</t>
    </rPh>
    <rPh sb="13" eb="15">
      <t>ジュウショ</t>
    </rPh>
    <phoneticPr fontId="1"/>
  </si>
  <si>
    <t>特別高圧受電事業所の名称/住所 ③</t>
    <rPh sb="0" eb="4">
      <t>トクベツコウアツ</t>
    </rPh>
    <rPh sb="4" eb="6">
      <t>ジュデン</t>
    </rPh>
    <rPh sb="6" eb="9">
      <t>ジギョウショ</t>
    </rPh>
    <rPh sb="10" eb="12">
      <t>メイショウ</t>
    </rPh>
    <rPh sb="13" eb="15">
      <t>ジュウショ</t>
    </rPh>
    <phoneticPr fontId="1"/>
  </si>
  <si>
    <r>
      <t>◆ 「還元状況」が「未済」の場合、テナント事業者に対し</t>
    </r>
    <r>
      <rPr>
        <u/>
        <sz val="12"/>
        <rFont val="ＭＳ ゴシック"/>
        <family val="3"/>
        <charset val="128"/>
      </rPr>
      <t>電力使用量に応じた補助相当額をテナント事業者へ還元し、修正箇所を黄塗して本様式を再度提出すること。</t>
    </r>
    <rPh sb="3" eb="7">
      <t>カンゲンジョウキョウ</t>
    </rPh>
    <rPh sb="10" eb="12">
      <t>ミスミ</t>
    </rPh>
    <rPh sb="14" eb="16">
      <t>バアイ</t>
    </rPh>
    <rPh sb="21" eb="24">
      <t>ジギョウシャ</t>
    </rPh>
    <rPh sb="25" eb="26">
      <t>タイ</t>
    </rPh>
    <rPh sb="54" eb="56">
      <t>シュウセイ</t>
    </rPh>
    <rPh sb="56" eb="58">
      <t>カショ</t>
    </rPh>
    <rPh sb="59" eb="61">
      <t>キヌリ</t>
    </rPh>
    <rPh sb="63" eb="66">
      <t>ホンヨウシキ</t>
    </rPh>
    <rPh sb="67" eb="69">
      <t>サイド</t>
    </rPh>
    <rPh sb="69" eb="71">
      <t>テイシュツ</t>
    </rPh>
    <phoneticPr fontId="3"/>
  </si>
  <si>
    <r>
      <rPr>
        <sz val="8"/>
        <rFont val="ＭＳ ゴシック"/>
        <family val="3"/>
        <charset val="128"/>
      </rPr>
      <t>-</t>
    </r>
    <phoneticPr fontId="1"/>
  </si>
  <si>
    <t>　令和　年（　　　　年）　月　日　</t>
    <rPh sb="1" eb="3">
      <t>レイワ</t>
    </rPh>
    <rPh sb="4" eb="5">
      <t>ネン</t>
    </rPh>
    <rPh sb="10" eb="11">
      <t>ネン</t>
    </rPh>
    <rPh sb="13" eb="14">
      <t>ツキ</t>
    </rPh>
    <rPh sb="15" eb="16">
      <t>ニチ</t>
    </rPh>
    <phoneticPr fontId="1"/>
  </si>
  <si>
    <t>a：補助単価
（円）</t>
    <rPh sb="2" eb="6">
      <t>ホジョタンカ</t>
    </rPh>
    <rPh sb="8" eb="9">
      <t>エン</t>
    </rPh>
    <phoneticPr fontId="3"/>
  </si>
  <si>
    <t>Ａ×a：交付申請額
（円）</t>
    <rPh sb="4" eb="6">
      <t>コウフ</t>
    </rPh>
    <rPh sb="6" eb="8">
      <t>シンセイ</t>
    </rPh>
    <rPh sb="8" eb="9">
      <t>ガク</t>
    </rPh>
    <rPh sb="11" eb="12">
      <t>エン</t>
    </rPh>
    <phoneticPr fontId="3"/>
  </si>
  <si>
    <t>B：支援対象
電力使用量計(kWh)</t>
    <rPh sb="2" eb="6">
      <t>シエンタイショウ</t>
    </rPh>
    <rPh sb="7" eb="9">
      <t>デンリョク</t>
    </rPh>
    <rPh sb="9" eb="12">
      <t>シヨウリョウ</t>
    </rPh>
    <rPh sb="12" eb="13">
      <t>ケイ</t>
    </rPh>
    <phoneticPr fontId="3"/>
  </si>
  <si>
    <t>b：補助単価
（円）</t>
    <rPh sb="2" eb="6">
      <t>ホジョタンカ</t>
    </rPh>
    <rPh sb="8" eb="9">
      <t>エン</t>
    </rPh>
    <phoneticPr fontId="3"/>
  </si>
  <si>
    <t>B×b：交付申請額
（円）</t>
    <rPh sb="4" eb="6">
      <t>コウフ</t>
    </rPh>
    <rPh sb="6" eb="8">
      <t>シンセイ</t>
    </rPh>
    <rPh sb="8" eb="9">
      <t>ガク</t>
    </rPh>
    <rPh sb="11" eb="12">
      <t>エン</t>
    </rPh>
    <phoneticPr fontId="3"/>
  </si>
  <si>
    <t>電力使用量
A</t>
    <rPh sb="0" eb="2">
      <t>デンリョク</t>
    </rPh>
    <rPh sb="2" eb="5">
      <t>シヨウリョウ</t>
    </rPh>
    <phoneticPr fontId="3"/>
  </si>
  <si>
    <t>電力使用量
B</t>
    <rPh sb="0" eb="2">
      <t>デンリョク</t>
    </rPh>
    <rPh sb="2" eb="5">
      <t>シヨウリョウ</t>
    </rPh>
    <phoneticPr fontId="3"/>
  </si>
  <si>
    <t>電力支援対象量A
(支援対象外を除く）
電力量</t>
    <rPh sb="0" eb="2">
      <t>デンリョク</t>
    </rPh>
    <rPh sb="2" eb="4">
      <t>シエン</t>
    </rPh>
    <rPh sb="4" eb="6">
      <t>タイショウ</t>
    </rPh>
    <rPh sb="6" eb="7">
      <t>リョウ</t>
    </rPh>
    <rPh sb="16" eb="17">
      <t>ノゾ</t>
    </rPh>
    <phoneticPr fontId="3"/>
  </si>
  <si>
    <t>電力支援対象量B
(支援対象外を除く）
電力量</t>
    <rPh sb="0" eb="2">
      <t>デンリョク</t>
    </rPh>
    <rPh sb="2" eb="4">
      <t>シエン</t>
    </rPh>
    <rPh sb="4" eb="6">
      <t>タイショウ</t>
    </rPh>
    <rPh sb="6" eb="7">
      <t>リョウ</t>
    </rPh>
    <rPh sb="10" eb="12">
      <t>シエン</t>
    </rPh>
    <rPh sb="12" eb="14">
      <t>タイショウ</t>
    </rPh>
    <rPh sb="14" eb="15">
      <t>ガイ</t>
    </rPh>
    <rPh sb="16" eb="17">
      <t>ノゾ</t>
    </rPh>
    <rPh sb="20" eb="22">
      <t>デンリョク</t>
    </rPh>
    <rPh sb="22" eb="23">
      <t>リョウ</t>
    </rPh>
    <phoneticPr fontId="3"/>
  </si>
  <si>
    <t xml:space="preserve">     　①事業所名：</t>
    <rPh sb="7" eb="11">
      <t>ジギョウショメイ</t>
    </rPh>
    <phoneticPr fontId="3"/>
  </si>
  <si>
    <t>交付申請者名 :</t>
    <rPh sb="0" eb="2">
      <t>コウフ</t>
    </rPh>
    <rPh sb="2" eb="4">
      <t>シンセイ</t>
    </rPh>
    <rPh sb="4" eb="5">
      <t>シャ</t>
    </rPh>
    <rPh sb="5" eb="6">
      <t>メイ</t>
    </rPh>
    <phoneticPr fontId="1"/>
  </si>
  <si>
    <t>〇〇商事(株)</t>
    <rPh sb="2" eb="4">
      <t>ショウジ</t>
    </rPh>
    <rPh sb="5" eb="6">
      <t>カブ</t>
    </rPh>
    <phoneticPr fontId="1"/>
  </si>
  <si>
    <t>○○モール熊本</t>
  </si>
  <si>
    <t>A</t>
    <phoneticPr fontId="1"/>
  </si>
  <si>
    <t>合計</t>
    <rPh sb="0" eb="2">
      <t>ゴウケイ</t>
    </rPh>
    <phoneticPr fontId="1"/>
  </si>
  <si>
    <t>B</t>
    <phoneticPr fontId="1"/>
  </si>
  <si>
    <t>○○商事（株）</t>
    <phoneticPr fontId="3"/>
  </si>
  <si>
    <t>令和７年○月○日</t>
    <rPh sb="0" eb="2">
      <t>レイワ</t>
    </rPh>
    <rPh sb="3" eb="4">
      <t>ネン</t>
    </rPh>
    <rPh sb="5" eb="6">
      <t>ガツ</t>
    </rPh>
    <rPh sb="7" eb="8">
      <t>ニチ</t>
    </rPh>
    <phoneticPr fontId="3"/>
  </si>
  <si>
    <t>交付申請(請求)額</t>
    <rPh sb="5" eb="7">
      <t>セイキュウ</t>
    </rPh>
    <phoneticPr fontId="1"/>
  </si>
  <si>
    <t>（参考）補助目安額</t>
    <rPh sb="1" eb="3">
      <t>サンコウ</t>
    </rPh>
    <rPh sb="4" eb="6">
      <t>ホジョ</t>
    </rPh>
    <rPh sb="6" eb="8">
      <t>メヤス</t>
    </rPh>
    <rPh sb="8" eb="9">
      <t>ガク</t>
    </rPh>
    <phoneticPr fontId="3"/>
  </si>
  <si>
    <t>（参考）還元目安額</t>
    <rPh sb="1" eb="3">
      <t>サンコウ</t>
    </rPh>
    <rPh sb="4" eb="6">
      <t>カンゲン</t>
    </rPh>
    <rPh sb="6" eb="8">
      <t>メヤス</t>
    </rPh>
    <rPh sb="8" eb="9">
      <t>ガク</t>
    </rPh>
    <phoneticPr fontId="3"/>
  </si>
  <si>
    <t>　     ②事業所名：</t>
    <rPh sb="7" eb="11">
      <t>ジギョウショメイ</t>
    </rPh>
    <phoneticPr fontId="3"/>
  </si>
  <si>
    <t xml:space="preserve">     　③事業所名：</t>
    <rPh sb="7" eb="11">
      <t>ジギョウショメイ</t>
    </rPh>
    <phoneticPr fontId="3"/>
  </si>
  <si>
    <t>ＡB:合計交付請求額
（円）</t>
    <rPh sb="3" eb="5">
      <t>ゴウケイ</t>
    </rPh>
    <rPh sb="5" eb="7">
      <t>コウフ</t>
    </rPh>
    <rPh sb="7" eb="9">
      <t>セイキュウ</t>
    </rPh>
    <rPh sb="9" eb="10">
      <t>ガク</t>
    </rPh>
    <rPh sb="12" eb="13">
      <t>エン</t>
    </rPh>
    <phoneticPr fontId="3"/>
  </si>
  <si>
    <t>令和７年○月○日(予定)</t>
    <rPh sb="0" eb="2">
      <t>レイワ</t>
    </rPh>
    <rPh sb="3" eb="4">
      <t>ネン</t>
    </rPh>
    <rPh sb="5" eb="6">
      <t>ガツ</t>
    </rPh>
    <rPh sb="7" eb="8">
      <t>ニチ</t>
    </rPh>
    <rPh sb="9" eb="11">
      <t>ヨテイ</t>
    </rPh>
    <phoneticPr fontId="3"/>
  </si>
  <si>
    <t>※要項第５条に基づき、(交付決定及び額の確定金額)を請求額とみなす。</t>
    <rPh sb="1" eb="3">
      <t>ヨウコウ</t>
    </rPh>
    <rPh sb="3" eb="4">
      <t>ダイ</t>
    </rPh>
    <rPh sb="5" eb="6">
      <t>ジョウ</t>
    </rPh>
    <rPh sb="7" eb="8">
      <t>モト</t>
    </rPh>
    <rPh sb="12" eb="14">
      <t>コウフ</t>
    </rPh>
    <rPh sb="14" eb="16">
      <t>ケッテイ</t>
    </rPh>
    <rPh sb="16" eb="17">
      <t>オヨ</t>
    </rPh>
    <rPh sb="18" eb="19">
      <t>ガク</t>
    </rPh>
    <rPh sb="20" eb="22">
      <t>カクテイ</t>
    </rPh>
    <rPh sb="22" eb="24">
      <t>キンガク</t>
    </rPh>
    <rPh sb="26" eb="28">
      <t>セイキュウ</t>
    </rPh>
    <rPh sb="28" eb="29">
      <t>ガク</t>
    </rPh>
    <phoneticPr fontId="1"/>
  </si>
  <si>
    <t>※要項第５条に基づき、(交付決定及び額の確定金額)を請求額とみなす。</t>
    <rPh sb="1" eb="3">
      <t>ヨウコウ</t>
    </rPh>
    <phoneticPr fontId="1"/>
  </si>
  <si>
    <r>
      <t>　　　令和８年（</t>
    </r>
    <r>
      <rPr>
        <sz val="11"/>
        <color rgb="FFFF0000"/>
        <rFont val="ＭＳ ゴシック"/>
        <family val="3"/>
        <charset val="128"/>
      </rPr>
      <t>○○○○</t>
    </r>
    <r>
      <rPr>
        <sz val="11"/>
        <rFont val="ＭＳ ゴシック"/>
        <family val="3"/>
        <charset val="128"/>
      </rPr>
      <t>年）</t>
    </r>
    <r>
      <rPr>
        <sz val="11"/>
        <color rgb="FFFF0000"/>
        <rFont val="ＭＳ ゴシック"/>
        <family val="3"/>
        <charset val="128"/>
      </rPr>
      <t>○</t>
    </r>
    <r>
      <rPr>
        <sz val="11"/>
        <rFont val="ＭＳ ゴシック"/>
        <family val="3"/>
        <charset val="128"/>
      </rPr>
      <t>月</t>
    </r>
    <r>
      <rPr>
        <sz val="11"/>
        <color rgb="FFFF0000"/>
        <rFont val="ＭＳ ゴシック"/>
        <family val="3"/>
        <charset val="128"/>
      </rPr>
      <t>○</t>
    </r>
    <r>
      <rPr>
        <sz val="11"/>
        <rFont val="ＭＳ ゴシック"/>
        <family val="3"/>
        <charset val="128"/>
      </rPr>
      <t>日</t>
    </r>
    <rPh sb="3" eb="5">
      <t>レイワ</t>
    </rPh>
    <rPh sb="6" eb="7">
      <t>ネン</t>
    </rPh>
    <rPh sb="12" eb="13">
      <t>ネン</t>
    </rPh>
    <rPh sb="15" eb="16">
      <t>ツキ</t>
    </rPh>
    <rPh sb="17" eb="18">
      <t>ニチ</t>
    </rPh>
    <phoneticPr fontId="1"/>
  </si>
  <si>
    <t>１月(A)
(２月検針分)</t>
    <rPh sb="1" eb="2">
      <t>ガツ</t>
    </rPh>
    <rPh sb="8" eb="9">
      <t>ガツ</t>
    </rPh>
    <rPh sb="9" eb="12">
      <t>ケンシンブン</t>
    </rPh>
    <phoneticPr fontId="3"/>
  </si>
  <si>
    <t>１月(A)
支援対象外
電力量</t>
    <rPh sb="1" eb="2">
      <t>ガツ</t>
    </rPh>
    <rPh sb="6" eb="8">
      <t>シエン</t>
    </rPh>
    <rPh sb="8" eb="11">
      <t>タイショウガイ</t>
    </rPh>
    <rPh sb="12" eb="14">
      <t>デンリョク</t>
    </rPh>
    <rPh sb="14" eb="15">
      <t>リョウ</t>
    </rPh>
    <phoneticPr fontId="3"/>
  </si>
  <si>
    <t>１月(A)
(２月検針分)</t>
    <phoneticPr fontId="3"/>
  </si>
  <si>
    <t>１月(A)
支援対象外
電力量</t>
    <phoneticPr fontId="3"/>
  </si>
  <si>
    <t>２月(A)
(３月検針分)</t>
    <rPh sb="1" eb="2">
      <t>ガツ</t>
    </rPh>
    <rPh sb="8" eb="9">
      <t>ガツ</t>
    </rPh>
    <rPh sb="9" eb="12">
      <t>ケンシンブン</t>
    </rPh>
    <phoneticPr fontId="3"/>
  </si>
  <si>
    <t>３月(B)
(４月検針分)</t>
    <rPh sb="1" eb="2">
      <t>ガツ</t>
    </rPh>
    <rPh sb="8" eb="9">
      <t>ガツ</t>
    </rPh>
    <rPh sb="9" eb="12">
      <t>ケンシンブン</t>
    </rPh>
    <phoneticPr fontId="3"/>
  </si>
  <si>
    <t>２月(A)
支援対象外
電力量</t>
    <rPh sb="1" eb="2">
      <t>ガツ</t>
    </rPh>
    <phoneticPr fontId="3"/>
  </si>
  <si>
    <t>３月(B)
支援対象外
電力量</t>
    <rPh sb="1" eb="2">
      <t>ガツ</t>
    </rPh>
    <phoneticPr fontId="3"/>
  </si>
  <si>
    <t>２月(A)
(３月検針分)</t>
    <phoneticPr fontId="1"/>
  </si>
  <si>
    <t>３月(B)
(４月検針分)</t>
    <phoneticPr fontId="3"/>
  </si>
  <si>
    <t>２月(A)
支援対象外
電力量</t>
    <phoneticPr fontId="3"/>
  </si>
  <si>
    <t>３月(B)
支援対象外
電力量</t>
    <phoneticPr fontId="3"/>
  </si>
  <si>
    <t>２月(A)
(３月検針分)</t>
    <phoneticPr fontId="3"/>
  </si>
  <si>
    <t>１月(A)
(２月検針分)</t>
    <phoneticPr fontId="1"/>
  </si>
  <si>
    <t>A 1.2月分
（1.2円）</t>
    <rPh sb="5" eb="6">
      <t>ブン</t>
    </rPh>
    <phoneticPr fontId="1"/>
  </si>
  <si>
    <t>B 3月分
（0.4円）</t>
    <rPh sb="3" eb="4">
      <t>ツキ</t>
    </rPh>
    <rPh sb="4" eb="5">
      <t>ブン</t>
    </rPh>
    <rPh sb="10" eb="11">
      <t>エン</t>
    </rPh>
    <phoneticPr fontId="1"/>
  </si>
  <si>
    <t>A 1.2月分
（1.2円）</t>
    <phoneticPr fontId="1"/>
  </si>
  <si>
    <t>B 3月分
（0.4円）</t>
    <phoneticPr fontId="1"/>
  </si>
  <si>
    <t>-</t>
    <phoneticPr fontId="1"/>
  </si>
  <si>
    <t>　　（提出期限：令和９年（２０２７年）１月２９日）</t>
    <rPh sb="20" eb="21">
      <t>ツキ</t>
    </rPh>
    <phoneticPr fontId="3"/>
  </si>
  <si>
    <t>　　（提出期限：令和９年（２０２７年）１月２９日）</t>
    <phoneticPr fontId="3"/>
  </si>
  <si>
    <t>『熊本県特別高圧電気料金高騰緊急対策事業補助金（第５弾）』交付申請書兼請求書</t>
    <rPh sb="1" eb="3">
      <t>クマモト</t>
    </rPh>
    <rPh sb="3" eb="4">
      <t>ケン</t>
    </rPh>
    <rPh sb="4" eb="6">
      <t>トクベツ</t>
    </rPh>
    <rPh sb="6" eb="8">
      <t>コウアツ</t>
    </rPh>
    <rPh sb="8" eb="10">
      <t>デンキ</t>
    </rPh>
    <rPh sb="10" eb="12">
      <t>リョウキン</t>
    </rPh>
    <rPh sb="12" eb="14">
      <t>コウトウ</t>
    </rPh>
    <rPh sb="14" eb="16">
      <t>キンキュウ</t>
    </rPh>
    <rPh sb="16" eb="18">
      <t>タイサク</t>
    </rPh>
    <rPh sb="18" eb="20">
      <t>ジギョウ</t>
    </rPh>
    <rPh sb="22" eb="23">
      <t>キン</t>
    </rPh>
    <rPh sb="24" eb="25">
      <t>ダイ</t>
    </rPh>
    <rPh sb="26" eb="27">
      <t>ダン</t>
    </rPh>
    <rPh sb="29" eb="31">
      <t>コウフ</t>
    </rPh>
    <rPh sb="31" eb="34">
      <t>シンセイショ</t>
    </rPh>
    <rPh sb="34" eb="35">
      <t>ケン</t>
    </rPh>
    <rPh sb="35" eb="38">
      <t>セイキュウショ</t>
    </rPh>
    <phoneticPr fontId="1"/>
  </si>
  <si>
    <t>　上記補助金の交付について、熊本県特別高圧電気料金高騰緊急対策事業補助金（第５弾）交付要項（以下、「要項」という。）第５条の規定に基づき、下記のとおり申請します。
　また、振込先口座を以下のとおり申し出ます。</t>
    <rPh sb="1" eb="3">
      <t>ジョウキ</t>
    </rPh>
    <rPh sb="5" eb="6">
      <t>キン</t>
    </rPh>
    <rPh sb="7" eb="9">
      <t>コウフ</t>
    </rPh>
    <rPh sb="14" eb="16">
      <t>クマモト</t>
    </rPh>
    <rPh sb="16" eb="17">
      <t>ケン</t>
    </rPh>
    <rPh sb="17" eb="19">
      <t>トクベツ</t>
    </rPh>
    <rPh sb="19" eb="21">
      <t>コウアツ</t>
    </rPh>
    <rPh sb="21" eb="23">
      <t>デンキ</t>
    </rPh>
    <rPh sb="23" eb="25">
      <t>リョウキン</t>
    </rPh>
    <rPh sb="25" eb="27">
      <t>コウトウ</t>
    </rPh>
    <rPh sb="27" eb="29">
      <t>キンキュウ</t>
    </rPh>
    <rPh sb="29" eb="31">
      <t>タイサク</t>
    </rPh>
    <rPh sb="31" eb="33">
      <t>ジギョウ</t>
    </rPh>
    <rPh sb="35" eb="36">
      <t>キン</t>
    </rPh>
    <rPh sb="37" eb="38">
      <t>ダイ</t>
    </rPh>
    <rPh sb="39" eb="40">
      <t>ダン</t>
    </rPh>
    <rPh sb="41" eb="43">
      <t>コウフ</t>
    </rPh>
    <rPh sb="43" eb="45">
      <t>ヨウコウ</t>
    </rPh>
    <rPh sb="46" eb="48">
      <t>イカ</t>
    </rPh>
    <rPh sb="50" eb="52">
      <t>ヨウコウ</t>
    </rPh>
    <rPh sb="58" eb="59">
      <t>ダイ</t>
    </rPh>
    <rPh sb="60" eb="61">
      <t>ジョウ</t>
    </rPh>
    <rPh sb="62" eb="64">
      <t>キテイ</t>
    </rPh>
    <rPh sb="65" eb="66">
      <t>モト</t>
    </rPh>
    <rPh sb="69" eb="71">
      <t>カキ</t>
    </rPh>
    <rPh sb="75" eb="77">
      <t>シンセイ</t>
    </rPh>
    <rPh sb="86" eb="89">
      <t>フリコミサキ</t>
    </rPh>
    <rPh sb="89" eb="91">
      <t>コウザ</t>
    </rPh>
    <rPh sb="92" eb="94">
      <t>イカ</t>
    </rPh>
    <rPh sb="98" eb="99">
      <t>モウ</t>
    </rPh>
    <rPh sb="100" eb="101">
      <t>デ</t>
    </rPh>
    <phoneticPr fontId="1"/>
  </si>
  <si>
    <t>『熊本県特別高圧電気料金高騰緊急対策事業補助金(第５弾)』交付申請書兼請求書</t>
    <rPh sb="1" eb="3">
      <t>クマモト</t>
    </rPh>
    <rPh sb="3" eb="4">
      <t>ケン</t>
    </rPh>
    <rPh sb="4" eb="6">
      <t>トクベツ</t>
    </rPh>
    <rPh sb="6" eb="8">
      <t>コウアツ</t>
    </rPh>
    <rPh sb="8" eb="10">
      <t>デンキ</t>
    </rPh>
    <rPh sb="10" eb="12">
      <t>リョウキン</t>
    </rPh>
    <rPh sb="12" eb="14">
      <t>コウトウ</t>
    </rPh>
    <rPh sb="14" eb="16">
      <t>キンキュウ</t>
    </rPh>
    <rPh sb="16" eb="18">
      <t>タイサク</t>
    </rPh>
    <rPh sb="18" eb="20">
      <t>ジギョウ</t>
    </rPh>
    <rPh sb="22" eb="23">
      <t>キン</t>
    </rPh>
    <rPh sb="24" eb="25">
      <t>ダイ</t>
    </rPh>
    <rPh sb="26" eb="27">
      <t>ダン</t>
    </rPh>
    <rPh sb="29" eb="31">
      <t>コウフ</t>
    </rPh>
    <rPh sb="31" eb="34">
      <t>シンセイショ</t>
    </rPh>
    <rPh sb="34" eb="35">
      <t>ケン</t>
    </rPh>
    <rPh sb="35" eb="38">
      <t>セイキュウショ</t>
    </rPh>
    <phoneticPr fontId="1"/>
  </si>
  <si>
    <t>　上記補助金の交付について、熊本県特別高圧電気料金高騰緊急対策事業補助金(第５弾)交付要項（以下、「要項」という。）第５条の規定に基づき、下記のとおり申請します。
　また、振込先口座を以下のとおり申し出ます。</t>
    <rPh sb="1" eb="3">
      <t>ジョウキ</t>
    </rPh>
    <rPh sb="5" eb="6">
      <t>キン</t>
    </rPh>
    <rPh sb="7" eb="9">
      <t>コウフ</t>
    </rPh>
    <rPh sb="14" eb="16">
      <t>クマモト</t>
    </rPh>
    <rPh sb="16" eb="17">
      <t>ケン</t>
    </rPh>
    <rPh sb="17" eb="19">
      <t>トクベツ</t>
    </rPh>
    <rPh sb="19" eb="21">
      <t>コウアツ</t>
    </rPh>
    <rPh sb="21" eb="23">
      <t>デンキ</t>
    </rPh>
    <rPh sb="23" eb="25">
      <t>リョウキン</t>
    </rPh>
    <rPh sb="25" eb="27">
      <t>コウトウ</t>
    </rPh>
    <rPh sb="27" eb="29">
      <t>キンキュウ</t>
    </rPh>
    <rPh sb="29" eb="31">
      <t>タイサク</t>
    </rPh>
    <rPh sb="31" eb="33">
      <t>ジギョウ</t>
    </rPh>
    <rPh sb="35" eb="36">
      <t>キン</t>
    </rPh>
    <rPh sb="37" eb="38">
      <t>ダイ</t>
    </rPh>
    <rPh sb="39" eb="40">
      <t>ダン</t>
    </rPh>
    <rPh sb="41" eb="43">
      <t>コウフ</t>
    </rPh>
    <rPh sb="43" eb="45">
      <t>ヨウコウ</t>
    </rPh>
    <rPh sb="46" eb="48">
      <t>イカ</t>
    </rPh>
    <rPh sb="50" eb="52">
      <t>ヨウコウ</t>
    </rPh>
    <rPh sb="58" eb="59">
      <t>ダイ</t>
    </rPh>
    <rPh sb="60" eb="61">
      <t>ジョウ</t>
    </rPh>
    <rPh sb="62" eb="64">
      <t>キテイ</t>
    </rPh>
    <rPh sb="65" eb="66">
      <t>モト</t>
    </rPh>
    <rPh sb="69" eb="71">
      <t>カキ</t>
    </rPh>
    <rPh sb="75" eb="77">
      <t>シンセイ</t>
    </rPh>
    <rPh sb="86" eb="89">
      <t>フリコミサキ</t>
    </rPh>
    <rPh sb="89" eb="91">
      <t>コウザ</t>
    </rPh>
    <rPh sb="92" eb="94">
      <t>イカ</t>
    </rPh>
    <rPh sb="98" eb="99">
      <t>モウ</t>
    </rPh>
    <rPh sb="100" eb="101">
      <t>デ</t>
    </rPh>
    <phoneticPr fontId="1"/>
  </si>
  <si>
    <t>様式２-２（第５条関係）事業者別電力使用量一覧（R8.1月～3月）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</si>
</sst>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kWh&quot;"/>
    <numFmt numFmtId="177" formatCode="#,##0&quot;円&quot;"/>
    <numFmt numFmtId="178" formatCode="#,##0;[Red]#,##0"/>
    <numFmt numFmtId="179" formatCode="#,##0.0;[Red]#,##0.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游ゴシック"/>
      <family val="3"/>
      <charset val="128"/>
      <scheme val="minor"/>
    </font>
    <font>
      <sz val="9"/>
      <color rgb="FF000000"/>
      <name val="Meiryo UI"/>
      <family val="3"/>
      <charset val="128"/>
    </font>
    <font>
      <u/>
      <sz val="11"/>
      <color theme="10"/>
      <name val="游ゴシック"/>
      <family val="2"/>
      <charset val="128"/>
      <scheme val="minor"/>
    </font>
    <font>
      <sz val="11"/>
      <name val="ＭＳ ゴシック"/>
      <family val="3"/>
      <charset val="128"/>
    </font>
    <font>
      <sz val="12"/>
      <name val="ＭＳ ゴシック"/>
      <family val="3"/>
      <charset val="128"/>
    </font>
    <font>
      <sz val="11"/>
      <color rgb="FFFF0000"/>
      <name val="ＭＳ ゴシック"/>
      <family val="3"/>
      <charset val="128"/>
    </font>
    <font>
      <sz val="11"/>
      <color theme="1"/>
      <name val="ＭＳ ゴシック"/>
      <family val="3"/>
      <charset val="128"/>
    </font>
    <font>
      <b/>
      <sz val="14"/>
      <name val="ＭＳ ゴシック"/>
      <family val="3"/>
      <charset val="128"/>
    </font>
    <font>
      <b/>
      <sz val="14"/>
      <color rgb="FFFF0000"/>
      <name val="ＭＳ ゴシック"/>
      <family val="3"/>
      <charset val="128"/>
    </font>
    <font>
      <u/>
      <sz val="14"/>
      <name val="ＭＳ ゴシック"/>
      <family val="3"/>
      <charset val="128"/>
    </font>
    <font>
      <sz val="14"/>
      <name val="ＭＳ ゴシック"/>
      <family val="3"/>
      <charset val="128"/>
    </font>
    <font>
      <sz val="10"/>
      <color rgb="FFFF0000"/>
      <name val="ＭＳ ゴシック"/>
      <family val="3"/>
      <charset val="128"/>
    </font>
    <font>
      <sz val="12"/>
      <color rgb="FFFF0000"/>
      <name val="ＭＳ ゴシック"/>
      <family val="3"/>
      <charset val="128"/>
    </font>
    <font>
      <sz val="8"/>
      <name val="ＭＳ ゴシック"/>
      <family val="3"/>
      <charset val="128"/>
    </font>
    <font>
      <sz val="9"/>
      <color theme="1"/>
      <name val="ＭＳ ゴシック"/>
      <family val="3"/>
      <charset val="128"/>
    </font>
    <font>
      <sz val="10"/>
      <name val="ＭＳ ゴシック"/>
      <family val="3"/>
      <charset val="128"/>
    </font>
    <font>
      <u/>
      <sz val="11"/>
      <color rgb="FFFF0000"/>
      <name val="ＭＳ ゴシック"/>
      <family val="3"/>
      <charset val="128"/>
    </font>
    <font>
      <b/>
      <sz val="11"/>
      <name val="ＭＳ ゴシック"/>
      <family val="3"/>
      <charset val="128"/>
    </font>
    <font>
      <sz val="9"/>
      <name val="ＭＳ ゴシック"/>
      <family val="3"/>
      <charset val="128"/>
    </font>
    <font>
      <sz val="12"/>
      <color theme="1"/>
      <name val="游ゴシック"/>
      <family val="2"/>
      <charset val="128"/>
      <scheme val="minor"/>
    </font>
    <font>
      <sz val="11"/>
      <color theme="1"/>
      <name val="游ゴシック"/>
      <family val="2"/>
      <scheme val="minor"/>
    </font>
    <font>
      <sz val="12"/>
      <color theme="1"/>
      <name val="ＭＳ ゴシック"/>
      <family val="3"/>
      <charset val="128"/>
    </font>
    <font>
      <sz val="10"/>
      <color theme="1"/>
      <name val="ＭＳ ゴシック"/>
      <family val="3"/>
      <charset val="128"/>
    </font>
    <font>
      <b/>
      <sz val="14"/>
      <color theme="1"/>
      <name val="ＭＳ ゴシック"/>
      <family val="3"/>
      <charset val="128"/>
    </font>
    <font>
      <u/>
      <sz val="10"/>
      <color theme="1"/>
      <name val="ＭＳ ゴシック"/>
      <family val="3"/>
      <charset val="128"/>
    </font>
    <font>
      <sz val="9"/>
      <color rgb="FFFF0000"/>
      <name val="ＭＳ ゴシック"/>
      <family val="3"/>
      <charset val="128"/>
    </font>
    <font>
      <b/>
      <sz val="12"/>
      <color theme="1"/>
      <name val="ＭＳ ゴシック"/>
      <family val="3"/>
      <charset val="128"/>
    </font>
    <font>
      <b/>
      <sz val="11"/>
      <color theme="1"/>
      <name val="ＭＳ ゴシック"/>
      <family val="3"/>
      <charset val="128"/>
    </font>
    <font>
      <u/>
      <sz val="12"/>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lightGray"/>
    </fill>
    <fill>
      <patternFill patternType="solid">
        <fgColor rgb="FFFFFF00"/>
        <bgColor indexed="64"/>
      </patternFill>
    </fill>
    <fill>
      <patternFill patternType="solid">
        <fgColor rgb="FFFFF2CC"/>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theme="4" tint="0.39994506668294322"/>
      </right>
      <top style="thin">
        <color indexed="64"/>
      </top>
      <bottom/>
      <diagonal/>
    </border>
    <border>
      <left style="dotted">
        <color theme="4" tint="0.39994506668294322"/>
      </left>
      <right style="dotted">
        <color theme="4" tint="0.39994506668294322"/>
      </right>
      <top style="thin">
        <color indexed="64"/>
      </top>
      <bottom/>
      <diagonal/>
    </border>
    <border>
      <left style="dotted">
        <color theme="4" tint="0.39994506668294322"/>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dotted">
        <color theme="4" tint="0.39994506668294322"/>
      </right>
      <top style="thin">
        <color indexed="64"/>
      </top>
      <bottom style="medium">
        <color indexed="64"/>
      </bottom>
      <diagonal/>
    </border>
    <border>
      <left style="dotted">
        <color theme="4" tint="0.39994506668294322"/>
      </left>
      <right style="dotted">
        <color theme="4" tint="0.39994506668294322"/>
      </right>
      <top style="thin">
        <color indexed="64"/>
      </top>
      <bottom style="medium">
        <color indexed="64"/>
      </bottom>
      <diagonal/>
    </border>
    <border>
      <left style="dotted">
        <color theme="4" tint="0.39994506668294322"/>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23" fillId="0" borderId="0"/>
    <xf numFmtId="38" fontId="23" fillId="0" borderId="0" applyFont="0" applyFill="0" applyBorder="0" applyAlignment="0" applyProtection="0">
      <alignment vertical="center"/>
    </xf>
  </cellStyleXfs>
  <cellXfs count="337">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12" fillId="2" borderId="0" xfId="0" applyFont="1" applyFill="1">
      <alignment vertical="center"/>
    </xf>
    <xf numFmtId="3" fontId="12" fillId="2" borderId="0" xfId="0" applyNumberFormat="1" applyFont="1" applyFill="1">
      <alignment vertical="center"/>
    </xf>
    <xf numFmtId="0" fontId="13" fillId="2" borderId="0" xfId="0" applyFont="1" applyFill="1">
      <alignment vertical="center"/>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16" fillId="2" borderId="0" xfId="0" applyFont="1" applyFill="1" applyAlignment="1">
      <alignment vertical="center" shrinkToFit="1"/>
    </xf>
    <xf numFmtId="0" fontId="13" fillId="2" borderId="0" xfId="0" applyFont="1" applyFill="1" applyAlignment="1">
      <alignment vertical="center" shrinkToFit="1"/>
    </xf>
    <xf numFmtId="0" fontId="16" fillId="2" borderId="6" xfId="0" applyFont="1" applyFill="1" applyBorder="1" applyAlignment="1">
      <alignment vertical="center" shrinkToFit="1"/>
    </xf>
    <xf numFmtId="0" fontId="16" fillId="2" borderId="1" xfId="0" applyFont="1" applyFill="1" applyBorder="1" applyAlignment="1">
      <alignment vertical="center" shrinkToFit="1"/>
    </xf>
    <xf numFmtId="0" fontId="7" fillId="2" borderId="1" xfId="0" applyFont="1" applyFill="1" applyBorder="1" applyAlignment="1">
      <alignment shrinkToFit="1"/>
    </xf>
    <xf numFmtId="0" fontId="16" fillId="2" borderId="8" xfId="0" applyFont="1" applyFill="1" applyBorder="1" applyAlignment="1">
      <alignment vertical="center" shrinkToFit="1"/>
    </xf>
    <xf numFmtId="0" fontId="6" fillId="2" borderId="10" xfId="0" applyFont="1" applyFill="1" applyBorder="1">
      <alignment vertical="center"/>
    </xf>
    <xf numFmtId="0" fontId="6" fillId="2" borderId="11" xfId="0" applyFont="1" applyFill="1" applyBorder="1">
      <alignment vertical="center"/>
    </xf>
    <xf numFmtId="0" fontId="6" fillId="2" borderId="35" xfId="0" applyFont="1" applyFill="1" applyBorder="1">
      <alignment vertical="center"/>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9" fillId="2" borderId="0" xfId="0" applyFont="1" applyFill="1">
      <alignment vertical="center"/>
    </xf>
    <xf numFmtId="0" fontId="6" fillId="2" borderId="13" xfId="0" applyFont="1" applyFill="1" applyBorder="1">
      <alignment vertical="center"/>
    </xf>
    <xf numFmtId="0" fontId="6" fillId="2" borderId="37" xfId="0" applyFont="1" applyFill="1" applyBorder="1">
      <alignment vertical="center"/>
    </xf>
    <xf numFmtId="0" fontId="6" fillId="2" borderId="0" xfId="0" applyFont="1" applyFill="1" applyAlignment="1">
      <alignment vertical="center" shrinkToFit="1"/>
    </xf>
    <xf numFmtId="0" fontId="6" fillId="2" borderId="1" xfId="0" applyFont="1" applyFill="1" applyBorder="1">
      <alignment vertical="center"/>
    </xf>
    <xf numFmtId="0" fontId="6" fillId="2" borderId="38" xfId="0" applyFont="1" applyFill="1" applyBorder="1">
      <alignment vertical="center"/>
    </xf>
    <xf numFmtId="0" fontId="6" fillId="2" borderId="6" xfId="0" applyFont="1" applyFill="1" applyBorder="1" applyAlignment="1">
      <alignment vertical="center" shrinkToFit="1"/>
    </xf>
    <xf numFmtId="38" fontId="6" fillId="2" borderId="9" xfId="1" applyFont="1" applyFill="1" applyBorder="1" applyAlignment="1">
      <alignment vertical="center"/>
    </xf>
    <xf numFmtId="0" fontId="6" fillId="0" borderId="19" xfId="0" applyFont="1" applyBorder="1" applyAlignment="1">
      <alignment vertical="center" wrapText="1"/>
    </xf>
    <xf numFmtId="0" fontId="18" fillId="0" borderId="33" xfId="0" applyFont="1" applyBorder="1" applyAlignment="1">
      <alignment horizontal="center" vertical="center" wrapText="1"/>
    </xf>
    <xf numFmtId="0" fontId="18" fillId="0" borderId="33" xfId="0" applyFont="1" applyBorder="1" applyAlignment="1">
      <alignment vertical="center" wrapText="1"/>
    </xf>
    <xf numFmtId="0" fontId="8" fillId="2" borderId="11" xfId="0" applyFont="1" applyFill="1" applyBorder="1" applyAlignment="1">
      <alignment horizontal="left" vertical="center"/>
    </xf>
    <xf numFmtId="0" fontId="8" fillId="2" borderId="11" xfId="0" applyFont="1" applyFill="1" applyBorder="1" applyAlignment="1">
      <alignment horizontal="center" vertical="center"/>
    </xf>
    <xf numFmtId="0" fontId="8" fillId="2" borderId="3"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6" fillId="2" borderId="7" xfId="0" applyFont="1" applyFill="1" applyBorder="1">
      <alignment vertical="center"/>
    </xf>
    <xf numFmtId="0" fontId="6" fillId="0" borderId="9" xfId="0" applyFont="1" applyBorder="1" applyAlignment="1">
      <alignment vertical="center" wrapText="1"/>
    </xf>
    <xf numFmtId="0" fontId="6" fillId="0" borderId="9" xfId="0" applyFont="1" applyBorder="1" applyAlignment="1">
      <alignment wrapText="1"/>
    </xf>
    <xf numFmtId="0" fontId="6" fillId="0" borderId="19" xfId="0" applyFont="1" applyBorder="1" applyAlignment="1">
      <alignment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1" xfId="0" applyFont="1" applyBorder="1" applyAlignment="1"/>
    <xf numFmtId="0" fontId="8" fillId="0" borderId="32" xfId="0" applyFont="1" applyBorder="1" applyAlignment="1"/>
    <xf numFmtId="0" fontId="18" fillId="2" borderId="0" xfId="0" applyFont="1" applyFill="1">
      <alignment vertical="center"/>
    </xf>
    <xf numFmtId="0" fontId="6" fillId="0" borderId="0" xfId="0" applyFont="1" applyAlignment="1">
      <alignment horizontal="center"/>
    </xf>
    <xf numFmtId="0" fontId="6" fillId="0" borderId="0" xfId="0" applyFont="1" applyAlignment="1"/>
    <xf numFmtId="0" fontId="18" fillId="0" borderId="0" xfId="0" applyFont="1" applyAlignment="1">
      <alignment horizontal="left"/>
    </xf>
    <xf numFmtId="0" fontId="18"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lignment vertical="center"/>
    </xf>
    <xf numFmtId="0" fontId="21" fillId="2" borderId="0" xfId="0" applyFont="1" applyFill="1" applyAlignment="1">
      <alignment horizontal="center" vertical="center"/>
    </xf>
    <xf numFmtId="0" fontId="7" fillId="2" borderId="0" xfId="0" applyFont="1" applyFill="1" applyAlignment="1">
      <alignment horizontal="lef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8" fillId="0" borderId="49" xfId="0" applyFont="1" applyBorder="1" applyAlignment="1">
      <alignment horizontal="center" vertical="center" wrapText="1"/>
    </xf>
    <xf numFmtId="0" fontId="18" fillId="0" borderId="49" xfId="0" applyFont="1" applyBorder="1" applyAlignment="1">
      <alignment vertical="center" wrapText="1"/>
    </xf>
    <xf numFmtId="0" fontId="6" fillId="2" borderId="47" xfId="0" applyFont="1" applyFill="1" applyBorder="1">
      <alignment vertical="center"/>
    </xf>
    <xf numFmtId="0" fontId="6" fillId="2" borderId="1" xfId="0" applyFont="1" applyFill="1" applyBorder="1" applyAlignment="1">
      <alignment vertical="center" shrinkToFit="1"/>
    </xf>
    <xf numFmtId="0" fontId="6" fillId="2" borderId="8" xfId="0" applyFont="1" applyFill="1" applyBorder="1" applyAlignment="1">
      <alignment vertical="center" shrinkToFit="1"/>
    </xf>
    <xf numFmtId="0" fontId="9" fillId="0" borderId="0" xfId="3" applyFont="1" applyAlignment="1">
      <alignment vertical="center"/>
    </xf>
    <xf numFmtId="0" fontId="9" fillId="0" borderId="0" xfId="3" applyFont="1"/>
    <xf numFmtId="0" fontId="24" fillId="0" borderId="0" xfId="3" applyFont="1" applyAlignment="1">
      <alignment vertical="center"/>
    </xf>
    <xf numFmtId="0" fontId="6" fillId="6" borderId="18" xfId="3" applyFont="1" applyFill="1" applyBorder="1" applyAlignment="1">
      <alignment horizontal="right" vertical="center" shrinkToFit="1"/>
    </xf>
    <xf numFmtId="0" fontId="8" fillId="3" borderId="33" xfId="3" applyFont="1" applyFill="1" applyBorder="1" applyAlignment="1">
      <alignment vertical="center"/>
    </xf>
    <xf numFmtId="0" fontId="30" fillId="0" borderId="0" xfId="3" applyFont="1"/>
    <xf numFmtId="0" fontId="24" fillId="0" borderId="0" xfId="3" applyFont="1"/>
    <xf numFmtId="0" fontId="25" fillId="0" borderId="0" xfId="3" applyFont="1" applyAlignment="1">
      <alignment horizontal="right" vertical="distributed"/>
    </xf>
    <xf numFmtId="0" fontId="24" fillId="0" borderId="0" xfId="3" applyFont="1" applyAlignment="1">
      <alignment horizontal="right" vertical="distributed"/>
    </xf>
    <xf numFmtId="0" fontId="15" fillId="0" borderId="0" xfId="3" applyFont="1" applyAlignment="1">
      <alignment horizontal="left" vertical="center" shrinkToFit="1"/>
    </xf>
    <xf numFmtId="0" fontId="7" fillId="0" borderId="0" xfId="3" applyFont="1" applyAlignment="1">
      <alignment horizontal="right" vertical="center" shrinkToFit="1"/>
    </xf>
    <xf numFmtId="0" fontId="6" fillId="0" borderId="0" xfId="3" applyFont="1" applyAlignment="1">
      <alignment vertical="center"/>
    </xf>
    <xf numFmtId="0" fontId="9" fillId="6" borderId="33" xfId="3" applyFont="1" applyFill="1" applyBorder="1" applyAlignment="1">
      <alignment horizontal="center" vertical="center"/>
    </xf>
    <xf numFmtId="0" fontId="9" fillId="6" borderId="33" xfId="3" applyFont="1" applyFill="1" applyBorder="1" applyAlignment="1">
      <alignment horizontal="center" vertical="center" wrapText="1"/>
    </xf>
    <xf numFmtId="0" fontId="6" fillId="6" borderId="33" xfId="3" applyFont="1" applyFill="1" applyBorder="1" applyAlignment="1">
      <alignment horizontal="center" vertical="center" wrapText="1"/>
    </xf>
    <xf numFmtId="0" fontId="9" fillId="0" borderId="33" xfId="3" applyFont="1" applyBorder="1" applyAlignment="1">
      <alignment vertical="center"/>
    </xf>
    <xf numFmtId="176" fontId="8" fillId="3" borderId="33" xfId="3" applyNumberFormat="1" applyFont="1" applyFill="1" applyBorder="1" applyAlignment="1">
      <alignment vertical="center" wrapText="1"/>
    </xf>
    <xf numFmtId="177" fontId="6" fillId="6" borderId="33" xfId="3" applyNumberFormat="1" applyFont="1" applyFill="1" applyBorder="1" applyAlignment="1">
      <alignment vertical="center" wrapText="1"/>
    </xf>
    <xf numFmtId="177" fontId="9" fillId="7" borderId="33" xfId="3" applyNumberFormat="1" applyFont="1" applyFill="1" applyBorder="1" applyAlignment="1">
      <alignment horizontal="center" vertical="center" wrapText="1"/>
    </xf>
    <xf numFmtId="0" fontId="9" fillId="7" borderId="33" xfId="3" applyFont="1" applyFill="1" applyBorder="1" applyAlignment="1">
      <alignment horizontal="center" vertical="center" wrapText="1"/>
    </xf>
    <xf numFmtId="0" fontId="9" fillId="3" borderId="33" xfId="3" applyFont="1" applyFill="1" applyBorder="1" applyAlignment="1">
      <alignment horizontal="center" vertical="center" wrapText="1"/>
    </xf>
    <xf numFmtId="38" fontId="9" fillId="0" borderId="0" xfId="4" applyFont="1" applyFill="1" applyAlignment="1">
      <alignment vertical="center"/>
    </xf>
    <xf numFmtId="0" fontId="9" fillId="0" borderId="0" xfId="3" applyFont="1" applyAlignment="1">
      <alignment horizontal="center" vertical="center" wrapText="1"/>
    </xf>
    <xf numFmtId="176" fontId="8" fillId="0" borderId="0" xfId="3" applyNumberFormat="1" applyFont="1" applyAlignment="1">
      <alignment vertical="center" wrapText="1"/>
    </xf>
    <xf numFmtId="177" fontId="6" fillId="0" borderId="0" xfId="3" applyNumberFormat="1" applyFont="1" applyAlignment="1">
      <alignment vertical="center" wrapText="1"/>
    </xf>
    <xf numFmtId="177" fontId="9" fillId="0" borderId="0" xfId="3" applyNumberFormat="1" applyFont="1" applyAlignment="1">
      <alignment horizontal="center" vertical="center" wrapText="1"/>
    </xf>
    <xf numFmtId="3" fontId="8" fillId="0" borderId="0" xfId="3" applyNumberFormat="1" applyFont="1" applyAlignment="1">
      <alignment vertical="center" wrapText="1"/>
    </xf>
    <xf numFmtId="177" fontId="8" fillId="0" borderId="0" xfId="3" applyNumberFormat="1" applyFont="1" applyAlignment="1">
      <alignment vertical="center" wrapText="1"/>
    </xf>
    <xf numFmtId="38" fontId="9" fillId="0" borderId="0" xfId="4" applyFont="1" applyFill="1" applyBorder="1" applyAlignment="1">
      <alignment vertical="center"/>
    </xf>
    <xf numFmtId="0" fontId="9" fillId="0" borderId="49" xfId="3" applyFont="1" applyBorder="1" applyAlignment="1">
      <alignment vertical="center"/>
    </xf>
    <xf numFmtId="0" fontId="8" fillId="3" borderId="49" xfId="3" applyFont="1" applyFill="1" applyBorder="1" applyAlignment="1">
      <alignment horizontal="left" vertical="center" wrapText="1"/>
    </xf>
    <xf numFmtId="176" fontId="8" fillId="3" borderId="49" xfId="3" applyNumberFormat="1" applyFont="1" applyFill="1" applyBorder="1" applyAlignment="1">
      <alignment vertical="center" wrapText="1"/>
    </xf>
    <xf numFmtId="177" fontId="6" fillId="6" borderId="49" xfId="3" applyNumberFormat="1" applyFont="1" applyFill="1" applyBorder="1" applyAlignment="1">
      <alignment vertical="center" wrapText="1"/>
    </xf>
    <xf numFmtId="177" fontId="8" fillId="3" borderId="49" xfId="3" applyNumberFormat="1" applyFont="1" applyFill="1" applyBorder="1" applyAlignment="1">
      <alignment horizontal="center" vertical="center" wrapText="1"/>
    </xf>
    <xf numFmtId="0" fontId="8" fillId="3" borderId="49" xfId="3" applyFont="1" applyFill="1" applyBorder="1" applyAlignment="1">
      <alignment horizontal="center" vertical="center" wrapText="1"/>
    </xf>
    <xf numFmtId="0" fontId="9" fillId="0" borderId="0" xfId="3" applyFont="1" applyAlignment="1">
      <alignment vertical="center" wrapText="1"/>
    </xf>
    <xf numFmtId="3" fontId="9" fillId="0" borderId="0" xfId="3" applyNumberFormat="1" applyFont="1" applyAlignment="1">
      <alignment vertical="center"/>
    </xf>
    <xf numFmtId="0" fontId="8" fillId="3" borderId="33" xfId="3" applyFont="1" applyFill="1" applyBorder="1" applyAlignment="1">
      <alignment horizontal="left" vertical="center" wrapText="1"/>
    </xf>
    <xf numFmtId="0" fontId="8" fillId="3" borderId="33" xfId="3" applyFont="1" applyFill="1" applyBorder="1" applyAlignment="1">
      <alignment horizontal="center" vertical="center" wrapText="1"/>
    </xf>
    <xf numFmtId="58" fontId="8" fillId="3" borderId="33" xfId="3" applyNumberFormat="1" applyFont="1" applyFill="1" applyBorder="1" applyAlignment="1">
      <alignment horizontal="center" vertical="center" wrapText="1"/>
    </xf>
    <xf numFmtId="176" fontId="6" fillId="6" borderId="64" xfId="3" applyNumberFormat="1" applyFont="1" applyFill="1" applyBorder="1" applyAlignment="1">
      <alignment vertical="center" wrapText="1"/>
    </xf>
    <xf numFmtId="177" fontId="6" fillId="6" borderId="64" xfId="3" applyNumberFormat="1" applyFont="1" applyFill="1" applyBorder="1" applyAlignment="1">
      <alignment vertical="center"/>
    </xf>
    <xf numFmtId="177" fontId="9" fillId="6" borderId="62" xfId="3" applyNumberFormat="1" applyFont="1" applyFill="1" applyBorder="1" applyAlignment="1">
      <alignment vertical="center"/>
    </xf>
    <xf numFmtId="3" fontId="9" fillId="0" borderId="0" xfId="3" applyNumberFormat="1" applyFont="1"/>
    <xf numFmtId="177" fontId="9" fillId="0" borderId="0" xfId="3" applyNumberFormat="1" applyFont="1"/>
    <xf numFmtId="176" fontId="6" fillId="6" borderId="33" xfId="3" applyNumberFormat="1" applyFont="1" applyFill="1" applyBorder="1" applyAlignment="1">
      <alignment vertical="center" wrapText="1"/>
    </xf>
    <xf numFmtId="0" fontId="7" fillId="0" borderId="0" xfId="3" applyFont="1"/>
    <xf numFmtId="177" fontId="8" fillId="8" borderId="49" xfId="3" applyNumberFormat="1" applyFont="1" applyFill="1" applyBorder="1" applyAlignment="1">
      <alignment horizontal="center" vertical="center" wrapText="1"/>
    </xf>
    <xf numFmtId="0" fontId="8" fillId="8" borderId="49" xfId="3" applyFont="1" applyFill="1" applyBorder="1" applyAlignment="1">
      <alignment horizontal="center" vertical="center" wrapText="1"/>
    </xf>
    <xf numFmtId="0" fontId="29" fillId="0" borderId="0" xfId="3" applyFont="1" applyAlignment="1">
      <alignment vertical="center"/>
    </xf>
    <xf numFmtId="178" fontId="9" fillId="0" borderId="0" xfId="3" applyNumberFormat="1" applyFont="1" applyAlignment="1">
      <alignment vertical="center"/>
    </xf>
    <xf numFmtId="178" fontId="9" fillId="0" borderId="0" xfId="3" applyNumberFormat="1" applyFont="1" applyAlignment="1">
      <alignment horizontal="left" vertical="center"/>
    </xf>
    <xf numFmtId="178" fontId="24" fillId="0" borderId="0" xfId="3" applyNumberFormat="1" applyFont="1" applyAlignment="1">
      <alignment vertical="center"/>
    </xf>
    <xf numFmtId="178" fontId="25" fillId="0" borderId="0" xfId="3" applyNumberFormat="1" applyFont="1" applyAlignment="1">
      <alignment vertical="distributed"/>
    </xf>
    <xf numFmtId="178" fontId="24" fillId="0" borderId="0" xfId="3" applyNumberFormat="1" applyFont="1" applyAlignment="1">
      <alignment horizontal="right" vertical="center"/>
    </xf>
    <xf numFmtId="178" fontId="25" fillId="0" borderId="0" xfId="3" applyNumberFormat="1" applyFont="1" applyAlignment="1">
      <alignment vertical="center" shrinkToFit="1"/>
    </xf>
    <xf numFmtId="178" fontId="24" fillId="0" borderId="0" xfId="3" applyNumberFormat="1" applyFont="1" applyAlignment="1">
      <alignment horizontal="center" vertical="center"/>
    </xf>
    <xf numFmtId="178" fontId="24" fillId="0" borderId="0" xfId="1" applyNumberFormat="1" applyFont="1" applyAlignment="1">
      <alignment horizontal="center" vertical="center"/>
    </xf>
    <xf numFmtId="178" fontId="24" fillId="0" borderId="0" xfId="1" applyNumberFormat="1" applyFont="1" applyAlignment="1">
      <alignment vertical="center"/>
    </xf>
    <xf numFmtId="178" fontId="15" fillId="0" borderId="0" xfId="1" applyNumberFormat="1" applyFont="1" applyFill="1" applyAlignment="1">
      <alignment vertical="center" shrinkToFit="1"/>
    </xf>
    <xf numFmtId="178" fontId="9" fillId="0" borderId="0" xfId="3" applyNumberFormat="1" applyFont="1" applyAlignment="1">
      <alignment vertical="center" wrapText="1"/>
    </xf>
    <xf numFmtId="178" fontId="25" fillId="0" borderId="0" xfId="3" applyNumberFormat="1" applyFont="1" applyAlignment="1">
      <alignment horizontal="distributed" vertical="distributed"/>
    </xf>
    <xf numFmtId="178" fontId="25" fillId="0" borderId="0" xfId="3" applyNumberFormat="1" applyFont="1" applyAlignment="1">
      <alignment horizontal="left" vertical="center" shrinkToFit="1"/>
    </xf>
    <xf numFmtId="178" fontId="27" fillId="0" borderId="0" xfId="3" applyNumberFormat="1" applyFont="1" applyAlignment="1">
      <alignment vertical="center"/>
    </xf>
    <xf numFmtId="178" fontId="9" fillId="0" borderId="0" xfId="3" applyNumberFormat="1" applyFont="1" applyAlignment="1">
      <alignment horizontal="right" vertical="center"/>
    </xf>
    <xf numFmtId="178" fontId="21" fillId="0" borderId="0" xfId="4" applyNumberFormat="1" applyFont="1" applyFill="1" applyBorder="1" applyAlignment="1">
      <alignment vertical="center"/>
    </xf>
    <xf numFmtId="178" fontId="21" fillId="0" borderId="0" xfId="4" applyNumberFormat="1" applyFont="1" applyFill="1" applyBorder="1" applyAlignment="1">
      <alignment horizontal="center" vertical="center"/>
    </xf>
    <xf numFmtId="178" fontId="6" fillId="0" borderId="0" xfId="4" applyNumberFormat="1" applyFont="1" applyBorder="1" applyAlignment="1">
      <alignment vertical="center"/>
    </xf>
    <xf numFmtId="178" fontId="25" fillId="0" borderId="0" xfId="3" applyNumberFormat="1" applyFont="1" applyAlignment="1">
      <alignment vertical="center"/>
    </xf>
    <xf numFmtId="0" fontId="9" fillId="6" borderId="33" xfId="3" applyFont="1" applyFill="1" applyBorder="1" applyAlignment="1">
      <alignment vertical="center"/>
    </xf>
    <xf numFmtId="177" fontId="9" fillId="6" borderId="33" xfId="3" applyNumberFormat="1" applyFont="1" applyFill="1" applyBorder="1" applyAlignment="1">
      <alignment horizontal="center" vertical="center" wrapText="1"/>
    </xf>
    <xf numFmtId="0" fontId="9" fillId="0" borderId="0" xfId="3" applyFont="1" applyAlignment="1">
      <alignment horizontal="center" vertical="center"/>
    </xf>
    <xf numFmtId="3" fontId="9" fillId="6" borderId="33" xfId="3" applyNumberFormat="1" applyFont="1" applyFill="1" applyBorder="1" applyAlignment="1">
      <alignment horizontal="center" vertical="center" wrapText="1"/>
    </xf>
    <xf numFmtId="176" fontId="8" fillId="9" borderId="33" xfId="3" applyNumberFormat="1" applyFont="1" applyFill="1" applyBorder="1" applyAlignment="1">
      <alignment horizontal="center" vertical="center" wrapText="1"/>
    </xf>
    <xf numFmtId="0" fontId="15" fillId="2" borderId="0" xfId="0" applyFont="1" applyFill="1" applyAlignment="1">
      <alignment horizontal="center" vertical="center"/>
    </xf>
    <xf numFmtId="0" fontId="8" fillId="9" borderId="49" xfId="3" applyFont="1" applyFill="1" applyBorder="1" applyAlignment="1">
      <alignment horizontal="center" vertical="center" wrapText="1"/>
    </xf>
    <xf numFmtId="177" fontId="8" fillId="9" borderId="49" xfId="3" applyNumberFormat="1" applyFont="1" applyFill="1" applyBorder="1" applyAlignment="1">
      <alignment horizontal="center" vertical="center" wrapText="1"/>
    </xf>
    <xf numFmtId="0" fontId="15" fillId="2" borderId="33" xfId="0" applyFont="1" applyFill="1" applyBorder="1" applyAlignment="1">
      <alignment horizontal="left" vertical="center"/>
    </xf>
    <xf numFmtId="0" fontId="8" fillId="0" borderId="33" xfId="0" applyFont="1" applyBorder="1" applyAlignment="1">
      <alignment horizontal="left" vertical="center"/>
    </xf>
    <xf numFmtId="0" fontId="18" fillId="5" borderId="2" xfId="0" applyFont="1" applyFill="1" applyBorder="1" applyAlignment="1">
      <alignment horizontal="center" vertical="center" wrapText="1" shrinkToFit="1"/>
    </xf>
    <xf numFmtId="0" fontId="18" fillId="5" borderId="3" xfId="0" applyFont="1" applyFill="1" applyBorder="1" applyAlignment="1">
      <alignment horizontal="center" vertical="center" wrapText="1" shrinkToFit="1"/>
    </xf>
    <xf numFmtId="0" fontId="18" fillId="5" borderId="4" xfId="0" applyFont="1" applyFill="1" applyBorder="1" applyAlignment="1">
      <alignment horizontal="center" vertical="center" wrapText="1" shrinkToFit="1"/>
    </xf>
    <xf numFmtId="0" fontId="18" fillId="5" borderId="7" xfId="0" applyFont="1" applyFill="1" applyBorder="1" applyAlignment="1">
      <alignment horizontal="center" vertical="center" wrapText="1" shrinkToFit="1"/>
    </xf>
    <xf numFmtId="0" fontId="18" fillId="5" borderId="1" xfId="0" applyFont="1" applyFill="1" applyBorder="1" applyAlignment="1">
      <alignment horizontal="center" vertical="center" wrapText="1" shrinkToFit="1"/>
    </xf>
    <xf numFmtId="0" fontId="18" fillId="5" borderId="8" xfId="0" applyFont="1" applyFill="1" applyBorder="1" applyAlignment="1">
      <alignment horizontal="center" vertical="center" wrapText="1" shrinkToFit="1"/>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6" fillId="5" borderId="1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0" fillId="0" borderId="9" xfId="0" applyBorder="1" applyAlignment="1">
      <alignment vertical="center" wrapText="1"/>
    </xf>
    <xf numFmtId="0" fontId="0" fillId="0" borderId="19" xfId="0" applyBorder="1" applyAlignment="1">
      <alignment vertical="center" wrapText="1"/>
    </xf>
    <xf numFmtId="0" fontId="6" fillId="0" borderId="18" xfId="0" quotePrefix="1" applyFont="1" applyBorder="1" applyAlignment="1">
      <alignment horizontal="fill" vertical="center" wrapText="1"/>
    </xf>
    <xf numFmtId="0" fontId="6" fillId="0" borderId="9" xfId="0" applyFont="1" applyBorder="1" applyAlignment="1">
      <alignment horizontal="fill" vertical="center" wrapText="1"/>
    </xf>
    <xf numFmtId="0" fontId="6" fillId="0" borderId="19" xfId="0" applyFont="1" applyBorder="1" applyAlignment="1">
      <alignment horizontal="fill" vertical="center" wrapText="1"/>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6" fillId="3" borderId="33" xfId="0" applyFont="1" applyFill="1" applyBorder="1" applyAlignment="1">
      <alignment horizontal="center" vertical="center" textRotation="255"/>
    </xf>
    <xf numFmtId="0" fontId="6" fillId="5" borderId="7"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2" fillId="2" borderId="39" xfId="0" applyFont="1" applyFill="1" applyBorder="1" applyAlignment="1">
      <alignment horizontal="left" vertical="center"/>
    </xf>
    <xf numFmtId="0" fontId="14" fillId="2" borderId="9" xfId="0" applyFont="1" applyFill="1" applyBorder="1" applyAlignment="1">
      <alignment horizontal="center" vertical="center"/>
    </xf>
    <xf numFmtId="0" fontId="14" fillId="2" borderId="3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4" xfId="0" applyFont="1" applyFill="1" applyBorder="1" applyAlignment="1">
      <alignment horizontal="center" vertical="center"/>
    </xf>
    <xf numFmtId="0" fontId="18" fillId="5" borderId="33" xfId="0" applyFont="1" applyFill="1" applyBorder="1" applyAlignment="1">
      <alignment horizontal="center" vertical="center" wrapText="1"/>
    </xf>
    <xf numFmtId="0" fontId="18" fillId="5" borderId="33"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0" fillId="4" borderId="33" xfId="0" applyFont="1" applyFill="1" applyBorder="1" applyAlignment="1">
      <alignment horizontal="center" vertical="center"/>
    </xf>
    <xf numFmtId="0" fontId="6" fillId="4" borderId="33" xfId="0" applyFont="1" applyFill="1" applyBorder="1" applyAlignment="1">
      <alignment horizontal="center" vertical="center"/>
    </xf>
    <xf numFmtId="0" fontId="18" fillId="4" borderId="33" xfId="0" applyFont="1" applyFill="1" applyBorder="1" applyAlignment="1">
      <alignment horizontal="center" vertical="center"/>
    </xf>
    <xf numFmtId="0" fontId="6" fillId="4" borderId="33" xfId="0" applyFont="1" applyFill="1" applyBorder="1" applyAlignment="1">
      <alignment horizontal="right" vertical="center"/>
    </xf>
    <xf numFmtId="0" fontId="18" fillId="4" borderId="33" xfId="0" applyFont="1" applyFill="1" applyBorder="1" applyAlignment="1">
      <alignment horizontal="center" vertical="center" wrapText="1"/>
    </xf>
    <xf numFmtId="0" fontId="8" fillId="0" borderId="25" xfId="0" applyFont="1" applyBorder="1" applyAlignment="1">
      <alignment horizontal="center" vertical="center" wrapText="1"/>
    </xf>
    <xf numFmtId="0" fontId="18" fillId="0" borderId="23" xfId="0" applyFont="1" applyBorder="1" applyAlignment="1">
      <alignment horizontal="center" vertical="center"/>
    </xf>
    <xf numFmtId="0" fontId="18" fillId="0" borderId="21" xfId="0" applyFont="1" applyBorder="1" applyAlignment="1">
      <alignment horizontal="center" vertical="center"/>
    </xf>
    <xf numFmtId="0" fontId="18" fillId="0" borderId="24" xfId="0" applyFont="1" applyBorder="1" applyAlignment="1">
      <alignment horizontal="center" vertical="center"/>
    </xf>
    <xf numFmtId="0" fontId="8" fillId="2" borderId="36" xfId="0" applyFont="1" applyFill="1" applyBorder="1" applyAlignment="1">
      <alignment horizontal="left" vertical="center"/>
    </xf>
    <xf numFmtId="0" fontId="8" fillId="2" borderId="9" xfId="0" applyFont="1" applyFill="1" applyBorder="1" applyAlignment="1">
      <alignment horizontal="left" vertical="center"/>
    </xf>
    <xf numFmtId="0" fontId="8" fillId="2" borderId="19" xfId="0" applyFont="1" applyFill="1" applyBorder="1" applyAlignment="1">
      <alignment horizontal="left"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6" fillId="0" borderId="23" xfId="0" applyFont="1" applyBorder="1" applyAlignment="1">
      <alignment horizontal="center" vertical="center"/>
    </xf>
    <xf numFmtId="0" fontId="8" fillId="2" borderId="1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49" fontId="19" fillId="2" borderId="18" xfId="2"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shrinkToFit="1"/>
    </xf>
    <xf numFmtId="49" fontId="8" fillId="2" borderId="19" xfId="0" applyNumberFormat="1" applyFont="1" applyFill="1" applyBorder="1" applyAlignment="1">
      <alignment horizontal="center" vertical="center" shrinkToFit="1"/>
    </xf>
    <xf numFmtId="0" fontId="15" fillId="2" borderId="7" xfId="0" applyFont="1" applyFill="1" applyBorder="1" applyAlignment="1">
      <alignment horizontal="left" vertical="center"/>
    </xf>
    <xf numFmtId="0" fontId="15" fillId="2" borderId="1" xfId="0" applyFont="1" applyFill="1" applyBorder="1" applyAlignment="1">
      <alignment horizontal="left" vertical="center"/>
    </xf>
    <xf numFmtId="0" fontId="15" fillId="2" borderId="8" xfId="0" applyFont="1" applyFill="1" applyBorder="1" applyAlignment="1">
      <alignment horizontal="left" vertical="center"/>
    </xf>
    <xf numFmtId="0" fontId="6" fillId="0" borderId="1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18" fillId="5" borderId="1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47" xfId="0" applyFont="1" applyFill="1" applyBorder="1" applyAlignment="1">
      <alignment horizontal="left" vertical="center" wrapText="1"/>
    </xf>
    <xf numFmtId="0" fontId="18" fillId="5" borderId="48" xfId="0" applyFont="1" applyFill="1" applyBorder="1" applyAlignment="1">
      <alignment horizontal="left" vertical="center" wrapText="1"/>
    </xf>
    <xf numFmtId="0" fontId="15" fillId="2" borderId="3" xfId="0" applyFont="1" applyFill="1" applyBorder="1" applyAlignment="1">
      <alignment horizontal="center" shrinkToFit="1"/>
    </xf>
    <xf numFmtId="0" fontId="15" fillId="2" borderId="1" xfId="0" applyFont="1" applyFill="1" applyBorder="1" applyAlignment="1">
      <alignment horizontal="center" shrinkToFit="1"/>
    </xf>
    <xf numFmtId="0" fontId="6" fillId="5" borderId="11"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8" fillId="2" borderId="3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6" xfId="0" applyFont="1" applyFill="1" applyBorder="1" applyAlignment="1">
      <alignment horizontal="center" vertical="center"/>
    </xf>
    <xf numFmtId="0" fontId="9" fillId="5" borderId="1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50" xfId="0" applyFont="1" applyFill="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7" fillId="2" borderId="0" xfId="0" applyFont="1" applyFill="1">
      <alignment vertical="center"/>
    </xf>
    <xf numFmtId="0" fontId="0" fillId="0" borderId="0" xfId="0">
      <alignment vertical="center"/>
    </xf>
    <xf numFmtId="0" fontId="6" fillId="2" borderId="0" xfId="0" applyFont="1" applyFill="1" applyAlignment="1">
      <alignment horizontal="right" vertical="center"/>
    </xf>
    <xf numFmtId="0" fontId="9" fillId="0" borderId="0" xfId="0" applyFont="1" applyAlignment="1">
      <alignment horizontal="right" vertical="center"/>
    </xf>
    <xf numFmtId="0" fontId="6" fillId="2" borderId="0" xfId="0" applyFont="1" applyFill="1">
      <alignment vertical="center"/>
    </xf>
    <xf numFmtId="0" fontId="9" fillId="0" borderId="0" xfId="0" applyFont="1">
      <alignment vertical="center"/>
    </xf>
    <xf numFmtId="0" fontId="8" fillId="2" borderId="38" xfId="0" applyFont="1" applyFill="1" applyBorder="1" applyAlignment="1">
      <alignment horizontal="center" vertical="center"/>
    </xf>
    <xf numFmtId="38" fontId="11" fillId="2" borderId="42" xfId="1" applyFont="1" applyFill="1" applyBorder="1" applyAlignment="1">
      <alignment horizontal="center" vertical="center"/>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45" xfId="1" applyFont="1" applyFill="1" applyBorder="1" applyAlignment="1">
      <alignment horizontal="center" vertical="center"/>
    </xf>
    <xf numFmtId="38" fontId="11" fillId="2" borderId="41" xfId="1" applyFont="1" applyFill="1" applyBorder="1" applyAlignment="1">
      <alignment horizontal="center" vertical="center"/>
    </xf>
    <xf numFmtId="38" fontId="11" fillId="2" borderId="46" xfId="1" applyFont="1" applyFill="1" applyBorder="1" applyAlignment="1">
      <alignment horizontal="center" vertical="center"/>
    </xf>
    <xf numFmtId="0" fontId="22" fillId="0" borderId="0" xfId="0" applyFont="1">
      <alignment vertical="center"/>
    </xf>
    <xf numFmtId="0" fontId="18" fillId="5" borderId="0" xfId="0" applyFont="1" applyFill="1" applyAlignment="1">
      <alignment horizontal="left" vertical="center" wrapText="1"/>
    </xf>
    <xf numFmtId="0" fontId="18" fillId="5" borderId="6" xfId="0" applyFont="1" applyFill="1" applyBorder="1" applyAlignment="1">
      <alignment horizontal="left" vertical="center" wrapText="1"/>
    </xf>
    <xf numFmtId="38" fontId="8" fillId="2" borderId="18" xfId="1" applyFont="1" applyFill="1" applyBorder="1" applyAlignment="1">
      <alignment horizontal="center" vertical="center"/>
    </xf>
    <xf numFmtId="38" fontId="8" fillId="2" borderId="9" xfId="1" applyFont="1" applyFill="1" applyBorder="1" applyAlignment="1">
      <alignment horizontal="center" vertical="center"/>
    </xf>
    <xf numFmtId="38" fontId="6" fillId="5" borderId="18" xfId="1" applyFont="1" applyFill="1" applyBorder="1" applyAlignment="1">
      <alignment horizontal="center" vertical="center" wrapText="1"/>
    </xf>
    <xf numFmtId="38" fontId="6" fillId="5" borderId="9" xfId="1" applyFont="1" applyFill="1" applyBorder="1" applyAlignment="1">
      <alignment horizontal="center" vertical="center" wrapText="1"/>
    </xf>
    <xf numFmtId="38" fontId="6" fillId="5" borderId="19" xfId="1" applyFont="1" applyFill="1" applyBorder="1" applyAlignment="1">
      <alignment horizontal="center" vertical="center" wrapText="1"/>
    </xf>
    <xf numFmtId="0" fontId="6" fillId="5" borderId="19" xfId="0" applyFont="1" applyFill="1" applyBorder="1" applyAlignment="1">
      <alignment horizontal="center" vertical="center" wrapText="1"/>
    </xf>
    <xf numFmtId="178" fontId="9" fillId="6" borderId="51" xfId="3" applyNumberFormat="1" applyFont="1" applyFill="1" applyBorder="1" applyAlignment="1">
      <alignment horizontal="center" vertical="center" wrapText="1"/>
    </xf>
    <xf numFmtId="178" fontId="9" fillId="6" borderId="52" xfId="3" applyNumberFormat="1" applyFont="1" applyFill="1" applyBorder="1" applyAlignment="1">
      <alignment horizontal="center" vertical="center" wrapText="1"/>
    </xf>
    <xf numFmtId="178" fontId="9" fillId="6" borderId="53" xfId="3" applyNumberFormat="1" applyFont="1" applyFill="1" applyBorder="1" applyAlignment="1">
      <alignment horizontal="center" vertical="center" wrapText="1"/>
    </xf>
    <xf numFmtId="178" fontId="25" fillId="6" borderId="59" xfId="3" applyNumberFormat="1" applyFont="1" applyFill="1" applyBorder="1" applyAlignment="1">
      <alignment vertical="center"/>
    </xf>
    <xf numFmtId="178" fontId="25" fillId="6" borderId="60" xfId="3" applyNumberFormat="1" applyFont="1" applyFill="1" applyBorder="1" applyAlignment="1">
      <alignment vertical="center"/>
    </xf>
    <xf numFmtId="178" fontId="25" fillId="6" borderId="61" xfId="3" applyNumberFormat="1" applyFont="1" applyFill="1" applyBorder="1" applyAlignment="1">
      <alignment vertical="center"/>
    </xf>
    <xf numFmtId="178" fontId="21" fillId="6" borderId="54" xfId="4" applyNumberFormat="1" applyFont="1" applyFill="1" applyBorder="1" applyAlignment="1">
      <alignment horizontal="right" vertical="center"/>
    </xf>
    <xf numFmtId="178" fontId="21" fillId="6" borderId="55" xfId="4" applyNumberFormat="1" applyFont="1" applyFill="1" applyBorder="1" applyAlignment="1">
      <alignment horizontal="right" vertical="center"/>
    </xf>
    <xf numFmtId="178" fontId="21" fillId="6" borderId="58" xfId="4" applyNumberFormat="1" applyFont="1" applyFill="1" applyBorder="1" applyAlignment="1">
      <alignment horizontal="right" vertical="center"/>
    </xf>
    <xf numFmtId="178" fontId="16" fillId="6" borderId="51" xfId="3" applyNumberFormat="1" applyFont="1" applyFill="1" applyBorder="1" applyAlignment="1">
      <alignment horizontal="center" vertical="center" wrapText="1"/>
    </xf>
    <xf numFmtId="178" fontId="16" fillId="6" borderId="52" xfId="3" applyNumberFormat="1" applyFont="1" applyFill="1" applyBorder="1" applyAlignment="1">
      <alignment horizontal="center" vertical="center"/>
    </xf>
    <xf numFmtId="178" fontId="16" fillId="6" borderId="53" xfId="3" applyNumberFormat="1" applyFont="1" applyFill="1" applyBorder="1" applyAlignment="1">
      <alignment horizontal="center" vertical="center"/>
    </xf>
    <xf numFmtId="178" fontId="18" fillId="6" borderId="20" xfId="3" applyNumberFormat="1" applyFont="1" applyFill="1" applyBorder="1" applyAlignment="1">
      <alignment horizontal="center" vertical="center" wrapText="1"/>
    </xf>
    <xf numFmtId="178" fontId="18" fillId="6" borderId="21" xfId="3" applyNumberFormat="1" applyFont="1" applyFill="1" applyBorder="1" applyAlignment="1">
      <alignment horizontal="center" vertical="center" wrapText="1"/>
    </xf>
    <xf numFmtId="178" fontId="18" fillId="6" borderId="24" xfId="3" applyNumberFormat="1" applyFont="1" applyFill="1" applyBorder="1" applyAlignment="1">
      <alignment horizontal="center" vertical="center" wrapText="1"/>
    </xf>
    <xf numFmtId="178" fontId="28" fillId="3" borderId="54" xfId="4" applyNumberFormat="1" applyFont="1" applyFill="1" applyBorder="1" applyAlignment="1">
      <alignment horizontal="right" vertical="center"/>
    </xf>
    <xf numFmtId="178" fontId="28" fillId="3" borderId="55" xfId="4" applyNumberFormat="1" applyFont="1" applyFill="1" applyBorder="1" applyAlignment="1">
      <alignment horizontal="right" vertical="center"/>
    </xf>
    <xf numFmtId="178" fontId="28" fillId="3" borderId="56" xfId="4" applyNumberFormat="1" applyFont="1" applyFill="1" applyBorder="1" applyAlignment="1">
      <alignment horizontal="right" vertical="center"/>
    </xf>
    <xf numFmtId="178" fontId="28" fillId="3" borderId="57" xfId="4" applyNumberFormat="1" applyFont="1" applyFill="1" applyBorder="1" applyAlignment="1">
      <alignment horizontal="right" vertical="center"/>
    </xf>
    <xf numFmtId="178" fontId="21" fillId="6" borderId="59" xfId="4" applyNumberFormat="1" applyFont="1" applyFill="1" applyBorder="1" applyAlignment="1">
      <alignment horizontal="right" vertical="center"/>
    </xf>
    <xf numFmtId="178" fontId="21" fillId="6" borderId="60" xfId="4" applyNumberFormat="1" applyFont="1" applyFill="1" applyBorder="1" applyAlignment="1">
      <alignment horizontal="right" vertical="center"/>
    </xf>
    <xf numFmtId="178" fontId="21" fillId="6" borderId="61" xfId="4" applyNumberFormat="1" applyFont="1" applyFill="1" applyBorder="1" applyAlignment="1">
      <alignment horizontal="right" vertical="center"/>
    </xf>
    <xf numFmtId="178" fontId="9" fillId="0" borderId="0" xfId="3" applyNumberFormat="1" applyFont="1" applyAlignment="1">
      <alignment horizontal="left"/>
    </xf>
    <xf numFmtId="178" fontId="8" fillId="3" borderId="0" xfId="4" applyNumberFormat="1" applyFont="1" applyFill="1" applyBorder="1" applyAlignment="1">
      <alignment horizontal="left"/>
    </xf>
    <xf numFmtId="178" fontId="6" fillId="6" borderId="51" xfId="3" applyNumberFormat="1" applyFont="1" applyFill="1" applyBorder="1" applyAlignment="1">
      <alignment horizontal="center" vertical="center" wrapText="1"/>
    </xf>
    <xf numFmtId="178" fontId="6" fillId="6" borderId="52" xfId="3" applyNumberFormat="1" applyFont="1" applyFill="1" applyBorder="1" applyAlignment="1">
      <alignment horizontal="center" vertical="center"/>
    </xf>
    <xf numFmtId="178" fontId="6" fillId="6" borderId="53" xfId="3" applyNumberFormat="1" applyFont="1" applyFill="1" applyBorder="1" applyAlignment="1">
      <alignment horizontal="center" vertical="center"/>
    </xf>
    <xf numFmtId="178" fontId="6" fillId="6" borderId="20" xfId="3" applyNumberFormat="1" applyFont="1" applyFill="1" applyBorder="1" applyAlignment="1">
      <alignment horizontal="center" vertical="center" wrapText="1"/>
    </xf>
    <xf numFmtId="178" fontId="6" fillId="6" borderId="21" xfId="3" applyNumberFormat="1" applyFont="1" applyFill="1" applyBorder="1" applyAlignment="1">
      <alignment horizontal="center" vertical="center" wrapText="1"/>
    </xf>
    <xf numFmtId="178" fontId="6" fillId="6" borderId="24" xfId="3" applyNumberFormat="1" applyFont="1" applyFill="1" applyBorder="1" applyAlignment="1">
      <alignment horizontal="center" vertical="center" wrapText="1"/>
    </xf>
    <xf numFmtId="178" fontId="26" fillId="0" borderId="0" xfId="3" applyNumberFormat="1" applyFont="1" applyAlignment="1">
      <alignment horizontal="center" vertical="center"/>
    </xf>
    <xf numFmtId="178" fontId="23" fillId="0" borderId="0" xfId="3" applyNumberFormat="1" applyAlignment="1">
      <alignment horizontal="center" vertical="center"/>
    </xf>
    <xf numFmtId="178" fontId="15" fillId="9" borderId="0" xfId="1" applyNumberFormat="1" applyFont="1" applyFill="1" applyAlignment="1">
      <alignment horizontal="center" vertical="center" shrinkToFit="1"/>
    </xf>
    <xf numFmtId="0" fontId="9" fillId="6" borderId="62" xfId="3" applyFont="1" applyFill="1" applyBorder="1" applyAlignment="1">
      <alignment horizontal="center" vertical="center"/>
    </xf>
    <xf numFmtId="0" fontId="9" fillId="6" borderId="63" xfId="3" applyFont="1" applyFill="1" applyBorder="1" applyAlignment="1">
      <alignment horizontal="center" vertical="center"/>
    </xf>
    <xf numFmtId="0" fontId="9" fillId="6" borderId="65" xfId="3" applyFont="1" applyFill="1" applyBorder="1" applyAlignment="1">
      <alignment horizontal="center" vertical="center"/>
    </xf>
    <xf numFmtId="0" fontId="29" fillId="0" borderId="0" xfId="3" applyFont="1" applyAlignment="1">
      <alignment vertical="center"/>
    </xf>
    <xf numFmtId="0" fontId="23" fillId="0" borderId="0" xfId="3"/>
    <xf numFmtId="0" fontId="9" fillId="6" borderId="18" xfId="3" applyFont="1" applyFill="1" applyBorder="1" applyAlignment="1">
      <alignment horizontal="center" vertical="center"/>
    </xf>
    <xf numFmtId="0" fontId="23" fillId="0" borderId="19" xfId="3" applyBorder="1" applyAlignment="1">
      <alignment horizontal="center" vertical="center"/>
    </xf>
    <xf numFmtId="0" fontId="9" fillId="0" borderId="2" xfId="3" applyFont="1" applyBorder="1" applyAlignment="1">
      <alignment horizontal="center" vertical="center" wrapText="1"/>
    </xf>
    <xf numFmtId="0" fontId="9" fillId="0" borderId="5" xfId="3" applyFont="1" applyBorder="1" applyAlignment="1">
      <alignment horizontal="center" vertical="center" wrapText="1"/>
    </xf>
    <xf numFmtId="0" fontId="9" fillId="6" borderId="33" xfId="3" applyFont="1" applyFill="1" applyBorder="1" applyAlignment="1">
      <alignment horizontal="center" vertical="center" wrapText="1"/>
    </xf>
    <xf numFmtId="0" fontId="26" fillId="2" borderId="0" xfId="0" applyFont="1" applyFill="1" applyAlignment="1">
      <alignment horizontal="center" vertical="center"/>
    </xf>
    <xf numFmtId="0" fontId="0" fillId="0" borderId="0" xfId="0" applyFont="1" applyAlignment="1">
      <alignment horizontal="center" vertical="center"/>
    </xf>
    <xf numFmtId="0" fontId="24" fillId="2" borderId="0" xfId="0" applyFont="1" applyFill="1" applyAlignment="1">
      <alignment horizontal="left" vertical="center" wrapText="1"/>
    </xf>
    <xf numFmtId="178" fontId="9" fillId="6" borderId="20" xfId="3" applyNumberFormat="1" applyFont="1" applyFill="1" applyBorder="1" applyAlignment="1">
      <alignment horizontal="center" vertical="center" wrapText="1"/>
    </xf>
    <xf numFmtId="178" fontId="9" fillId="6" borderId="21" xfId="3" applyNumberFormat="1" applyFont="1" applyFill="1" applyBorder="1" applyAlignment="1">
      <alignment horizontal="center"/>
    </xf>
    <xf numFmtId="179" fontId="25" fillId="6" borderId="59" xfId="3" applyNumberFormat="1" applyFont="1" applyFill="1" applyBorder="1" applyAlignment="1">
      <alignment vertical="center"/>
    </xf>
    <xf numFmtId="179" fontId="25" fillId="6" borderId="60" xfId="3" applyNumberFormat="1" applyFont="1" applyFill="1" applyBorder="1" applyAlignment="1">
      <alignment vertical="center"/>
    </xf>
    <xf numFmtId="179" fontId="25" fillId="6" borderId="61" xfId="3" applyNumberFormat="1" applyFont="1" applyFill="1" applyBorder="1" applyAlignment="1">
      <alignment vertical="center"/>
    </xf>
    <xf numFmtId="178" fontId="17" fillId="0" borderId="0" xfId="4" applyNumberFormat="1" applyFont="1" applyFill="1" applyBorder="1" applyAlignment="1">
      <alignment vertical="center"/>
    </xf>
    <xf numFmtId="0" fontId="29" fillId="0" borderId="0" xfId="3" applyFont="1"/>
    <xf numFmtId="176" fontId="9" fillId="6" borderId="33" xfId="3" applyNumberFormat="1" applyFont="1" applyFill="1" applyBorder="1" applyAlignment="1">
      <alignment horizontal="center" vertical="center" wrapText="1"/>
    </xf>
    <xf numFmtId="0" fontId="9" fillId="6" borderId="33" xfId="3" applyFont="1" applyFill="1" applyBorder="1" applyAlignment="1">
      <alignment horizontal="center" vertical="center"/>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69850</xdr:colOff>
          <xdr:row>19</xdr:row>
          <xdr:rowOff>0</xdr:rowOff>
        </xdr:from>
        <xdr:to>
          <xdr:col>25</xdr:col>
          <xdr:colOff>190500</xdr:colOff>
          <xdr:row>20</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20</xdr:row>
          <xdr:rowOff>19050</xdr:rowOff>
        </xdr:from>
        <xdr:to>
          <xdr:col>25</xdr:col>
          <xdr:colOff>196850</xdr:colOff>
          <xdr:row>20</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22</xdr:row>
          <xdr:rowOff>69850</xdr:rowOff>
        </xdr:from>
        <xdr:to>
          <xdr:col>11</xdr:col>
          <xdr:colOff>209550</xdr:colOff>
          <xdr:row>23</xdr:row>
          <xdr:rowOff>6350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127000</xdr:rowOff>
        </xdr:from>
        <xdr:to>
          <xdr:col>18</xdr:col>
          <xdr:colOff>6350</xdr:colOff>
          <xdr:row>22</xdr:row>
          <xdr:rowOff>368300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22</xdr:row>
          <xdr:rowOff>57150</xdr:rowOff>
        </xdr:from>
        <xdr:to>
          <xdr:col>26</xdr:col>
          <xdr:colOff>38100</xdr:colOff>
          <xdr:row>23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38100</xdr:rowOff>
        </xdr:from>
        <xdr:to>
          <xdr:col>33</xdr:col>
          <xdr:colOff>0</xdr:colOff>
          <xdr:row>22</xdr:row>
          <xdr:rowOff>387350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22</xdr:row>
          <xdr:rowOff>69850</xdr:rowOff>
        </xdr:from>
        <xdr:to>
          <xdr:col>11</xdr:col>
          <xdr:colOff>209550</xdr:colOff>
          <xdr:row>23</xdr:row>
          <xdr:rowOff>6350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35</xdr:row>
          <xdr:rowOff>19050</xdr:rowOff>
        </xdr:from>
        <xdr:to>
          <xdr:col>10</xdr:col>
          <xdr:colOff>190500</xdr:colOff>
          <xdr:row>35</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228600</xdr:rowOff>
        </xdr:from>
        <xdr:to>
          <xdr:col>10</xdr:col>
          <xdr:colOff>196850</xdr:colOff>
          <xdr:row>35</xdr:row>
          <xdr:rowOff>482600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438150</xdr:rowOff>
        </xdr:from>
        <xdr:to>
          <xdr:col>10</xdr:col>
          <xdr:colOff>196850</xdr:colOff>
          <xdr:row>35</xdr:row>
          <xdr:rowOff>685800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641350</xdr:rowOff>
        </xdr:from>
        <xdr:to>
          <xdr:col>10</xdr:col>
          <xdr:colOff>196850</xdr:colOff>
          <xdr:row>36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12700</xdr:rowOff>
        </xdr:from>
        <xdr:to>
          <xdr:col>19</xdr:col>
          <xdr:colOff>209550</xdr:colOff>
          <xdr:row>35</xdr:row>
          <xdr:rowOff>254000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222250</xdr:rowOff>
        </xdr:from>
        <xdr:to>
          <xdr:col>19</xdr:col>
          <xdr:colOff>209550</xdr:colOff>
          <xdr:row>35</xdr:row>
          <xdr:rowOff>463550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412750</xdr:rowOff>
        </xdr:from>
        <xdr:to>
          <xdr:col>19</xdr:col>
          <xdr:colOff>209550</xdr:colOff>
          <xdr:row>35</xdr:row>
          <xdr:rowOff>654050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590550</xdr:rowOff>
        </xdr:from>
        <xdr:to>
          <xdr:col>19</xdr:col>
          <xdr:colOff>209550</xdr:colOff>
          <xdr:row>35</xdr:row>
          <xdr:rowOff>838200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114300</xdr:rowOff>
        </xdr:from>
        <xdr:to>
          <xdr:col>24</xdr:col>
          <xdr:colOff>171450</xdr:colOff>
          <xdr:row>35</xdr:row>
          <xdr:rowOff>361950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35</xdr:row>
          <xdr:rowOff>431800</xdr:rowOff>
        </xdr:from>
        <xdr:to>
          <xdr:col>24</xdr:col>
          <xdr:colOff>152400</xdr:colOff>
          <xdr:row>35</xdr:row>
          <xdr:rowOff>673100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247650</xdr:rowOff>
        </xdr:from>
        <xdr:to>
          <xdr:col>11</xdr:col>
          <xdr:colOff>177800</xdr:colOff>
          <xdr:row>32</xdr:row>
          <xdr:rowOff>57150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30</xdr:row>
          <xdr:rowOff>260350</xdr:rowOff>
        </xdr:from>
        <xdr:to>
          <xdr:col>16</xdr:col>
          <xdr:colOff>63500</xdr:colOff>
          <xdr:row>32</xdr:row>
          <xdr:rowOff>63500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30</xdr:row>
          <xdr:rowOff>247650</xdr:rowOff>
        </xdr:from>
        <xdr:to>
          <xdr:col>22</xdr:col>
          <xdr:colOff>120650</xdr:colOff>
          <xdr:row>32</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222250</xdr:colOff>
          <xdr:row>30</xdr:row>
          <xdr:rowOff>247650</xdr:rowOff>
        </xdr:from>
        <xdr:to>
          <xdr:col>28</xdr:col>
          <xdr:colOff>82550</xdr:colOff>
          <xdr:row>32</xdr:row>
          <xdr:rowOff>57150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30</xdr:row>
          <xdr:rowOff>247650</xdr:rowOff>
        </xdr:from>
        <xdr:to>
          <xdr:col>33</xdr:col>
          <xdr:colOff>228600</xdr:colOff>
          <xdr:row>32</xdr:row>
          <xdr:rowOff>57150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20</xdr:row>
          <xdr:rowOff>241300</xdr:rowOff>
        </xdr:from>
        <xdr:to>
          <xdr:col>33</xdr:col>
          <xdr:colOff>158750</xdr:colOff>
          <xdr:row>21</xdr:row>
          <xdr:rowOff>406400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中小企業（みなし大企業ではありません）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355600</xdr:rowOff>
        </xdr:from>
        <xdr:to>
          <xdr:col>27</xdr:col>
          <xdr:colOff>57150</xdr:colOff>
          <xdr:row>21</xdr:row>
          <xdr:rowOff>609600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大企業等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69850</xdr:colOff>
          <xdr:row>20</xdr:row>
          <xdr:rowOff>19050</xdr:rowOff>
        </xdr:from>
        <xdr:to>
          <xdr:col>25</xdr:col>
          <xdr:colOff>196850</xdr:colOff>
          <xdr:row>20</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22</xdr:row>
          <xdr:rowOff>69850</xdr:rowOff>
        </xdr:from>
        <xdr:to>
          <xdr:col>11</xdr:col>
          <xdr:colOff>209550</xdr:colOff>
          <xdr:row>23</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127000</xdr:rowOff>
        </xdr:from>
        <xdr:to>
          <xdr:col>18</xdr:col>
          <xdr:colOff>6350</xdr:colOff>
          <xdr:row>22</xdr:row>
          <xdr:rowOff>368300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22</xdr:row>
          <xdr:rowOff>57150</xdr:rowOff>
        </xdr:from>
        <xdr:to>
          <xdr:col>26</xdr:col>
          <xdr:colOff>25400</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38100</xdr:rowOff>
        </xdr:from>
        <xdr:to>
          <xdr:col>33</xdr:col>
          <xdr:colOff>0</xdr:colOff>
          <xdr:row>22</xdr:row>
          <xdr:rowOff>387350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69850</xdr:colOff>
          <xdr:row>19</xdr:row>
          <xdr:rowOff>0</xdr:rowOff>
        </xdr:from>
        <xdr:to>
          <xdr:col>25</xdr:col>
          <xdr:colOff>190500</xdr:colOff>
          <xdr:row>20</xdr:row>
          <xdr:rowOff>139700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22</xdr:row>
          <xdr:rowOff>69850</xdr:rowOff>
        </xdr:from>
        <xdr:to>
          <xdr:col>11</xdr:col>
          <xdr:colOff>209550</xdr:colOff>
          <xdr:row>23</xdr:row>
          <xdr:rowOff>6350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35</xdr:row>
          <xdr:rowOff>19050</xdr:rowOff>
        </xdr:from>
        <xdr:to>
          <xdr:col>10</xdr:col>
          <xdr:colOff>190500</xdr:colOff>
          <xdr:row>35</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228600</xdr:rowOff>
        </xdr:from>
        <xdr:to>
          <xdr:col>10</xdr:col>
          <xdr:colOff>196850</xdr:colOff>
          <xdr:row>35</xdr:row>
          <xdr:rowOff>476250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438150</xdr:rowOff>
        </xdr:from>
        <xdr:to>
          <xdr:col>10</xdr:col>
          <xdr:colOff>196850</xdr:colOff>
          <xdr:row>35</xdr:row>
          <xdr:rowOff>685800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35</xdr:row>
          <xdr:rowOff>641350</xdr:rowOff>
        </xdr:from>
        <xdr:to>
          <xdr:col>10</xdr:col>
          <xdr:colOff>196850</xdr:colOff>
          <xdr:row>36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12700</xdr:rowOff>
        </xdr:from>
        <xdr:to>
          <xdr:col>19</xdr:col>
          <xdr:colOff>209550</xdr:colOff>
          <xdr:row>35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222250</xdr:rowOff>
        </xdr:from>
        <xdr:to>
          <xdr:col>19</xdr:col>
          <xdr:colOff>209550</xdr:colOff>
          <xdr:row>35</xdr:row>
          <xdr:rowOff>463550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412750</xdr:rowOff>
        </xdr:from>
        <xdr:to>
          <xdr:col>19</xdr:col>
          <xdr:colOff>209550</xdr:colOff>
          <xdr:row>35</xdr:row>
          <xdr:rowOff>654050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590550</xdr:rowOff>
        </xdr:from>
        <xdr:to>
          <xdr:col>19</xdr:col>
          <xdr:colOff>209550</xdr:colOff>
          <xdr:row>35</xdr:row>
          <xdr:rowOff>838200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114300</xdr:rowOff>
        </xdr:from>
        <xdr:to>
          <xdr:col>24</xdr:col>
          <xdr:colOff>171450</xdr:colOff>
          <xdr:row>35</xdr:row>
          <xdr:rowOff>361950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35</xdr:row>
          <xdr:rowOff>431800</xdr:rowOff>
        </xdr:from>
        <xdr:to>
          <xdr:col>24</xdr:col>
          <xdr:colOff>171450</xdr:colOff>
          <xdr:row>35</xdr:row>
          <xdr:rowOff>673100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247650</xdr:rowOff>
        </xdr:from>
        <xdr:to>
          <xdr:col>11</xdr:col>
          <xdr:colOff>177800</xdr:colOff>
          <xdr:row>32</xdr:row>
          <xdr:rowOff>44450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30</xdr:row>
          <xdr:rowOff>260350</xdr:rowOff>
        </xdr:from>
        <xdr:to>
          <xdr:col>16</xdr:col>
          <xdr:colOff>76200</xdr:colOff>
          <xdr:row>32</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30</xdr:row>
          <xdr:rowOff>247650</xdr:rowOff>
        </xdr:from>
        <xdr:to>
          <xdr:col>22</xdr:col>
          <xdr:colOff>120650</xdr:colOff>
          <xdr:row>32</xdr:row>
          <xdr:rowOff>44450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222250</xdr:colOff>
          <xdr:row>30</xdr:row>
          <xdr:rowOff>247650</xdr:rowOff>
        </xdr:from>
        <xdr:to>
          <xdr:col>28</xdr:col>
          <xdr:colOff>82550</xdr:colOff>
          <xdr:row>32</xdr:row>
          <xdr:rowOff>44450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30</xdr:row>
          <xdr:rowOff>247650</xdr:rowOff>
        </xdr:from>
        <xdr:to>
          <xdr:col>33</xdr:col>
          <xdr:colOff>215900</xdr:colOff>
          <xdr:row>32</xdr:row>
          <xdr:rowOff>44450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247650</xdr:rowOff>
        </xdr:from>
        <xdr:to>
          <xdr:col>34</xdr:col>
          <xdr:colOff>6350</xdr:colOff>
          <xdr:row>21</xdr:row>
          <xdr:rowOff>406400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中小企業（みなし大企業ではありません）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355600</xdr:rowOff>
        </xdr:from>
        <xdr:to>
          <xdr:col>27</xdr:col>
          <xdr:colOff>44450</xdr:colOff>
          <xdr:row>21</xdr:row>
          <xdr:rowOff>615950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大企業等</a:t>
              </a:r>
            </a:p>
          </xdr:txBody>
        </xdr:sp>
        <xdr:clientData/>
      </xdr:twoCellAnchor>
    </mc:Choice>
    <mc:Fallback/>
  </mc:AlternateContent>
  <xdr:twoCellAnchor>
    <xdr:from>
      <xdr:col>27</xdr:col>
      <xdr:colOff>44824</xdr:colOff>
      <xdr:row>0</xdr:row>
      <xdr:rowOff>134471</xdr:rowOff>
    </xdr:from>
    <xdr:to>
      <xdr:col>33</xdr:col>
      <xdr:colOff>112059</xdr:colOff>
      <xdr:row>2</xdr:row>
      <xdr:rowOff>100853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08912" y="134471"/>
          <a:ext cx="1479176"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xdr:row>
      <xdr:rowOff>0</xdr:rowOff>
    </xdr:from>
    <xdr:to>
      <xdr:col>36</xdr:col>
      <xdr:colOff>397408</xdr:colOff>
      <xdr:row>2</xdr:row>
      <xdr:rowOff>183295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0344150" y="171450"/>
          <a:ext cx="1683283" cy="42142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13</xdr:col>
      <xdr:colOff>46264</xdr:colOff>
      <xdr:row>8</xdr:row>
      <xdr:rowOff>159203</xdr:rowOff>
    </xdr:from>
    <xdr:to>
      <xdr:col>26</xdr:col>
      <xdr:colOff>108857</xdr:colOff>
      <xdr:row>13</xdr:row>
      <xdr:rowOff>54428</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3597728" y="2064203"/>
          <a:ext cx="3763736" cy="1759404"/>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99332</xdr:colOff>
      <xdr:row>5</xdr:row>
      <xdr:rowOff>85725</xdr:rowOff>
    </xdr:from>
    <xdr:to>
      <xdr:col>25</xdr:col>
      <xdr:colOff>372835</xdr:colOff>
      <xdr:row>8</xdr:row>
      <xdr:rowOff>171450</xdr:rowOff>
    </xdr:to>
    <xdr:sp macro="" textlink="">
      <xdr:nvSpPr>
        <xdr:cNvPr id="6" name="下矢印 5">
          <a:extLst>
            <a:ext uri="{FF2B5EF4-FFF2-40B4-BE49-F238E27FC236}">
              <a16:creationId xmlns:a16="http://schemas.microsoft.com/office/drawing/2014/main" id="{00000000-0008-0000-0300-000006000000}"/>
            </a:ext>
          </a:extLst>
        </xdr:cNvPr>
        <xdr:cNvSpPr/>
      </xdr:nvSpPr>
      <xdr:spPr>
        <a:xfrm>
          <a:off x="6916511" y="1432832"/>
          <a:ext cx="273503" cy="643618"/>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345619</xdr:colOff>
      <xdr:row>5</xdr:row>
      <xdr:rowOff>39461</xdr:rowOff>
    </xdr:from>
    <xdr:to>
      <xdr:col>31</xdr:col>
      <xdr:colOff>100691</xdr:colOff>
      <xdr:row>6</xdr:row>
      <xdr:rowOff>144236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162798" y="1386568"/>
          <a:ext cx="2367643"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様式２－２の事業所合計欄と一緒</a:t>
          </a:r>
        </a:p>
      </xdr:txBody>
    </xdr:sp>
    <xdr:clientData/>
  </xdr:twoCellAnchor>
  <xdr:twoCellAnchor>
    <xdr:from>
      <xdr:col>33</xdr:col>
      <xdr:colOff>133350</xdr:colOff>
      <xdr:row>23</xdr:row>
      <xdr:rowOff>278947</xdr:rowOff>
    </xdr:from>
    <xdr:to>
      <xdr:col>33</xdr:col>
      <xdr:colOff>428625</xdr:colOff>
      <xdr:row>26</xdr:row>
      <xdr:rowOff>40822</xdr:rowOff>
    </xdr:to>
    <xdr:sp macro="" textlink="">
      <xdr:nvSpPr>
        <xdr:cNvPr id="8" name="下矢印 7">
          <a:extLst>
            <a:ext uri="{FF2B5EF4-FFF2-40B4-BE49-F238E27FC236}">
              <a16:creationId xmlns:a16="http://schemas.microsoft.com/office/drawing/2014/main" id="{00000000-0008-0000-0300-000008000000}"/>
            </a:ext>
          </a:extLst>
        </xdr:cNvPr>
        <xdr:cNvSpPr/>
      </xdr:nvSpPr>
      <xdr:spPr>
        <a:xfrm>
          <a:off x="10433957" y="7504340"/>
          <a:ext cx="295275" cy="659946"/>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307522</xdr:colOff>
      <xdr:row>27</xdr:row>
      <xdr:rowOff>66675</xdr:rowOff>
    </xdr:from>
    <xdr:to>
      <xdr:col>37</xdr:col>
      <xdr:colOff>163288</xdr:colOff>
      <xdr:row>30</xdr:row>
      <xdr:rowOff>68036</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8866415" y="8367032"/>
          <a:ext cx="3339194" cy="53204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164648</xdr:colOff>
      <xdr:row>22</xdr:row>
      <xdr:rowOff>160563</xdr:rowOff>
    </xdr:from>
    <xdr:to>
      <xdr:col>36</xdr:col>
      <xdr:colOff>272143</xdr:colOff>
      <xdr:row>23</xdr:row>
      <xdr:rowOff>231321</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158969" y="7086599"/>
          <a:ext cx="2720067" cy="37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様式１の「交付申請（請求）額」と一緒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301625</xdr:colOff>
      <xdr:row>1</xdr:row>
      <xdr:rowOff>111125</xdr:rowOff>
    </xdr:from>
    <xdr:to>
      <xdr:col>7</xdr:col>
      <xdr:colOff>711200</xdr:colOff>
      <xdr:row>2</xdr:row>
      <xdr:rowOff>220942</xdr:rowOff>
    </xdr:to>
    <xdr:sp macro="" textlink="">
      <xdr:nvSpPr>
        <xdr:cNvPr id="2" name="正方形/長方形 1">
          <a:extLst>
            <a:ext uri="{FF2B5EF4-FFF2-40B4-BE49-F238E27FC236}">
              <a16:creationId xmlns:a16="http://schemas.microsoft.com/office/drawing/2014/main" id="{30777A76-951E-4FAC-8B8F-002953F528A0}"/>
            </a:ext>
          </a:extLst>
        </xdr:cNvPr>
        <xdr:cNvSpPr/>
      </xdr:nvSpPr>
      <xdr:spPr>
        <a:xfrm>
          <a:off x="8255000" y="187325"/>
          <a:ext cx="2057400"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6</xdr:col>
      <xdr:colOff>16062</xdr:colOff>
      <xdr:row>10</xdr:row>
      <xdr:rowOff>523500</xdr:rowOff>
    </xdr:from>
    <xdr:to>
      <xdr:col>7</xdr:col>
      <xdr:colOff>54722</xdr:colOff>
      <xdr:row>25</xdr:row>
      <xdr:rowOff>333001</xdr:rowOff>
    </xdr:to>
    <xdr:sp macro="" textlink="">
      <xdr:nvSpPr>
        <xdr:cNvPr id="6" name="角丸四角形 2">
          <a:extLst>
            <a:ext uri="{FF2B5EF4-FFF2-40B4-BE49-F238E27FC236}">
              <a16:creationId xmlns:a16="http://schemas.microsoft.com/office/drawing/2014/main" id="{38ED7461-AA12-4632-B97A-CE9A0AE5DAF2}"/>
            </a:ext>
          </a:extLst>
        </xdr:cNvPr>
        <xdr:cNvSpPr/>
      </xdr:nvSpPr>
      <xdr:spPr>
        <a:xfrm>
          <a:off x="7972238" y="3571500"/>
          <a:ext cx="1685925" cy="5883089"/>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773206</xdr:colOff>
      <xdr:row>20</xdr:row>
      <xdr:rowOff>358588</xdr:rowOff>
    </xdr:from>
    <xdr:to>
      <xdr:col>8</xdr:col>
      <xdr:colOff>1606176</xdr:colOff>
      <xdr:row>25</xdr:row>
      <xdr:rowOff>75515</xdr:rowOff>
    </xdr:to>
    <xdr:sp macro="" textlink="">
      <xdr:nvSpPr>
        <xdr:cNvPr id="7" name="四角形吹き出し 3">
          <a:extLst>
            <a:ext uri="{FF2B5EF4-FFF2-40B4-BE49-F238E27FC236}">
              <a16:creationId xmlns:a16="http://schemas.microsoft.com/office/drawing/2014/main" id="{0C0B266B-56B1-4F41-95BF-2D63278D21D6}"/>
            </a:ext>
          </a:extLst>
        </xdr:cNvPr>
        <xdr:cNvSpPr/>
      </xdr:nvSpPr>
      <xdr:spPr>
        <a:xfrm>
          <a:off x="8729382" y="7070912"/>
          <a:ext cx="5461000" cy="2126191"/>
        </a:xfrm>
        <a:prstGeom prst="wedgeRectCallout">
          <a:avLst>
            <a:gd name="adj1" fmla="val -33323"/>
            <a:gd name="adj2" fmla="val -7616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u="sng">
              <a:latin typeface="BIZ UDゴシック" panose="020B0400000000000000" pitchFamily="49" charset="-128"/>
              <a:ea typeface="BIZ UDゴシック" panose="020B0400000000000000" pitchFamily="49" charset="-128"/>
            </a:rPr>
            <a:t>プルダウンで選択</a:t>
          </a:r>
          <a:endParaRPr kumimoji="1" lang="en-US" altLang="ja-JP" sz="1100" u="sng">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・補助金申請、交付決定後に還元する場合は</a:t>
          </a:r>
          <a:r>
            <a:rPr kumimoji="1" lang="ja-JP" altLang="en-US" sz="1100" b="1">
              <a:latin typeface="BIZ UDゴシック" panose="020B0400000000000000" pitchFamily="49" charset="-128"/>
              <a:ea typeface="BIZ UDゴシック" panose="020B0400000000000000" pitchFamily="49" charset="-128"/>
            </a:rPr>
            <a:t>「未済（還元後、再提出）」</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・補助金申請、交付決定前に既に還元している場合は</a:t>
          </a:r>
          <a:r>
            <a:rPr kumimoji="1" lang="ja-JP" altLang="en-US" sz="1100" b="1">
              <a:latin typeface="BIZ UDゴシック" panose="020B0400000000000000" pitchFamily="49" charset="-128"/>
              <a:ea typeface="BIZ UDゴシック" panose="020B0400000000000000" pitchFamily="49" charset="-128"/>
            </a:rPr>
            <a:t>「済」</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をそれぞれ選択し、「還元方法」、「還元完了時期」欄を記入</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・電気料金の変動をテナント料に反映させていないなど、テナント事業者に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還元の必要がない場合は</a:t>
          </a:r>
          <a:r>
            <a:rPr kumimoji="1" lang="ja-JP" altLang="en-US" sz="1100" b="1">
              <a:latin typeface="BIZ UDゴシック" panose="020B0400000000000000" pitchFamily="49" charset="-128"/>
              <a:ea typeface="BIZ UDゴシック" panose="020B0400000000000000" pitchFamily="49" charset="-128"/>
            </a:rPr>
            <a:t>「還元対象外」</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・要領３条２項に該当し補助対象から除かれる場合は</a:t>
          </a:r>
          <a:r>
            <a:rPr kumimoji="1" lang="ja-JP" altLang="en-US" sz="1100" b="1">
              <a:latin typeface="BIZ UDゴシック" panose="020B0400000000000000" pitchFamily="49" charset="-128"/>
              <a:ea typeface="BIZ UDゴシック" panose="020B0400000000000000" pitchFamily="49" charset="-128"/>
            </a:rPr>
            <a:t>「支援対象外」</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をそれぞれ選択し、備考欄に理由を記入</a:t>
          </a:r>
        </a:p>
      </xdr:txBody>
    </xdr:sp>
    <xdr:clientData/>
  </xdr:twoCellAnchor>
  <xdr:twoCellAnchor>
    <xdr:from>
      <xdr:col>3</xdr:col>
      <xdr:colOff>0</xdr:colOff>
      <xdr:row>30</xdr:row>
      <xdr:rowOff>0</xdr:rowOff>
    </xdr:from>
    <xdr:to>
      <xdr:col>7</xdr:col>
      <xdr:colOff>0</xdr:colOff>
      <xdr:row>30</xdr:row>
      <xdr:rowOff>338667</xdr:rowOff>
    </xdr:to>
    <xdr:sp macro="" textlink="">
      <xdr:nvSpPr>
        <xdr:cNvPr id="8" name="角丸四角形 4">
          <a:extLst>
            <a:ext uri="{FF2B5EF4-FFF2-40B4-BE49-F238E27FC236}">
              <a16:creationId xmlns:a16="http://schemas.microsoft.com/office/drawing/2014/main" id="{2EF61462-14A9-445E-B71D-E79ABA57EFB2}"/>
            </a:ext>
          </a:extLst>
        </xdr:cNvPr>
        <xdr:cNvSpPr/>
      </xdr:nvSpPr>
      <xdr:spPr>
        <a:xfrm>
          <a:off x="2969559" y="10589559"/>
          <a:ext cx="6633882" cy="338667"/>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683559</xdr:colOff>
      <xdr:row>29</xdr:row>
      <xdr:rowOff>291353</xdr:rowOff>
    </xdr:from>
    <xdr:to>
      <xdr:col>8</xdr:col>
      <xdr:colOff>471394</xdr:colOff>
      <xdr:row>31</xdr:row>
      <xdr:rowOff>17805</xdr:rowOff>
    </xdr:to>
    <xdr:sp macro="" textlink="">
      <xdr:nvSpPr>
        <xdr:cNvPr id="10" name="四角形吹き出し 5">
          <a:extLst>
            <a:ext uri="{FF2B5EF4-FFF2-40B4-BE49-F238E27FC236}">
              <a16:creationId xmlns:a16="http://schemas.microsoft.com/office/drawing/2014/main" id="{4E29D478-A883-4130-883F-96EA1BDB08EA}"/>
            </a:ext>
          </a:extLst>
        </xdr:cNvPr>
        <xdr:cNvSpPr/>
      </xdr:nvSpPr>
      <xdr:spPr>
        <a:xfrm>
          <a:off x="10287000" y="10533529"/>
          <a:ext cx="2768600" cy="421217"/>
        </a:xfrm>
        <a:prstGeom prst="wedgeRectCallout">
          <a:avLst>
            <a:gd name="adj1" fmla="val -72978"/>
            <a:gd name="adj2" fmla="val -571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latin typeface="BIZ UDゴシック" panose="020B0400000000000000" pitchFamily="49" charset="-128"/>
              <a:ea typeface="BIZ UDゴシック" panose="020B0400000000000000" pitchFamily="49" charset="-128"/>
            </a:rPr>
            <a:t>「支援対象外」</a:t>
          </a:r>
          <a:r>
            <a:rPr kumimoji="1" lang="ja-JP" altLang="en-US" sz="1100" b="0">
              <a:latin typeface="BIZ UDゴシック" panose="020B0400000000000000" pitchFamily="49" charset="-128"/>
              <a:ea typeface="BIZ UDゴシック" panose="020B0400000000000000" pitchFamily="49" charset="-128"/>
            </a:rPr>
            <a:t>とされた分の電力使用量</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301625</xdr:colOff>
      <xdr:row>1</xdr:row>
      <xdr:rowOff>111125</xdr:rowOff>
    </xdr:from>
    <xdr:to>
      <xdr:col>7</xdr:col>
      <xdr:colOff>711200</xdr:colOff>
      <xdr:row>2</xdr:row>
      <xdr:rowOff>220942</xdr:rowOff>
    </xdr:to>
    <xdr:sp macro="" textlink="">
      <xdr:nvSpPr>
        <xdr:cNvPr id="2" name="正方形/長方形 1">
          <a:extLst>
            <a:ext uri="{FF2B5EF4-FFF2-40B4-BE49-F238E27FC236}">
              <a16:creationId xmlns:a16="http://schemas.microsoft.com/office/drawing/2014/main" id="{C10392B3-A94D-438C-9B60-D3DC4791139E}"/>
            </a:ext>
          </a:extLst>
        </xdr:cNvPr>
        <xdr:cNvSpPr/>
      </xdr:nvSpPr>
      <xdr:spPr>
        <a:xfrm>
          <a:off x="8255000" y="187325"/>
          <a:ext cx="2057400"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記載例（還元後）</a:t>
          </a:r>
        </a:p>
      </xdr:txBody>
    </xdr:sp>
    <xdr:clientData/>
  </xdr:twoCellAnchor>
  <xdr:twoCellAnchor>
    <xdr:from>
      <xdr:col>6</xdr:col>
      <xdr:colOff>23906</xdr:colOff>
      <xdr:row>10</xdr:row>
      <xdr:rowOff>500155</xdr:rowOff>
    </xdr:from>
    <xdr:to>
      <xdr:col>7</xdr:col>
      <xdr:colOff>11766</xdr:colOff>
      <xdr:row>13</xdr:row>
      <xdr:rowOff>90580</xdr:rowOff>
    </xdr:to>
    <xdr:sp macro="" textlink="">
      <xdr:nvSpPr>
        <xdr:cNvPr id="3" name="角丸四角形 8">
          <a:extLst>
            <a:ext uri="{FF2B5EF4-FFF2-40B4-BE49-F238E27FC236}">
              <a16:creationId xmlns:a16="http://schemas.microsoft.com/office/drawing/2014/main" id="{3F69524C-81A7-43F0-98FA-DB96A89D28BB}"/>
            </a:ext>
          </a:extLst>
        </xdr:cNvPr>
        <xdr:cNvSpPr/>
      </xdr:nvSpPr>
      <xdr:spPr>
        <a:xfrm>
          <a:off x="7980082" y="3548155"/>
          <a:ext cx="1635125" cy="823072"/>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10</xdr:row>
      <xdr:rowOff>508000</xdr:rowOff>
    </xdr:from>
    <xdr:to>
      <xdr:col>9</xdr:col>
      <xdr:colOff>0</xdr:colOff>
      <xdr:row>13</xdr:row>
      <xdr:rowOff>95250</xdr:rowOff>
    </xdr:to>
    <xdr:sp macro="" textlink="">
      <xdr:nvSpPr>
        <xdr:cNvPr id="4" name="角丸四角形 10">
          <a:extLst>
            <a:ext uri="{FF2B5EF4-FFF2-40B4-BE49-F238E27FC236}">
              <a16:creationId xmlns:a16="http://schemas.microsoft.com/office/drawing/2014/main" id="{98E3AEC1-8998-400B-B5D3-722E3DFD740F}"/>
            </a:ext>
          </a:extLst>
        </xdr:cNvPr>
        <xdr:cNvSpPr/>
      </xdr:nvSpPr>
      <xdr:spPr>
        <a:xfrm>
          <a:off x="12630150" y="3536950"/>
          <a:ext cx="1952625" cy="806450"/>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12</xdr:row>
      <xdr:rowOff>95250</xdr:rowOff>
    </xdr:from>
    <xdr:to>
      <xdr:col>9</xdr:col>
      <xdr:colOff>2981325</xdr:colOff>
      <xdr:row>14</xdr:row>
      <xdr:rowOff>38100</xdr:rowOff>
    </xdr:to>
    <xdr:sp macro="" textlink="">
      <xdr:nvSpPr>
        <xdr:cNvPr id="5" name="四角形吹き出し 11">
          <a:extLst>
            <a:ext uri="{FF2B5EF4-FFF2-40B4-BE49-F238E27FC236}">
              <a16:creationId xmlns:a16="http://schemas.microsoft.com/office/drawing/2014/main" id="{CBDCEBC3-87EA-4902-AF44-84275A85A0CB}"/>
            </a:ext>
          </a:extLst>
        </xdr:cNvPr>
        <xdr:cNvSpPr/>
      </xdr:nvSpPr>
      <xdr:spPr>
        <a:xfrm>
          <a:off x="14773275" y="4000500"/>
          <a:ext cx="2790825" cy="628650"/>
        </a:xfrm>
        <a:prstGeom prst="wedgeRectCallout">
          <a:avLst>
            <a:gd name="adj1" fmla="val -60968"/>
            <a:gd name="adj2" fmla="val -4434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還元完了後、修正箇所を黄塗して</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本様式を再度提出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drawing" Target="../drawings/drawing2.x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printerSettings" Target="../printerSettings/printerSettings2.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hyperlink" Target="mailto:kumamoto@XXX.XX.XXX" TargetMode="External"/><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vmlDrawing" Target="../drawings/vmlDrawing2.v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J46"/>
  <sheetViews>
    <sheetView view="pageBreakPreview" zoomScale="96" zoomScaleNormal="100" zoomScaleSheetLayoutView="96" workbookViewId="0">
      <selection activeCell="AC11" sqref="AC11"/>
    </sheetView>
  </sheetViews>
  <sheetFormatPr defaultColWidth="2.58203125" defaultRowHeight="18" customHeight="1" x14ac:dyDescent="0.55000000000000004"/>
  <cols>
    <col min="1" max="1" width="2.33203125" style="1" customWidth="1"/>
    <col min="2" max="2" width="2.58203125" style="1"/>
    <col min="3" max="34" width="3.08203125" style="1" customWidth="1"/>
    <col min="35" max="35" width="1.25" style="1" customWidth="1"/>
    <col min="36" max="16384" width="2.58203125" style="1"/>
  </cols>
  <sheetData>
    <row r="2" spans="2:34" ht="18" customHeight="1" x14ac:dyDescent="0.55000000000000004">
      <c r="B2" s="1" t="s">
        <v>63</v>
      </c>
    </row>
    <row r="4" spans="2:34" ht="18" customHeight="1" x14ac:dyDescent="0.55000000000000004">
      <c r="C4" s="260"/>
      <c r="D4" s="261"/>
      <c r="E4" s="261"/>
      <c r="F4" s="261"/>
      <c r="G4" s="261"/>
      <c r="H4" s="261"/>
      <c r="I4" s="261"/>
      <c r="J4" s="261"/>
      <c r="V4" s="262" t="s">
        <v>146</v>
      </c>
      <c r="W4" s="263"/>
      <c r="X4" s="263"/>
      <c r="Y4" s="263"/>
      <c r="Z4" s="263"/>
      <c r="AA4" s="263"/>
      <c r="AB4" s="263"/>
      <c r="AC4" s="263"/>
      <c r="AD4" s="263"/>
      <c r="AE4" s="263"/>
      <c r="AF4" s="263"/>
      <c r="AG4" s="263"/>
      <c r="AH4" s="3"/>
    </row>
    <row r="5" spans="2:34" ht="18" customHeight="1" x14ac:dyDescent="0.55000000000000004">
      <c r="C5" s="260" t="s">
        <v>54</v>
      </c>
      <c r="D5" s="261"/>
      <c r="E5" s="261"/>
      <c r="F5" s="261"/>
      <c r="G5" s="261"/>
      <c r="H5" s="261"/>
      <c r="I5" s="261"/>
      <c r="J5" s="261"/>
      <c r="V5" s="264"/>
      <c r="W5" s="265"/>
      <c r="X5" s="265"/>
      <c r="Y5" s="265"/>
      <c r="Z5" s="265"/>
      <c r="AA5" s="265"/>
      <c r="AB5" s="265"/>
      <c r="AC5" s="265"/>
      <c r="AD5" s="265"/>
      <c r="AE5" s="265"/>
      <c r="AF5" s="265"/>
      <c r="AG5" s="265"/>
      <c r="AH5" s="3"/>
    </row>
    <row r="6" spans="2:34" ht="21" customHeight="1" x14ac:dyDescent="0.55000000000000004">
      <c r="AH6" s="3"/>
    </row>
    <row r="7" spans="2:34" ht="18" customHeight="1" x14ac:dyDescent="0.55000000000000004">
      <c r="B7" s="325" t="s">
        <v>196</v>
      </c>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row>
    <row r="8" spans="2:34" ht="7.5" customHeight="1" x14ac:dyDescent="0.5500000000000000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4"/>
    </row>
    <row r="9" spans="2:34" ht="31.5" customHeight="1" x14ac:dyDescent="0.55000000000000004">
      <c r="C9" s="327" t="s">
        <v>197</v>
      </c>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6"/>
    </row>
    <row r="10" spans="2:34" ht="30" customHeight="1" x14ac:dyDescent="0.55000000000000004">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6"/>
    </row>
    <row r="11" spans="2:34" ht="6" customHeight="1" x14ac:dyDescent="0.55000000000000004">
      <c r="C11" s="6"/>
      <c r="D11" s="6"/>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6"/>
      <c r="AG11" s="6"/>
      <c r="AH11" s="6"/>
    </row>
    <row r="12" spans="2:34" ht="10.5" customHeight="1" thickBot="1" x14ac:dyDescent="0.6">
      <c r="C12" s="6"/>
      <c r="D12" s="6"/>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6"/>
      <c r="AG12" s="6"/>
      <c r="AH12" s="6"/>
    </row>
    <row r="13" spans="2:34" ht="18" customHeight="1" x14ac:dyDescent="0.55000000000000004">
      <c r="P13" s="267"/>
      <c r="Q13" s="268"/>
      <c r="R13" s="268"/>
      <c r="S13" s="268"/>
      <c r="T13" s="268"/>
      <c r="U13" s="269"/>
    </row>
    <row r="14" spans="2:34" ht="18" customHeight="1" thickBot="1" x14ac:dyDescent="0.6">
      <c r="C14" s="8"/>
      <c r="D14" s="8"/>
      <c r="E14" s="8"/>
      <c r="F14" s="8"/>
      <c r="G14" s="8"/>
      <c r="H14" s="8" t="s">
        <v>165</v>
      </c>
      <c r="I14" s="8"/>
      <c r="J14" s="8"/>
      <c r="K14" s="8"/>
      <c r="L14" s="8"/>
      <c r="M14" s="8"/>
      <c r="N14" s="8"/>
      <c r="O14" s="9"/>
      <c r="P14" s="270"/>
      <c r="Q14" s="271"/>
      <c r="R14" s="271"/>
      <c r="S14" s="271"/>
      <c r="T14" s="271"/>
      <c r="U14" s="272"/>
      <c r="V14" s="8" t="s">
        <v>46</v>
      </c>
      <c r="W14" s="10"/>
      <c r="X14" s="8"/>
      <c r="Y14" s="8"/>
      <c r="Z14" s="8"/>
      <c r="AA14" s="8"/>
      <c r="AB14" s="8"/>
      <c r="AC14" s="8"/>
      <c r="AD14" s="8"/>
      <c r="AE14" s="8"/>
      <c r="AF14" s="8"/>
      <c r="AG14" s="8"/>
      <c r="AH14" s="8"/>
    </row>
    <row r="15" spans="2:34" ht="7.5" customHeight="1" x14ac:dyDescent="0.55000000000000004">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2:34" ht="15" customHeight="1" x14ac:dyDescent="0.55000000000000004">
      <c r="C16" s="11"/>
      <c r="D16" s="11"/>
      <c r="E16" s="11"/>
      <c r="F16" s="11"/>
      <c r="G16" s="11"/>
      <c r="H16" s="11"/>
      <c r="I16" s="11"/>
      <c r="J16" s="11"/>
      <c r="K16" s="11"/>
      <c r="L16" s="11"/>
      <c r="M16" s="11"/>
      <c r="N16" s="11"/>
      <c r="O16" s="12"/>
      <c r="P16" s="11"/>
      <c r="Q16" s="11"/>
      <c r="R16" s="11"/>
      <c r="S16" s="11"/>
      <c r="T16" s="11"/>
      <c r="U16" s="11"/>
      <c r="V16" s="11"/>
      <c r="W16" s="11"/>
      <c r="X16" s="11"/>
      <c r="Y16" s="11"/>
      <c r="Z16" s="11"/>
      <c r="AA16" s="11"/>
      <c r="AB16" s="11"/>
      <c r="AC16" s="11"/>
      <c r="AD16" s="11"/>
      <c r="AE16" s="11"/>
      <c r="AF16" s="11"/>
      <c r="AG16" s="11"/>
      <c r="AH16" s="11"/>
    </row>
    <row r="17" spans="2:34" ht="20.25" customHeight="1" x14ac:dyDescent="0.55000000000000004">
      <c r="B17" s="174" t="s">
        <v>53</v>
      </c>
      <c r="C17" s="235" t="s">
        <v>8</v>
      </c>
      <c r="D17" s="236"/>
      <c r="E17" s="236"/>
      <c r="F17" s="236"/>
      <c r="G17" s="237"/>
      <c r="H17" s="13" t="s">
        <v>2</v>
      </c>
      <c r="I17" s="191"/>
      <c r="J17" s="191"/>
      <c r="K17" s="192"/>
      <c r="L17" s="238"/>
      <c r="M17" s="239"/>
      <c r="N17" s="239"/>
      <c r="O17" s="239"/>
      <c r="P17" s="239"/>
      <c r="Q17" s="239"/>
      <c r="R17" s="239"/>
      <c r="S17" s="239"/>
      <c r="T17" s="239"/>
      <c r="U17" s="239"/>
      <c r="V17" s="239"/>
      <c r="W17" s="239"/>
      <c r="X17" s="239"/>
      <c r="Y17" s="239"/>
      <c r="Z17" s="239"/>
      <c r="AA17" s="239"/>
      <c r="AB17" s="239"/>
      <c r="AC17" s="239"/>
      <c r="AD17" s="239"/>
      <c r="AE17" s="239"/>
      <c r="AF17" s="239"/>
      <c r="AG17" s="239"/>
      <c r="AH17" s="240"/>
    </row>
    <row r="18" spans="2:34" ht="19.5" customHeight="1" x14ac:dyDescent="0.55000000000000004">
      <c r="B18" s="174"/>
      <c r="C18" s="248" t="s">
        <v>0</v>
      </c>
      <c r="D18" s="248"/>
      <c r="E18" s="248"/>
      <c r="F18" s="248"/>
      <c r="G18" s="249"/>
      <c r="H18" s="193"/>
      <c r="I18" s="194"/>
      <c r="J18" s="194"/>
      <c r="K18" s="194"/>
      <c r="L18" s="194"/>
      <c r="M18" s="194"/>
      <c r="N18" s="194"/>
      <c r="O18" s="194"/>
      <c r="P18" s="194"/>
      <c r="Q18" s="194"/>
      <c r="R18" s="195"/>
      <c r="S18" s="247" t="s">
        <v>13</v>
      </c>
      <c r="T18" s="248"/>
      <c r="U18" s="248"/>
      <c r="V18" s="248"/>
      <c r="W18" s="249"/>
      <c r="X18" s="241"/>
      <c r="Y18" s="242"/>
      <c r="Z18" s="242"/>
      <c r="AA18" s="242"/>
      <c r="AB18" s="242"/>
      <c r="AC18" s="242"/>
      <c r="AD18" s="242"/>
      <c r="AE18" s="242"/>
      <c r="AF18" s="242"/>
      <c r="AG18" s="242"/>
      <c r="AH18" s="243"/>
    </row>
    <row r="19" spans="2:34" ht="21.75" customHeight="1" x14ac:dyDescent="0.55000000000000004">
      <c r="B19" s="174"/>
      <c r="C19" s="175" t="s">
        <v>1</v>
      </c>
      <c r="D19" s="176"/>
      <c r="E19" s="176"/>
      <c r="F19" s="176"/>
      <c r="G19" s="177"/>
      <c r="H19" s="244"/>
      <c r="I19" s="245"/>
      <c r="J19" s="245"/>
      <c r="K19" s="245"/>
      <c r="L19" s="245"/>
      <c r="M19" s="245"/>
      <c r="N19" s="245"/>
      <c r="O19" s="245"/>
      <c r="P19" s="245"/>
      <c r="Q19" s="245"/>
      <c r="R19" s="246"/>
      <c r="S19" s="250"/>
      <c r="T19" s="251"/>
      <c r="U19" s="251"/>
      <c r="V19" s="251"/>
      <c r="W19" s="252"/>
      <c r="X19" s="222"/>
      <c r="Y19" s="223"/>
      <c r="Z19" s="223"/>
      <c r="AA19" s="223"/>
      <c r="AB19" s="223"/>
      <c r="AC19" s="223"/>
      <c r="AD19" s="223"/>
      <c r="AE19" s="223"/>
      <c r="AF19" s="223"/>
      <c r="AG19" s="223"/>
      <c r="AH19" s="224"/>
    </row>
    <row r="20" spans="2:34" ht="18" customHeight="1" x14ac:dyDescent="0.55000000000000004">
      <c r="B20" s="174"/>
      <c r="C20" s="251" t="s">
        <v>14</v>
      </c>
      <c r="D20" s="251"/>
      <c r="E20" s="251"/>
      <c r="F20" s="251"/>
      <c r="G20" s="252"/>
      <c r="H20" s="193"/>
      <c r="I20" s="194"/>
      <c r="J20" s="194"/>
      <c r="K20" s="194"/>
      <c r="L20" s="194"/>
      <c r="M20" s="194"/>
      <c r="N20" s="194"/>
      <c r="O20" s="194"/>
      <c r="P20" s="194"/>
      <c r="Q20" s="194"/>
      <c r="R20" s="195"/>
      <c r="S20" s="247" t="s">
        <v>9</v>
      </c>
      <c r="T20" s="248"/>
      <c r="U20" s="248"/>
      <c r="V20" s="248"/>
      <c r="W20" s="249"/>
      <c r="X20" s="14"/>
      <c r="Y20" s="14"/>
      <c r="Z20" s="14"/>
      <c r="AA20" s="14"/>
      <c r="AB20" s="233"/>
      <c r="AC20" s="15"/>
      <c r="AD20" s="233"/>
      <c r="AE20" s="15"/>
      <c r="AF20" s="233"/>
      <c r="AG20" s="15"/>
      <c r="AH20" s="16"/>
    </row>
    <row r="21" spans="2:34" ht="24.75" customHeight="1" x14ac:dyDescent="0.2">
      <c r="B21" s="174"/>
      <c r="C21" s="175" t="s">
        <v>15</v>
      </c>
      <c r="D21" s="176"/>
      <c r="E21" s="176"/>
      <c r="F21" s="176"/>
      <c r="G21" s="177"/>
      <c r="H21" s="178"/>
      <c r="I21" s="179"/>
      <c r="J21" s="179"/>
      <c r="K21" s="179"/>
      <c r="L21" s="179"/>
      <c r="M21" s="179"/>
      <c r="N21" s="179"/>
      <c r="O21" s="179"/>
      <c r="P21" s="179"/>
      <c r="Q21" s="179"/>
      <c r="R21" s="180"/>
      <c r="S21" s="175"/>
      <c r="T21" s="176"/>
      <c r="U21" s="176"/>
      <c r="V21" s="176"/>
      <c r="W21" s="177"/>
      <c r="X21" s="17"/>
      <c r="Y21" s="17"/>
      <c r="Z21" s="17"/>
      <c r="AA21" s="17"/>
      <c r="AB21" s="234"/>
      <c r="AC21" s="18" t="s">
        <v>12</v>
      </c>
      <c r="AD21" s="234"/>
      <c r="AE21" s="18" t="s">
        <v>10</v>
      </c>
      <c r="AF21" s="234"/>
      <c r="AG21" s="18" t="s">
        <v>11</v>
      </c>
      <c r="AH21" s="19"/>
    </row>
    <row r="22" spans="2:34" s="25" customFormat="1" ht="50.25" customHeight="1" x14ac:dyDescent="0.55000000000000004">
      <c r="B22" s="174"/>
      <c r="C22" s="253" t="s">
        <v>19</v>
      </c>
      <c r="D22" s="254"/>
      <c r="E22" s="254"/>
      <c r="F22" s="254"/>
      <c r="G22" s="255"/>
      <c r="H22" s="276"/>
      <c r="I22" s="277"/>
      <c r="J22" s="277"/>
      <c r="K22" s="32" t="s">
        <v>46</v>
      </c>
      <c r="L22" s="278" t="s">
        <v>50</v>
      </c>
      <c r="M22" s="279"/>
      <c r="N22" s="280"/>
      <c r="O22" s="153"/>
      <c r="P22" s="154"/>
      <c r="Q22" s="154"/>
      <c r="R22" s="33" t="s">
        <v>51</v>
      </c>
      <c r="S22" s="155" t="s">
        <v>84</v>
      </c>
      <c r="T22" s="156"/>
      <c r="U22" s="156"/>
      <c r="V22" s="156"/>
      <c r="W22" s="281"/>
      <c r="X22" s="159" t="s">
        <v>193</v>
      </c>
      <c r="Y22" s="160"/>
      <c r="Z22" s="160"/>
      <c r="AA22" s="160"/>
      <c r="AB22" s="160"/>
      <c r="AC22" s="160"/>
      <c r="AD22" s="160"/>
      <c r="AE22" s="160"/>
      <c r="AF22" s="160"/>
      <c r="AG22" s="160"/>
      <c r="AH22" s="161"/>
    </row>
    <row r="23" spans="2:34" s="25" customFormat="1" ht="32.25" customHeight="1" x14ac:dyDescent="0.55000000000000004">
      <c r="B23" s="174"/>
      <c r="C23" s="181" t="s">
        <v>52</v>
      </c>
      <c r="D23" s="182"/>
      <c r="E23" s="182"/>
      <c r="F23" s="182"/>
      <c r="G23" s="183"/>
      <c r="H23" s="20"/>
      <c r="I23" s="21"/>
      <c r="J23" s="21"/>
      <c r="K23" s="21"/>
      <c r="L23" s="21"/>
      <c r="M23" s="21"/>
      <c r="N23" s="22"/>
      <c r="O23" s="21"/>
      <c r="P23" s="21"/>
      <c r="Q23" s="21"/>
      <c r="R23" s="21"/>
      <c r="S23" s="21"/>
      <c r="T23" s="21"/>
      <c r="U23" s="22"/>
      <c r="V23" s="21"/>
      <c r="W23" s="21"/>
      <c r="X23" s="21"/>
      <c r="Y23" s="21"/>
      <c r="Z23" s="21"/>
      <c r="AA23" s="21"/>
      <c r="AB23" s="22"/>
      <c r="AC23" s="23"/>
      <c r="AD23" s="21"/>
      <c r="AE23" s="23"/>
      <c r="AF23" s="23"/>
      <c r="AG23" s="23"/>
      <c r="AH23" s="24"/>
    </row>
    <row r="24" spans="2:34" s="25" customFormat="1" ht="18.75" customHeight="1" x14ac:dyDescent="0.55000000000000004">
      <c r="B24" s="174"/>
      <c r="C24" s="196" t="s">
        <v>26</v>
      </c>
      <c r="D24" s="197"/>
      <c r="E24" s="197"/>
      <c r="F24" s="197"/>
      <c r="G24" s="197"/>
      <c r="H24" s="26"/>
      <c r="I24" s="1" t="s">
        <v>24</v>
      </c>
      <c r="J24" s="1"/>
      <c r="K24" s="1"/>
      <c r="L24" s="1"/>
      <c r="M24" s="1"/>
      <c r="N24" s="27"/>
      <c r="O24" s="1"/>
      <c r="P24" s="1" t="s">
        <v>25</v>
      </c>
      <c r="Q24" s="1"/>
      <c r="R24" s="1"/>
      <c r="S24" s="1"/>
      <c r="T24" s="1"/>
      <c r="U24" s="27"/>
      <c r="V24" s="1"/>
      <c r="W24" s="1" t="s">
        <v>23</v>
      </c>
      <c r="X24" s="1"/>
      <c r="Y24" s="1"/>
      <c r="Z24" s="1"/>
      <c r="AA24" s="1"/>
      <c r="AB24" s="27"/>
      <c r="AC24" s="28"/>
      <c r="AD24" s="1" t="s">
        <v>23</v>
      </c>
      <c r="AE24" s="28"/>
      <c r="AF24" s="28"/>
      <c r="AG24" s="28"/>
      <c r="AH24" s="31"/>
    </row>
    <row r="25" spans="2:34" s="25" customFormat="1" ht="18.75" customHeight="1" x14ac:dyDescent="0.55000000000000004">
      <c r="B25" s="174"/>
      <c r="C25" s="198"/>
      <c r="D25" s="199"/>
      <c r="E25" s="199"/>
      <c r="F25" s="199"/>
      <c r="G25" s="199"/>
      <c r="H25" s="41"/>
      <c r="I25" s="29" t="s">
        <v>20</v>
      </c>
      <c r="J25" s="29"/>
      <c r="K25" s="29"/>
      <c r="L25" s="29"/>
      <c r="M25" s="29"/>
      <c r="N25" s="30"/>
      <c r="O25" s="29"/>
      <c r="P25" s="29" t="s">
        <v>21</v>
      </c>
      <c r="Q25" s="29"/>
      <c r="R25" s="29"/>
      <c r="S25" s="29"/>
      <c r="T25" s="29"/>
      <c r="U25" s="30"/>
      <c r="V25" s="29"/>
      <c r="W25" s="29" t="s">
        <v>22</v>
      </c>
      <c r="X25" s="29"/>
      <c r="Y25" s="29"/>
      <c r="Z25" s="29"/>
      <c r="AA25" s="29"/>
      <c r="AB25" s="30"/>
      <c r="AC25" s="66"/>
      <c r="AD25" s="29" t="s">
        <v>21</v>
      </c>
      <c r="AE25" s="66"/>
      <c r="AF25" s="66"/>
      <c r="AG25" s="66"/>
      <c r="AH25" s="67"/>
    </row>
    <row r="26" spans="2:34" ht="31.5" customHeight="1" x14ac:dyDescent="0.55000000000000004">
      <c r="B26" s="174" t="s">
        <v>28</v>
      </c>
      <c r="C26" s="274" t="s">
        <v>30</v>
      </c>
      <c r="D26" s="274"/>
      <c r="E26" s="274"/>
      <c r="F26" s="274"/>
      <c r="G26" s="275"/>
      <c r="H26" s="63" t="s">
        <v>16</v>
      </c>
      <c r="I26" s="256"/>
      <c r="J26" s="217"/>
      <c r="K26" s="217"/>
      <c r="L26" s="217"/>
      <c r="M26" s="217"/>
      <c r="N26" s="217"/>
      <c r="O26" s="217"/>
      <c r="P26" s="218"/>
      <c r="Q26" s="64" t="s">
        <v>17</v>
      </c>
      <c r="R26" s="65" t="s">
        <v>2</v>
      </c>
      <c r="S26" s="217"/>
      <c r="T26" s="217"/>
      <c r="U26" s="266"/>
      <c r="V26" s="257"/>
      <c r="W26" s="258"/>
      <c r="X26" s="258"/>
      <c r="Y26" s="258"/>
      <c r="Z26" s="258"/>
      <c r="AA26" s="258"/>
      <c r="AB26" s="258"/>
      <c r="AC26" s="258"/>
      <c r="AD26" s="258"/>
      <c r="AE26" s="258"/>
      <c r="AF26" s="258"/>
      <c r="AG26" s="258"/>
      <c r="AH26" s="259"/>
    </row>
    <row r="27" spans="2:34" ht="31.5" customHeight="1" x14ac:dyDescent="0.55000000000000004">
      <c r="B27" s="174"/>
      <c r="C27" s="228" t="s">
        <v>142</v>
      </c>
      <c r="D27" s="229"/>
      <c r="E27" s="229"/>
      <c r="F27" s="229"/>
      <c r="G27" s="230"/>
      <c r="H27" s="34" t="s">
        <v>16</v>
      </c>
      <c r="I27" s="212"/>
      <c r="J27" s="187"/>
      <c r="K27" s="187"/>
      <c r="L27" s="187"/>
      <c r="M27" s="187"/>
      <c r="N27" s="187"/>
      <c r="O27" s="187"/>
      <c r="P27" s="213"/>
      <c r="Q27" s="35" t="s">
        <v>17</v>
      </c>
      <c r="R27" s="21" t="s">
        <v>2</v>
      </c>
      <c r="S27" s="185"/>
      <c r="T27" s="185"/>
      <c r="U27" s="186"/>
      <c r="V27" s="209"/>
      <c r="W27" s="210"/>
      <c r="X27" s="210"/>
      <c r="Y27" s="210"/>
      <c r="Z27" s="210"/>
      <c r="AA27" s="210"/>
      <c r="AB27" s="210"/>
      <c r="AC27" s="210"/>
      <c r="AD27" s="210"/>
      <c r="AE27" s="210"/>
      <c r="AF27" s="210"/>
      <c r="AG27" s="210"/>
      <c r="AH27" s="211"/>
    </row>
    <row r="28" spans="2:34" ht="31.5" customHeight="1" x14ac:dyDescent="0.55000000000000004">
      <c r="B28" s="174"/>
      <c r="C28" s="231" t="s">
        <v>143</v>
      </c>
      <c r="D28" s="231"/>
      <c r="E28" s="231"/>
      <c r="F28" s="231"/>
      <c r="G28" s="232"/>
      <c r="H28" s="34" t="s">
        <v>16</v>
      </c>
      <c r="I28" s="36"/>
      <c r="J28" s="37"/>
      <c r="K28" s="37"/>
      <c r="L28" s="37"/>
      <c r="M28" s="37"/>
      <c r="N28" s="38"/>
      <c r="O28" s="39"/>
      <c r="P28" s="39"/>
      <c r="Q28" s="35" t="s">
        <v>17</v>
      </c>
      <c r="R28" s="21" t="s">
        <v>2</v>
      </c>
      <c r="S28" s="187"/>
      <c r="T28" s="187"/>
      <c r="U28" s="188"/>
      <c r="V28" s="39"/>
      <c r="W28" s="39"/>
      <c r="X28" s="39"/>
      <c r="Y28" s="39"/>
      <c r="Z28" s="39"/>
      <c r="AA28" s="39"/>
      <c r="AB28" s="39"/>
      <c r="AC28" s="39"/>
      <c r="AD28" s="39"/>
      <c r="AE28" s="39"/>
      <c r="AF28" s="39"/>
      <c r="AG28" s="39"/>
      <c r="AH28" s="40"/>
    </row>
    <row r="29" spans="2:34" ht="18" customHeight="1" x14ac:dyDescent="0.55000000000000004">
      <c r="B29" s="174" t="s">
        <v>29</v>
      </c>
      <c r="C29" s="189" t="s">
        <v>31</v>
      </c>
      <c r="D29" s="190"/>
      <c r="E29" s="190"/>
      <c r="F29" s="190"/>
      <c r="G29" s="190"/>
      <c r="H29" s="145"/>
      <c r="I29" s="146"/>
      <c r="J29" s="146"/>
      <c r="K29" s="146"/>
      <c r="L29" s="146"/>
      <c r="M29" s="146"/>
      <c r="N29" s="146"/>
      <c r="O29" s="146"/>
      <c r="P29" s="146"/>
      <c r="Q29" s="146"/>
      <c r="R29" s="146"/>
      <c r="S29" s="147" t="s">
        <v>32</v>
      </c>
      <c r="T29" s="148"/>
      <c r="U29" s="148"/>
      <c r="V29" s="148"/>
      <c r="W29" s="149"/>
      <c r="X29" s="168"/>
      <c r="Y29" s="169"/>
      <c r="Z29" s="169"/>
      <c r="AA29" s="169"/>
      <c r="AB29" s="169"/>
      <c r="AC29" s="169"/>
      <c r="AD29" s="169"/>
      <c r="AE29" s="169"/>
      <c r="AF29" s="169"/>
      <c r="AG29" s="169"/>
      <c r="AH29" s="170"/>
    </row>
    <row r="30" spans="2:34" ht="15.75" customHeight="1" x14ac:dyDescent="0.55000000000000004">
      <c r="B30" s="174"/>
      <c r="C30" s="190"/>
      <c r="D30" s="190"/>
      <c r="E30" s="190"/>
      <c r="F30" s="190"/>
      <c r="G30" s="190"/>
      <c r="H30" s="146"/>
      <c r="I30" s="146"/>
      <c r="J30" s="146"/>
      <c r="K30" s="146"/>
      <c r="L30" s="146"/>
      <c r="M30" s="146"/>
      <c r="N30" s="146"/>
      <c r="O30" s="146"/>
      <c r="P30" s="146"/>
      <c r="Q30" s="146"/>
      <c r="R30" s="146"/>
      <c r="S30" s="150"/>
      <c r="T30" s="151"/>
      <c r="U30" s="151"/>
      <c r="V30" s="151"/>
      <c r="W30" s="152"/>
      <c r="X30" s="171"/>
      <c r="Y30" s="172"/>
      <c r="Z30" s="172"/>
      <c r="AA30" s="172"/>
      <c r="AB30" s="172"/>
      <c r="AC30" s="172"/>
      <c r="AD30" s="172"/>
      <c r="AE30" s="172"/>
      <c r="AF30" s="172"/>
      <c r="AG30" s="172"/>
      <c r="AH30" s="173"/>
    </row>
    <row r="31" spans="2:34" ht="24.75" customHeight="1" x14ac:dyDescent="0.55000000000000004">
      <c r="B31" s="174"/>
      <c r="C31" s="189" t="s">
        <v>33</v>
      </c>
      <c r="D31" s="189"/>
      <c r="E31" s="189"/>
      <c r="F31" s="189"/>
      <c r="G31" s="189"/>
      <c r="H31" s="222"/>
      <c r="I31" s="223"/>
      <c r="J31" s="223"/>
      <c r="K31" s="223"/>
      <c r="L31" s="223"/>
      <c r="M31" s="223"/>
      <c r="N31" s="223"/>
      <c r="O31" s="223"/>
      <c r="P31" s="223"/>
      <c r="Q31" s="223"/>
      <c r="R31" s="224"/>
      <c r="S31" s="150" t="s">
        <v>27</v>
      </c>
      <c r="T31" s="151"/>
      <c r="U31" s="151"/>
      <c r="V31" s="151"/>
      <c r="W31" s="152"/>
      <c r="X31" s="219"/>
      <c r="Y31" s="220"/>
      <c r="Z31" s="220"/>
      <c r="AA31" s="220"/>
      <c r="AB31" s="220"/>
      <c r="AC31" s="220"/>
      <c r="AD31" s="220"/>
      <c r="AE31" s="220"/>
      <c r="AF31" s="220"/>
      <c r="AG31" s="220"/>
      <c r="AH31" s="221"/>
    </row>
    <row r="32" spans="2:34" ht="18" customHeight="1" x14ac:dyDescent="0.55000000000000004">
      <c r="B32" s="174"/>
      <c r="C32" s="189" t="s">
        <v>39</v>
      </c>
      <c r="D32" s="189"/>
      <c r="E32" s="189"/>
      <c r="F32" s="189"/>
      <c r="G32" s="189"/>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row>
    <row r="33" spans="2:36" ht="18" customHeight="1" x14ac:dyDescent="0.55000000000000004">
      <c r="B33" s="174"/>
      <c r="C33" s="189"/>
      <c r="D33" s="189"/>
      <c r="E33" s="189"/>
      <c r="F33" s="189"/>
      <c r="G33" s="189"/>
      <c r="H33" s="41" t="s">
        <v>2</v>
      </c>
      <c r="I33" s="215"/>
      <c r="J33" s="215"/>
      <c r="K33" s="215"/>
      <c r="L33" s="216"/>
      <c r="M33" s="217"/>
      <c r="N33" s="217"/>
      <c r="O33" s="217"/>
      <c r="P33" s="217"/>
      <c r="Q33" s="217"/>
      <c r="R33" s="217"/>
      <c r="S33" s="217"/>
      <c r="T33" s="217"/>
      <c r="U33" s="217"/>
      <c r="V33" s="217"/>
      <c r="W33" s="217"/>
      <c r="X33" s="217"/>
      <c r="Y33" s="217"/>
      <c r="Z33" s="217"/>
      <c r="AA33" s="217"/>
      <c r="AB33" s="217"/>
      <c r="AC33" s="217"/>
      <c r="AD33" s="217"/>
      <c r="AE33" s="217"/>
      <c r="AF33" s="217"/>
      <c r="AG33" s="217"/>
      <c r="AH33" s="218"/>
    </row>
    <row r="34" spans="2:36" ht="18" customHeight="1" thickBot="1" x14ac:dyDescent="0.6">
      <c r="C34" s="11"/>
      <c r="D34" s="2" t="s">
        <v>7</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2:36" ht="18" customHeight="1" x14ac:dyDescent="0.55000000000000004">
      <c r="C35" s="11"/>
      <c r="D35" s="165" t="s">
        <v>3</v>
      </c>
      <c r="E35" s="166"/>
      <c r="F35" s="166"/>
      <c r="G35" s="166"/>
      <c r="H35" s="166"/>
      <c r="I35" s="166"/>
      <c r="J35" s="166"/>
      <c r="K35" s="167"/>
      <c r="L35" s="166" t="s">
        <v>4</v>
      </c>
      <c r="M35" s="166"/>
      <c r="N35" s="166"/>
      <c r="O35" s="166"/>
      <c r="P35" s="166"/>
      <c r="Q35" s="166"/>
      <c r="R35" s="166"/>
      <c r="S35" s="166"/>
      <c r="T35" s="167"/>
      <c r="U35" s="214" t="s">
        <v>5</v>
      </c>
      <c r="V35" s="166"/>
      <c r="W35" s="166"/>
      <c r="X35" s="166"/>
      <c r="Y35" s="166"/>
      <c r="Z35" s="167"/>
      <c r="AA35" s="206" t="s">
        <v>83</v>
      </c>
      <c r="AB35" s="207"/>
      <c r="AC35" s="207"/>
      <c r="AD35" s="207"/>
      <c r="AE35" s="207"/>
      <c r="AF35" s="207"/>
      <c r="AG35" s="208"/>
      <c r="AH35" s="11"/>
    </row>
    <row r="36" spans="2:36" ht="68.25" customHeight="1" x14ac:dyDescent="0.2">
      <c r="C36" s="11"/>
      <c r="D36" s="205"/>
      <c r="E36" s="154"/>
      <c r="F36" s="154"/>
      <c r="G36" s="154"/>
      <c r="H36" s="154"/>
      <c r="I36" s="42"/>
      <c r="J36" s="42"/>
      <c r="K36" s="42"/>
      <c r="L36" s="153"/>
      <c r="M36" s="154"/>
      <c r="N36" s="154"/>
      <c r="O36" s="154"/>
      <c r="P36" s="154"/>
      <c r="Q36" s="154"/>
      <c r="R36" s="43"/>
      <c r="S36" s="43"/>
      <c r="T36" s="44"/>
      <c r="U36" s="225"/>
      <c r="V36" s="226"/>
      <c r="W36" s="226"/>
      <c r="X36" s="226"/>
      <c r="Y36" s="226"/>
      <c r="Z36" s="227"/>
      <c r="AA36" s="60"/>
      <c r="AB36" s="61"/>
      <c r="AC36" s="61"/>
      <c r="AD36" s="61"/>
      <c r="AE36" s="61"/>
      <c r="AF36" s="61"/>
      <c r="AG36" s="62"/>
      <c r="AH36" s="11"/>
    </row>
    <row r="37" spans="2:36" ht="19.5" customHeight="1" x14ac:dyDescent="0.55000000000000004">
      <c r="C37" s="11"/>
      <c r="D37" s="162" t="s">
        <v>6</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4"/>
      <c r="AH37" s="11"/>
    </row>
    <row r="38" spans="2:36" ht="27" customHeight="1" thickBot="1" x14ac:dyDescent="0.25">
      <c r="C38" s="11"/>
      <c r="D38" s="45"/>
      <c r="E38" s="46"/>
      <c r="F38" s="46"/>
      <c r="G38" s="46"/>
      <c r="H38" s="46"/>
      <c r="I38" s="46"/>
      <c r="J38" s="46"/>
      <c r="K38" s="46"/>
      <c r="L38" s="46"/>
      <c r="M38" s="46"/>
      <c r="N38" s="46"/>
      <c r="O38" s="46"/>
      <c r="P38" s="46"/>
      <c r="Q38" s="46"/>
      <c r="R38" s="46"/>
      <c r="S38" s="46"/>
      <c r="T38" s="46"/>
      <c r="U38" s="46"/>
      <c r="V38" s="46"/>
      <c r="W38" s="46"/>
      <c r="X38" s="47"/>
      <c r="Y38" s="47"/>
      <c r="Z38" s="47"/>
      <c r="AA38" s="47"/>
      <c r="AB38" s="47"/>
      <c r="AC38" s="47"/>
      <c r="AD38" s="47"/>
      <c r="AE38" s="47"/>
      <c r="AF38" s="47"/>
      <c r="AG38" s="48"/>
      <c r="AH38" s="11"/>
    </row>
    <row r="39" spans="2:36" ht="19.5" customHeight="1" x14ac:dyDescent="0.2">
      <c r="C39" s="11"/>
      <c r="D39" s="49" t="s">
        <v>47</v>
      </c>
      <c r="E39" s="50"/>
      <c r="F39" s="50"/>
      <c r="G39" s="50"/>
      <c r="H39" s="50"/>
      <c r="I39" s="50"/>
      <c r="J39" s="50"/>
      <c r="K39" s="50"/>
      <c r="L39" s="50"/>
      <c r="M39" s="50"/>
      <c r="N39" s="50"/>
      <c r="O39" s="50"/>
      <c r="P39" s="50"/>
      <c r="Q39" s="50"/>
      <c r="R39" s="50"/>
      <c r="S39" s="50"/>
      <c r="T39" s="50"/>
      <c r="U39" s="50"/>
      <c r="V39" s="50"/>
      <c r="W39" s="50"/>
      <c r="X39" s="51"/>
      <c r="Y39" s="51"/>
      <c r="Z39" s="51"/>
      <c r="AA39" s="51"/>
      <c r="AB39" s="51"/>
      <c r="AC39" s="51"/>
      <c r="AD39" s="51"/>
      <c r="AE39" s="51"/>
      <c r="AF39" s="51"/>
      <c r="AG39" s="51"/>
      <c r="AH39" s="11"/>
      <c r="AJ39" s="52"/>
    </row>
    <row r="40" spans="2:36" ht="18" customHeight="1" x14ac:dyDescent="0.2">
      <c r="C40" s="11"/>
      <c r="D40" s="49" t="s">
        <v>48</v>
      </c>
      <c r="E40" s="50"/>
      <c r="F40" s="50"/>
      <c r="G40" s="50"/>
      <c r="H40" s="50"/>
      <c r="I40" s="50"/>
      <c r="J40" s="50"/>
      <c r="K40" s="50"/>
      <c r="L40" s="50"/>
      <c r="M40" s="50"/>
      <c r="N40" s="50"/>
      <c r="O40" s="50"/>
      <c r="P40" s="50"/>
      <c r="Q40" s="50"/>
      <c r="R40" s="50"/>
      <c r="S40" s="50"/>
      <c r="T40" s="50"/>
      <c r="U40" s="50"/>
      <c r="V40" s="50"/>
      <c r="W40" s="50"/>
      <c r="X40" s="51"/>
      <c r="Y40" s="51"/>
      <c r="Z40" s="51"/>
      <c r="AA40" s="51"/>
      <c r="AB40" s="51"/>
      <c r="AC40" s="51"/>
      <c r="AD40" s="51"/>
      <c r="AE40" s="51"/>
      <c r="AF40" s="51"/>
      <c r="AG40" s="51"/>
      <c r="AH40" s="11"/>
      <c r="AJ40" s="52"/>
    </row>
    <row r="41" spans="2:36" ht="18" customHeight="1" x14ac:dyDescent="0.2">
      <c r="C41" s="11"/>
      <c r="D41" s="200" t="s">
        <v>40</v>
      </c>
      <c r="E41" s="200"/>
      <c r="F41" s="200"/>
      <c r="G41" s="200"/>
      <c r="H41" s="202" t="s">
        <v>42</v>
      </c>
      <c r="I41" s="202"/>
      <c r="J41" s="202"/>
      <c r="K41" s="202"/>
      <c r="L41" s="202"/>
      <c r="M41" s="202"/>
      <c r="N41" s="202"/>
      <c r="O41" s="204" t="s">
        <v>43</v>
      </c>
      <c r="P41" s="204"/>
      <c r="Q41" s="204"/>
      <c r="R41" s="204"/>
      <c r="S41" s="204"/>
      <c r="T41" s="204"/>
      <c r="U41" s="204"/>
      <c r="V41" s="204" t="s">
        <v>44</v>
      </c>
      <c r="W41" s="204"/>
      <c r="X41" s="204"/>
      <c r="Y41" s="204"/>
      <c r="Z41" s="204"/>
      <c r="AA41" s="204"/>
      <c r="AB41" s="204"/>
      <c r="AC41" s="202" t="s">
        <v>41</v>
      </c>
      <c r="AD41" s="202"/>
      <c r="AE41" s="202"/>
      <c r="AF41" s="202"/>
      <c r="AG41" s="202"/>
      <c r="AH41" s="11"/>
      <c r="AJ41" s="52"/>
    </row>
    <row r="42" spans="2:36" ht="11.25" customHeight="1" x14ac:dyDescent="0.2">
      <c r="C42" s="11"/>
      <c r="D42" s="200"/>
      <c r="E42" s="200"/>
      <c r="F42" s="200"/>
      <c r="G42" s="200"/>
      <c r="H42" s="202"/>
      <c r="I42" s="202"/>
      <c r="J42" s="202"/>
      <c r="K42" s="202"/>
      <c r="L42" s="202"/>
      <c r="M42" s="202"/>
      <c r="N42" s="202"/>
      <c r="O42" s="204"/>
      <c r="P42" s="204"/>
      <c r="Q42" s="204"/>
      <c r="R42" s="204"/>
      <c r="S42" s="204"/>
      <c r="T42" s="204"/>
      <c r="U42" s="204"/>
      <c r="V42" s="204"/>
      <c r="W42" s="204"/>
      <c r="X42" s="204"/>
      <c r="Y42" s="204"/>
      <c r="Z42" s="204"/>
      <c r="AA42" s="204"/>
      <c r="AB42" s="204"/>
      <c r="AC42" s="202"/>
      <c r="AD42" s="202"/>
      <c r="AE42" s="202"/>
      <c r="AF42" s="202"/>
      <c r="AG42" s="202"/>
      <c r="AH42" s="11"/>
      <c r="AJ42" s="52"/>
    </row>
    <row r="43" spans="2:36" ht="27" customHeight="1" x14ac:dyDescent="0.2">
      <c r="C43" s="11"/>
      <c r="D43" s="200"/>
      <c r="E43" s="200"/>
      <c r="F43" s="200"/>
      <c r="G43" s="200"/>
      <c r="H43" s="201" t="s">
        <v>82</v>
      </c>
      <c r="I43" s="201"/>
      <c r="J43" s="201"/>
      <c r="K43" s="201"/>
      <c r="L43" s="201"/>
      <c r="M43" s="201"/>
      <c r="N43" s="201"/>
      <c r="O43" s="201" t="s">
        <v>45</v>
      </c>
      <c r="P43" s="201"/>
      <c r="Q43" s="201"/>
      <c r="R43" s="201"/>
      <c r="S43" s="201"/>
      <c r="T43" s="201"/>
      <c r="U43" s="201"/>
      <c r="V43" s="203" t="s">
        <v>46</v>
      </c>
      <c r="W43" s="203"/>
      <c r="X43" s="203"/>
      <c r="Y43" s="203"/>
      <c r="Z43" s="203"/>
      <c r="AA43" s="203"/>
      <c r="AB43" s="203"/>
      <c r="AC43" s="201"/>
      <c r="AD43" s="201"/>
      <c r="AE43" s="201"/>
      <c r="AF43" s="201"/>
      <c r="AG43" s="201"/>
      <c r="AH43" s="11"/>
      <c r="AJ43" s="52"/>
    </row>
    <row r="44" spans="2:36" s="2" customFormat="1" ht="10.5" customHeight="1" x14ac:dyDescent="0.55000000000000004">
      <c r="C44" s="53"/>
      <c r="D44" s="54"/>
      <c r="E44" s="53"/>
      <c r="F44" s="55"/>
      <c r="G44" s="54"/>
      <c r="H44" s="53"/>
      <c r="I44" s="54"/>
      <c r="J44" s="54"/>
      <c r="K44" s="54"/>
      <c r="L44" s="54"/>
      <c r="M44" s="54"/>
      <c r="N44" s="54"/>
      <c r="O44" s="56"/>
      <c r="P44" s="56"/>
      <c r="Q44" s="57"/>
      <c r="R44" s="54"/>
      <c r="S44" s="54"/>
      <c r="T44" s="54"/>
      <c r="U44" s="54"/>
      <c r="V44" s="54"/>
      <c r="W44" s="54"/>
      <c r="X44" s="54"/>
      <c r="Y44" s="54"/>
      <c r="Z44" s="54"/>
      <c r="AA44" s="54"/>
      <c r="AB44" s="54"/>
      <c r="AC44" s="54"/>
      <c r="AD44" s="54"/>
      <c r="AE44" s="54"/>
      <c r="AF44" s="54"/>
      <c r="AG44" s="54"/>
      <c r="AH44" s="54"/>
    </row>
    <row r="45" spans="2:36" s="2" customFormat="1" ht="18" customHeight="1" x14ac:dyDescent="0.55000000000000004">
      <c r="C45" s="53"/>
      <c r="D45" s="58"/>
      <c r="E45" s="53"/>
      <c r="F45" s="55"/>
      <c r="G45" s="54"/>
      <c r="H45" s="59"/>
      <c r="I45" s="54"/>
      <c r="J45" s="54"/>
      <c r="K45" s="54"/>
      <c r="L45" s="54"/>
      <c r="M45" s="54"/>
      <c r="N45" s="142" t="s">
        <v>172</v>
      </c>
      <c r="O45" s="54"/>
      <c r="P45" s="54"/>
      <c r="Q45" s="54"/>
      <c r="R45" s="54"/>
      <c r="S45" s="54"/>
      <c r="T45" s="54"/>
      <c r="U45" s="54"/>
      <c r="V45" s="54"/>
      <c r="W45" s="54"/>
      <c r="X45" s="54"/>
      <c r="Y45" s="54"/>
      <c r="Z45" s="54"/>
      <c r="AA45" s="54"/>
      <c r="AB45" s="54"/>
      <c r="AC45" s="54"/>
      <c r="AD45" s="54"/>
      <c r="AE45" s="54"/>
      <c r="AF45" s="54"/>
      <c r="AG45" s="54"/>
      <c r="AH45" s="54"/>
    </row>
    <row r="46" spans="2:36" s="2" customFormat="1" ht="18" customHeight="1" x14ac:dyDescent="0.55000000000000004">
      <c r="C46" s="53"/>
      <c r="D46" s="54"/>
      <c r="E46" s="53"/>
      <c r="F46" s="55"/>
      <c r="G46" s="54"/>
      <c r="H46" s="53"/>
      <c r="I46" s="54"/>
      <c r="J46" s="54"/>
      <c r="K46" s="54"/>
      <c r="L46" s="54"/>
      <c r="M46" s="54"/>
      <c r="N46" s="54"/>
      <c r="O46" s="56"/>
      <c r="P46" s="56"/>
      <c r="Q46" s="57"/>
      <c r="R46" s="54"/>
      <c r="S46" s="54"/>
      <c r="T46" s="54"/>
      <c r="U46" s="54"/>
      <c r="V46" s="54"/>
      <c r="W46" s="54"/>
      <c r="X46" s="54"/>
      <c r="Y46" s="54"/>
      <c r="Z46" s="54"/>
      <c r="AA46" s="54"/>
      <c r="AB46" s="54"/>
      <c r="AC46" s="54"/>
      <c r="AD46" s="54"/>
      <c r="AE46" s="54"/>
      <c r="AF46" s="54"/>
      <c r="AG46" s="54"/>
      <c r="AH46" s="54"/>
    </row>
  </sheetData>
  <mergeCells count="74">
    <mergeCell ref="C9:AG10"/>
    <mergeCell ref="C4:J4"/>
    <mergeCell ref="V4:AG4"/>
    <mergeCell ref="C5:J5"/>
    <mergeCell ref="V5:AG5"/>
    <mergeCell ref="B7:AH7"/>
    <mergeCell ref="P13:U14"/>
    <mergeCell ref="B17:B25"/>
    <mergeCell ref="C17:G17"/>
    <mergeCell ref="I17:K17"/>
    <mergeCell ref="L17:AH17"/>
    <mergeCell ref="C18:G18"/>
    <mergeCell ref="H18:R18"/>
    <mergeCell ref="S18:W19"/>
    <mergeCell ref="X18:AH19"/>
    <mergeCell ref="C19:G19"/>
    <mergeCell ref="H19:R19"/>
    <mergeCell ref="C20:G20"/>
    <mergeCell ref="H20:R20"/>
    <mergeCell ref="S20:W21"/>
    <mergeCell ref="AB20:AB21"/>
    <mergeCell ref="AF20:AF21"/>
    <mergeCell ref="S22:W22"/>
    <mergeCell ref="AD20:AD21"/>
    <mergeCell ref="C28:G28"/>
    <mergeCell ref="S28:U28"/>
    <mergeCell ref="C23:G23"/>
    <mergeCell ref="C24:G25"/>
    <mergeCell ref="C21:G21"/>
    <mergeCell ref="H21:R21"/>
    <mergeCell ref="C22:G22"/>
    <mergeCell ref="H22:J22"/>
    <mergeCell ref="L22:N22"/>
    <mergeCell ref="O22:Q22"/>
    <mergeCell ref="X22:AH22"/>
    <mergeCell ref="B26:B28"/>
    <mergeCell ref="C26:G26"/>
    <mergeCell ref="I26:P26"/>
    <mergeCell ref="S26:U26"/>
    <mergeCell ref="V26:AH26"/>
    <mergeCell ref="C27:G27"/>
    <mergeCell ref="I27:P27"/>
    <mergeCell ref="S27:U27"/>
    <mergeCell ref="V27:AH27"/>
    <mergeCell ref="AC41:AG42"/>
    <mergeCell ref="B29:B33"/>
    <mergeCell ref="C29:G30"/>
    <mergeCell ref="H29:R30"/>
    <mergeCell ref="S29:W30"/>
    <mergeCell ref="X29:AH30"/>
    <mergeCell ref="C31:G31"/>
    <mergeCell ref="H31:R31"/>
    <mergeCell ref="S31:W31"/>
    <mergeCell ref="X31:AH31"/>
    <mergeCell ref="C32:G33"/>
    <mergeCell ref="H32:AH32"/>
    <mergeCell ref="I33:L33"/>
    <mergeCell ref="M33:AH33"/>
    <mergeCell ref="H43:N43"/>
    <mergeCell ref="D35:K35"/>
    <mergeCell ref="L35:T35"/>
    <mergeCell ref="U35:Z35"/>
    <mergeCell ref="AA35:AG35"/>
    <mergeCell ref="O43:U43"/>
    <mergeCell ref="V43:AB43"/>
    <mergeCell ref="AC43:AG43"/>
    <mergeCell ref="D36:H36"/>
    <mergeCell ref="L36:Q36"/>
    <mergeCell ref="U36:Z36"/>
    <mergeCell ref="D37:AG37"/>
    <mergeCell ref="D41:G43"/>
    <mergeCell ref="H41:N42"/>
    <mergeCell ref="O41:U42"/>
    <mergeCell ref="V41:AB42"/>
  </mergeCells>
  <phoneticPr fontId="1"/>
  <pageMargins left="0.39370078740157483" right="0.31496062992125984" top="0.35433070866141736" bottom="0" header="0.31496062992125984" footer="0"/>
  <pageSetup paperSize="9" scale="81" fitToWidth="0"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23</xdr:col>
                    <xdr:colOff>69850</xdr:colOff>
                    <xdr:row>19</xdr:row>
                    <xdr:rowOff>0</xdr:rowOff>
                  </from>
                  <to>
                    <xdr:col>25</xdr:col>
                    <xdr:colOff>190500</xdr:colOff>
                    <xdr:row>20</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23</xdr:col>
                    <xdr:colOff>69850</xdr:colOff>
                    <xdr:row>20</xdr:row>
                    <xdr:rowOff>19050</xdr:rowOff>
                  </from>
                  <to>
                    <xdr:col>25</xdr:col>
                    <xdr:colOff>203200</xdr:colOff>
                    <xdr:row>20</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107950</xdr:colOff>
                    <xdr:row>22</xdr:row>
                    <xdr:rowOff>69850</xdr:rowOff>
                  </from>
                  <to>
                    <xdr:col>11</xdr:col>
                    <xdr:colOff>209550</xdr:colOff>
                    <xdr:row>23</xdr:row>
                    <xdr:rowOff>12700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14</xdr:col>
                    <xdr:colOff>152400</xdr:colOff>
                    <xdr:row>22</xdr:row>
                    <xdr:rowOff>127000</xdr:rowOff>
                  </from>
                  <to>
                    <xdr:col>18</xdr:col>
                    <xdr:colOff>12700</xdr:colOff>
                    <xdr:row>22</xdr:row>
                    <xdr:rowOff>374650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21</xdr:col>
                    <xdr:colOff>165100</xdr:colOff>
                    <xdr:row>22</xdr:row>
                    <xdr:rowOff>57150</xdr:rowOff>
                  </from>
                  <to>
                    <xdr:col>26</xdr:col>
                    <xdr:colOff>38100</xdr:colOff>
                    <xdr:row>23</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28</xdr:col>
                    <xdr:colOff>133350</xdr:colOff>
                    <xdr:row>22</xdr:row>
                    <xdr:rowOff>38100</xdr:rowOff>
                  </from>
                  <to>
                    <xdr:col>33</xdr:col>
                    <xdr:colOff>0</xdr:colOff>
                    <xdr:row>22</xdr:row>
                    <xdr:rowOff>393700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7</xdr:col>
                    <xdr:colOff>107950</xdr:colOff>
                    <xdr:row>22</xdr:row>
                    <xdr:rowOff>69850</xdr:rowOff>
                  </from>
                  <to>
                    <xdr:col>11</xdr:col>
                    <xdr:colOff>209550</xdr:colOff>
                    <xdr:row>23</xdr:row>
                    <xdr:rowOff>12700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7</xdr:col>
                    <xdr:colOff>209550</xdr:colOff>
                    <xdr:row>35</xdr:row>
                    <xdr:rowOff>19050</xdr:rowOff>
                  </from>
                  <to>
                    <xdr:col>10</xdr:col>
                    <xdr:colOff>190500</xdr:colOff>
                    <xdr:row>35</xdr:row>
                    <xdr:rowOff>266700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7</xdr:col>
                    <xdr:colOff>222250</xdr:colOff>
                    <xdr:row>35</xdr:row>
                    <xdr:rowOff>228600</xdr:rowOff>
                  </from>
                  <to>
                    <xdr:col>10</xdr:col>
                    <xdr:colOff>203200</xdr:colOff>
                    <xdr:row>35</xdr:row>
                    <xdr:rowOff>488950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7</xdr:col>
                    <xdr:colOff>222250</xdr:colOff>
                    <xdr:row>35</xdr:row>
                    <xdr:rowOff>438150</xdr:rowOff>
                  </from>
                  <to>
                    <xdr:col>10</xdr:col>
                    <xdr:colOff>203200</xdr:colOff>
                    <xdr:row>35</xdr:row>
                    <xdr:rowOff>685800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7</xdr:col>
                    <xdr:colOff>222250</xdr:colOff>
                    <xdr:row>35</xdr:row>
                    <xdr:rowOff>641350</xdr:rowOff>
                  </from>
                  <to>
                    <xdr:col>10</xdr:col>
                    <xdr:colOff>203200</xdr:colOff>
                    <xdr:row>36</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228600</xdr:colOff>
                    <xdr:row>35</xdr:row>
                    <xdr:rowOff>12700</xdr:rowOff>
                  </from>
                  <to>
                    <xdr:col>19</xdr:col>
                    <xdr:colOff>209550</xdr:colOff>
                    <xdr:row>35</xdr:row>
                    <xdr:rowOff>260350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16</xdr:col>
                    <xdr:colOff>228600</xdr:colOff>
                    <xdr:row>35</xdr:row>
                    <xdr:rowOff>222250</xdr:rowOff>
                  </from>
                  <to>
                    <xdr:col>19</xdr:col>
                    <xdr:colOff>209550</xdr:colOff>
                    <xdr:row>35</xdr:row>
                    <xdr:rowOff>469900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16</xdr:col>
                    <xdr:colOff>228600</xdr:colOff>
                    <xdr:row>35</xdr:row>
                    <xdr:rowOff>412750</xdr:rowOff>
                  </from>
                  <to>
                    <xdr:col>19</xdr:col>
                    <xdr:colOff>209550</xdr:colOff>
                    <xdr:row>35</xdr:row>
                    <xdr:rowOff>660400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16</xdr:col>
                    <xdr:colOff>228600</xdr:colOff>
                    <xdr:row>35</xdr:row>
                    <xdr:rowOff>590550</xdr:rowOff>
                  </from>
                  <to>
                    <xdr:col>19</xdr:col>
                    <xdr:colOff>209550</xdr:colOff>
                    <xdr:row>35</xdr:row>
                    <xdr:rowOff>838200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21</xdr:col>
                    <xdr:colOff>190500</xdr:colOff>
                    <xdr:row>35</xdr:row>
                    <xdr:rowOff>114300</xdr:rowOff>
                  </from>
                  <to>
                    <xdr:col>24</xdr:col>
                    <xdr:colOff>171450</xdr:colOff>
                    <xdr:row>35</xdr:row>
                    <xdr:rowOff>361950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21</xdr:col>
                    <xdr:colOff>184150</xdr:colOff>
                    <xdr:row>35</xdr:row>
                    <xdr:rowOff>431800</xdr:rowOff>
                  </from>
                  <to>
                    <xdr:col>24</xdr:col>
                    <xdr:colOff>152400</xdr:colOff>
                    <xdr:row>35</xdr:row>
                    <xdr:rowOff>679450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7</xdr:col>
                    <xdr:colOff>76200</xdr:colOff>
                    <xdr:row>30</xdr:row>
                    <xdr:rowOff>247650</xdr:rowOff>
                  </from>
                  <to>
                    <xdr:col>11</xdr:col>
                    <xdr:colOff>184150</xdr:colOff>
                    <xdr:row>32</xdr:row>
                    <xdr:rowOff>57150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11</xdr:col>
                    <xdr:colOff>203200</xdr:colOff>
                    <xdr:row>30</xdr:row>
                    <xdr:rowOff>260350</xdr:rowOff>
                  </from>
                  <to>
                    <xdr:col>16</xdr:col>
                    <xdr:colOff>69850</xdr:colOff>
                    <xdr:row>32</xdr:row>
                    <xdr:rowOff>69850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17</xdr:col>
                    <xdr:colOff>69850</xdr:colOff>
                    <xdr:row>30</xdr:row>
                    <xdr:rowOff>247650</xdr:rowOff>
                  </from>
                  <to>
                    <xdr:col>22</xdr:col>
                    <xdr:colOff>127000</xdr:colOff>
                    <xdr:row>32</xdr:row>
                    <xdr:rowOff>57150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22</xdr:col>
                    <xdr:colOff>222250</xdr:colOff>
                    <xdr:row>30</xdr:row>
                    <xdr:rowOff>247650</xdr:rowOff>
                  </from>
                  <to>
                    <xdr:col>28</xdr:col>
                    <xdr:colOff>88900</xdr:colOff>
                    <xdr:row>32</xdr:row>
                    <xdr:rowOff>57150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114300</xdr:colOff>
                    <xdr:row>30</xdr:row>
                    <xdr:rowOff>247650</xdr:rowOff>
                  </from>
                  <to>
                    <xdr:col>33</xdr:col>
                    <xdr:colOff>228600</xdr:colOff>
                    <xdr:row>32</xdr:row>
                    <xdr:rowOff>57150</xdr:rowOff>
                  </to>
                </anchor>
              </controlPr>
            </control>
          </mc:Choice>
        </mc:AlternateContent>
        <mc:AlternateContent xmlns:mc="http://schemas.openxmlformats.org/markup-compatibility/2006">
          <mc:Choice Requires="x14">
            <control shapeId="7197" r:id="rId26" name="Check Box 29">
              <controlPr defaultSize="0" autoFill="0" autoLine="0" autoPict="0">
                <anchor moveWithCells="1">
                  <from>
                    <xdr:col>23</xdr:col>
                    <xdr:colOff>82550</xdr:colOff>
                    <xdr:row>20</xdr:row>
                    <xdr:rowOff>241300</xdr:rowOff>
                  </from>
                  <to>
                    <xdr:col>33</xdr:col>
                    <xdr:colOff>165100</xdr:colOff>
                    <xdr:row>21</xdr:row>
                    <xdr:rowOff>412750</xdr:rowOff>
                  </to>
                </anchor>
              </controlPr>
            </control>
          </mc:Choice>
        </mc:AlternateContent>
        <mc:AlternateContent xmlns:mc="http://schemas.openxmlformats.org/markup-compatibility/2006">
          <mc:Choice Requires="x14">
            <control shapeId="7198" r:id="rId27" name="Check Box 30">
              <controlPr defaultSize="0" autoFill="0" autoLine="0" autoPict="0">
                <anchor moveWithCells="1">
                  <from>
                    <xdr:col>23</xdr:col>
                    <xdr:colOff>76200</xdr:colOff>
                    <xdr:row>21</xdr:row>
                    <xdr:rowOff>355600</xdr:rowOff>
                  </from>
                  <to>
                    <xdr:col>27</xdr:col>
                    <xdr:colOff>57150</xdr:colOff>
                    <xdr:row>21</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J46"/>
  <sheetViews>
    <sheetView view="pageBreakPreview" zoomScaleNormal="100" zoomScaleSheetLayoutView="100" workbookViewId="0">
      <selection activeCell="L17" sqref="L17:AH17"/>
    </sheetView>
  </sheetViews>
  <sheetFormatPr defaultColWidth="2.58203125" defaultRowHeight="18" customHeight="1" x14ac:dyDescent="0.55000000000000004"/>
  <cols>
    <col min="1" max="1" width="2.33203125" style="1" customWidth="1"/>
    <col min="2" max="2" width="2.58203125" style="1"/>
    <col min="3" max="34" width="3.08203125" style="1" customWidth="1"/>
    <col min="35" max="35" width="1.75" style="1" customWidth="1"/>
    <col min="36" max="16384" width="2.58203125" style="1"/>
  </cols>
  <sheetData>
    <row r="2" spans="2:34" ht="18" customHeight="1" x14ac:dyDescent="0.55000000000000004">
      <c r="B2" s="1" t="s">
        <v>63</v>
      </c>
    </row>
    <row r="4" spans="2:34" ht="18" customHeight="1" x14ac:dyDescent="0.55000000000000004">
      <c r="C4" s="260"/>
      <c r="D4" s="261"/>
      <c r="E4" s="261"/>
      <c r="F4" s="261"/>
      <c r="G4" s="261"/>
      <c r="H4" s="261"/>
      <c r="I4" s="261"/>
      <c r="J4" s="261"/>
      <c r="V4" s="262" t="s">
        <v>174</v>
      </c>
      <c r="W4" s="263"/>
      <c r="X4" s="263"/>
      <c r="Y4" s="263"/>
      <c r="Z4" s="263"/>
      <c r="AA4" s="263"/>
      <c r="AB4" s="263"/>
      <c r="AC4" s="263"/>
      <c r="AD4" s="263"/>
      <c r="AE4" s="263"/>
      <c r="AF4" s="263"/>
      <c r="AG4" s="263"/>
      <c r="AH4" s="3"/>
    </row>
    <row r="5" spans="2:34" ht="18" customHeight="1" x14ac:dyDescent="0.55000000000000004">
      <c r="C5" s="260" t="s">
        <v>54</v>
      </c>
      <c r="D5" s="261"/>
      <c r="E5" s="261"/>
      <c r="F5" s="261"/>
      <c r="G5" s="261"/>
      <c r="H5" s="261"/>
      <c r="I5" s="261"/>
      <c r="J5" s="261"/>
      <c r="V5" s="264"/>
      <c r="W5" s="265"/>
      <c r="X5" s="265"/>
      <c r="Y5" s="265"/>
      <c r="Z5" s="265"/>
      <c r="AA5" s="265"/>
      <c r="AB5" s="265"/>
      <c r="AC5" s="265"/>
      <c r="AD5" s="265"/>
      <c r="AE5" s="265"/>
      <c r="AF5" s="265"/>
      <c r="AG5" s="265"/>
      <c r="AH5" s="3"/>
    </row>
    <row r="6" spans="2:34" ht="21" customHeight="1" x14ac:dyDescent="0.55000000000000004">
      <c r="AH6" s="3"/>
    </row>
    <row r="7" spans="2:34" ht="18" customHeight="1" x14ac:dyDescent="0.55000000000000004">
      <c r="B7" s="325" t="s">
        <v>198</v>
      </c>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row>
    <row r="8" spans="2:34" ht="7.5" customHeight="1" x14ac:dyDescent="0.5500000000000000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4"/>
    </row>
    <row r="9" spans="2:34" ht="31.5" customHeight="1" x14ac:dyDescent="0.55000000000000004">
      <c r="C9" s="327" t="s">
        <v>199</v>
      </c>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6"/>
    </row>
    <row r="10" spans="2:34" ht="30" customHeight="1" x14ac:dyDescent="0.55000000000000004">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6"/>
    </row>
    <row r="11" spans="2:34" ht="6" customHeight="1" x14ac:dyDescent="0.55000000000000004">
      <c r="C11" s="6"/>
      <c r="D11" s="6"/>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6"/>
      <c r="AG11" s="6"/>
      <c r="AH11" s="6"/>
    </row>
    <row r="12" spans="2:34" ht="10.5" customHeight="1" thickBot="1" x14ac:dyDescent="0.6">
      <c r="C12" s="6"/>
      <c r="D12" s="6"/>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6"/>
      <c r="AG12" s="6"/>
      <c r="AH12" s="6"/>
    </row>
    <row r="13" spans="2:34" ht="18" customHeight="1" x14ac:dyDescent="0.55000000000000004">
      <c r="P13" s="267">
        <v>1882000</v>
      </c>
      <c r="Q13" s="268"/>
      <c r="R13" s="268"/>
      <c r="S13" s="268"/>
      <c r="T13" s="268"/>
      <c r="U13" s="269"/>
    </row>
    <row r="14" spans="2:34" ht="18" customHeight="1" thickBot="1" x14ac:dyDescent="0.6">
      <c r="C14" s="8"/>
      <c r="D14" s="8"/>
      <c r="E14" s="8"/>
      <c r="F14" s="8"/>
      <c r="G14" s="8"/>
      <c r="H14" s="8" t="s">
        <v>165</v>
      </c>
      <c r="I14" s="8"/>
      <c r="J14" s="8"/>
      <c r="K14" s="8"/>
      <c r="L14" s="8"/>
      <c r="M14" s="8"/>
      <c r="N14" s="8"/>
      <c r="O14" s="9"/>
      <c r="P14" s="270"/>
      <c r="Q14" s="271"/>
      <c r="R14" s="271"/>
      <c r="S14" s="271"/>
      <c r="T14" s="271"/>
      <c r="U14" s="272"/>
      <c r="V14" s="8" t="s">
        <v>46</v>
      </c>
      <c r="W14" s="10"/>
      <c r="X14" s="8"/>
      <c r="Y14" s="8"/>
      <c r="Z14" s="8"/>
      <c r="AA14" s="8"/>
      <c r="AB14" s="8"/>
      <c r="AC14" s="8"/>
      <c r="AD14" s="8"/>
      <c r="AE14" s="8"/>
      <c r="AF14" s="8"/>
      <c r="AG14" s="8"/>
      <c r="AH14" s="8"/>
    </row>
    <row r="15" spans="2:34" ht="7.5" customHeight="1" x14ac:dyDescent="0.55000000000000004">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2:34" ht="15" customHeight="1" x14ac:dyDescent="0.55000000000000004">
      <c r="C16" s="11"/>
      <c r="D16" s="11"/>
      <c r="E16" s="11"/>
      <c r="F16" s="11"/>
      <c r="G16" s="11"/>
      <c r="H16" s="11"/>
      <c r="I16" s="11"/>
      <c r="J16" s="11"/>
      <c r="K16" s="11"/>
      <c r="L16" s="11"/>
      <c r="M16" s="11"/>
      <c r="N16" s="11"/>
      <c r="O16" s="12"/>
      <c r="P16" s="11"/>
      <c r="Q16" s="11"/>
      <c r="R16" s="11"/>
      <c r="S16" s="11"/>
      <c r="T16" s="11"/>
      <c r="U16" s="11"/>
      <c r="V16" s="11"/>
      <c r="W16" s="11"/>
      <c r="X16" s="11"/>
      <c r="Y16" s="11"/>
      <c r="Z16" s="11"/>
      <c r="AA16" s="11"/>
      <c r="AB16" s="11"/>
      <c r="AC16" s="11"/>
      <c r="AD16" s="11"/>
      <c r="AE16" s="11"/>
      <c r="AF16" s="11"/>
      <c r="AG16" s="11"/>
      <c r="AH16" s="11"/>
    </row>
    <row r="17" spans="2:34" ht="20.25" customHeight="1" x14ac:dyDescent="0.55000000000000004">
      <c r="B17" s="174" t="s">
        <v>53</v>
      </c>
      <c r="C17" s="235" t="s">
        <v>8</v>
      </c>
      <c r="D17" s="236"/>
      <c r="E17" s="236"/>
      <c r="F17" s="236"/>
      <c r="G17" s="237"/>
      <c r="H17" s="13" t="s">
        <v>2</v>
      </c>
      <c r="I17" s="191" t="s">
        <v>34</v>
      </c>
      <c r="J17" s="191"/>
      <c r="K17" s="192"/>
      <c r="L17" s="238" t="s">
        <v>55</v>
      </c>
      <c r="M17" s="239"/>
      <c r="N17" s="239"/>
      <c r="O17" s="239"/>
      <c r="P17" s="239"/>
      <c r="Q17" s="239"/>
      <c r="R17" s="239"/>
      <c r="S17" s="239"/>
      <c r="T17" s="239"/>
      <c r="U17" s="239"/>
      <c r="V17" s="239"/>
      <c r="W17" s="239"/>
      <c r="X17" s="239"/>
      <c r="Y17" s="239"/>
      <c r="Z17" s="239"/>
      <c r="AA17" s="239"/>
      <c r="AB17" s="239"/>
      <c r="AC17" s="239"/>
      <c r="AD17" s="239"/>
      <c r="AE17" s="239"/>
      <c r="AF17" s="239"/>
      <c r="AG17" s="239"/>
      <c r="AH17" s="240"/>
    </row>
    <row r="18" spans="2:34" ht="19.5" customHeight="1" x14ac:dyDescent="0.55000000000000004">
      <c r="B18" s="174"/>
      <c r="C18" s="248" t="s">
        <v>0</v>
      </c>
      <c r="D18" s="248"/>
      <c r="E18" s="248"/>
      <c r="F18" s="248"/>
      <c r="G18" s="249"/>
      <c r="H18" s="193" t="s">
        <v>64</v>
      </c>
      <c r="I18" s="194"/>
      <c r="J18" s="194"/>
      <c r="K18" s="194"/>
      <c r="L18" s="194"/>
      <c r="M18" s="194"/>
      <c r="N18" s="194"/>
      <c r="O18" s="194"/>
      <c r="P18" s="194"/>
      <c r="Q18" s="194"/>
      <c r="R18" s="195"/>
      <c r="S18" s="247" t="s">
        <v>13</v>
      </c>
      <c r="T18" s="248"/>
      <c r="U18" s="248"/>
      <c r="V18" s="248"/>
      <c r="W18" s="249"/>
      <c r="X18" s="241" t="s">
        <v>35</v>
      </c>
      <c r="Y18" s="242"/>
      <c r="Z18" s="242"/>
      <c r="AA18" s="242"/>
      <c r="AB18" s="242"/>
      <c r="AC18" s="242"/>
      <c r="AD18" s="242"/>
      <c r="AE18" s="242"/>
      <c r="AF18" s="242"/>
      <c r="AG18" s="242"/>
      <c r="AH18" s="243"/>
    </row>
    <row r="19" spans="2:34" ht="21.75" customHeight="1" x14ac:dyDescent="0.55000000000000004">
      <c r="B19" s="174"/>
      <c r="C19" s="175" t="s">
        <v>1</v>
      </c>
      <c r="D19" s="176"/>
      <c r="E19" s="176"/>
      <c r="F19" s="176"/>
      <c r="G19" s="177"/>
      <c r="H19" s="244" t="s">
        <v>65</v>
      </c>
      <c r="I19" s="245"/>
      <c r="J19" s="245"/>
      <c r="K19" s="245"/>
      <c r="L19" s="245"/>
      <c r="M19" s="245"/>
      <c r="N19" s="245"/>
      <c r="O19" s="245"/>
      <c r="P19" s="245"/>
      <c r="Q19" s="245"/>
      <c r="R19" s="246"/>
      <c r="S19" s="250"/>
      <c r="T19" s="251"/>
      <c r="U19" s="251"/>
      <c r="V19" s="251"/>
      <c r="W19" s="252"/>
      <c r="X19" s="222"/>
      <c r="Y19" s="223"/>
      <c r="Z19" s="223"/>
      <c r="AA19" s="223"/>
      <c r="AB19" s="223"/>
      <c r="AC19" s="223"/>
      <c r="AD19" s="223"/>
      <c r="AE19" s="223"/>
      <c r="AF19" s="223"/>
      <c r="AG19" s="223"/>
      <c r="AH19" s="224"/>
    </row>
    <row r="20" spans="2:34" ht="18" customHeight="1" x14ac:dyDescent="0.55000000000000004">
      <c r="B20" s="174"/>
      <c r="C20" s="251" t="s">
        <v>14</v>
      </c>
      <c r="D20" s="251"/>
      <c r="E20" s="251"/>
      <c r="F20" s="251"/>
      <c r="G20" s="252"/>
      <c r="H20" s="193" t="s">
        <v>61</v>
      </c>
      <c r="I20" s="194"/>
      <c r="J20" s="194"/>
      <c r="K20" s="194"/>
      <c r="L20" s="194"/>
      <c r="M20" s="194"/>
      <c r="N20" s="194"/>
      <c r="O20" s="194"/>
      <c r="P20" s="194"/>
      <c r="Q20" s="194"/>
      <c r="R20" s="195"/>
      <c r="S20" s="247" t="s">
        <v>9</v>
      </c>
      <c r="T20" s="248"/>
      <c r="U20" s="248"/>
      <c r="V20" s="248"/>
      <c r="W20" s="249"/>
      <c r="X20" s="14"/>
      <c r="Y20" s="14"/>
      <c r="Z20" s="14"/>
      <c r="AA20" s="14"/>
      <c r="AB20" s="233">
        <v>52</v>
      </c>
      <c r="AC20" s="15"/>
      <c r="AD20" s="233">
        <v>10</v>
      </c>
      <c r="AE20" s="15"/>
      <c r="AF20" s="233">
        <v>13</v>
      </c>
      <c r="AG20" s="15"/>
      <c r="AH20" s="16"/>
    </row>
    <row r="21" spans="2:34" ht="24.75" customHeight="1" x14ac:dyDescent="0.2">
      <c r="B21" s="174"/>
      <c r="C21" s="175" t="s">
        <v>15</v>
      </c>
      <c r="D21" s="176"/>
      <c r="E21" s="176"/>
      <c r="F21" s="176"/>
      <c r="G21" s="177"/>
      <c r="H21" s="178" t="s">
        <v>60</v>
      </c>
      <c r="I21" s="179"/>
      <c r="J21" s="179"/>
      <c r="K21" s="179"/>
      <c r="L21" s="179"/>
      <c r="M21" s="179"/>
      <c r="N21" s="179"/>
      <c r="O21" s="179"/>
      <c r="P21" s="179"/>
      <c r="Q21" s="179"/>
      <c r="R21" s="180"/>
      <c r="S21" s="175"/>
      <c r="T21" s="176"/>
      <c r="U21" s="176"/>
      <c r="V21" s="176"/>
      <c r="W21" s="177"/>
      <c r="X21" s="17"/>
      <c r="Y21" s="17"/>
      <c r="Z21" s="17"/>
      <c r="AA21" s="17"/>
      <c r="AB21" s="234"/>
      <c r="AC21" s="18" t="s">
        <v>12</v>
      </c>
      <c r="AD21" s="234"/>
      <c r="AE21" s="18" t="s">
        <v>10</v>
      </c>
      <c r="AF21" s="234"/>
      <c r="AG21" s="18" t="s">
        <v>11</v>
      </c>
      <c r="AH21" s="19"/>
    </row>
    <row r="22" spans="2:34" s="25" customFormat="1" ht="50.25" customHeight="1" x14ac:dyDescent="0.55000000000000004">
      <c r="B22" s="174"/>
      <c r="C22" s="253" t="s">
        <v>19</v>
      </c>
      <c r="D22" s="254"/>
      <c r="E22" s="254"/>
      <c r="F22" s="254"/>
      <c r="G22" s="255"/>
      <c r="H22" s="276" t="s">
        <v>49</v>
      </c>
      <c r="I22" s="277"/>
      <c r="J22" s="277"/>
      <c r="K22" s="32" t="s">
        <v>46</v>
      </c>
      <c r="L22" s="278" t="s">
        <v>50</v>
      </c>
      <c r="M22" s="279"/>
      <c r="N22" s="280"/>
      <c r="O22" s="153">
        <v>500</v>
      </c>
      <c r="P22" s="154"/>
      <c r="Q22" s="154"/>
      <c r="R22" s="33" t="s">
        <v>51</v>
      </c>
      <c r="S22" s="155" t="s">
        <v>84</v>
      </c>
      <c r="T22" s="156"/>
      <c r="U22" s="156"/>
      <c r="V22" s="157"/>
      <c r="W22" s="158"/>
      <c r="X22" s="159" t="s">
        <v>145</v>
      </c>
      <c r="Y22" s="160"/>
      <c r="Z22" s="160"/>
      <c r="AA22" s="160"/>
      <c r="AB22" s="160"/>
      <c r="AC22" s="160"/>
      <c r="AD22" s="160"/>
      <c r="AE22" s="160"/>
      <c r="AF22" s="160"/>
      <c r="AG22" s="160"/>
      <c r="AH22" s="161"/>
    </row>
    <row r="23" spans="2:34" s="25" customFormat="1" ht="32.25" customHeight="1" x14ac:dyDescent="0.55000000000000004">
      <c r="B23" s="174"/>
      <c r="C23" s="181" t="s">
        <v>52</v>
      </c>
      <c r="D23" s="182"/>
      <c r="E23" s="182"/>
      <c r="F23" s="182"/>
      <c r="G23" s="183"/>
      <c r="H23" s="20"/>
      <c r="I23" s="21"/>
      <c r="J23" s="21"/>
      <c r="K23" s="21"/>
      <c r="L23" s="21"/>
      <c r="M23" s="21"/>
      <c r="N23" s="22"/>
      <c r="O23" s="21"/>
      <c r="P23" s="21"/>
      <c r="Q23" s="21"/>
      <c r="R23" s="21"/>
      <c r="S23" s="21"/>
      <c r="T23" s="21"/>
      <c r="U23" s="22"/>
      <c r="V23" s="21"/>
      <c r="W23" s="21"/>
      <c r="X23" s="21"/>
      <c r="Y23" s="21"/>
      <c r="Z23" s="21"/>
      <c r="AA23" s="21"/>
      <c r="AB23" s="22"/>
      <c r="AC23" s="23"/>
      <c r="AD23" s="21"/>
      <c r="AE23" s="23"/>
      <c r="AF23" s="23"/>
      <c r="AG23" s="23"/>
      <c r="AH23" s="24"/>
    </row>
    <row r="24" spans="2:34" s="25" customFormat="1" ht="18.75" customHeight="1" x14ac:dyDescent="0.55000000000000004">
      <c r="B24" s="174"/>
      <c r="C24" s="196" t="s">
        <v>26</v>
      </c>
      <c r="D24" s="197"/>
      <c r="E24" s="197"/>
      <c r="F24" s="197"/>
      <c r="G24" s="197"/>
      <c r="H24" s="26"/>
      <c r="I24" s="1" t="s">
        <v>24</v>
      </c>
      <c r="J24" s="1"/>
      <c r="K24" s="1"/>
      <c r="L24" s="1"/>
      <c r="M24" s="1"/>
      <c r="N24" s="27"/>
      <c r="O24" s="1"/>
      <c r="P24" s="1" t="s">
        <v>25</v>
      </c>
      <c r="Q24" s="1"/>
      <c r="R24" s="1"/>
      <c r="S24" s="1"/>
      <c r="T24" s="1"/>
      <c r="U24" s="27"/>
      <c r="V24" s="1"/>
      <c r="W24" s="1" t="s">
        <v>23</v>
      </c>
      <c r="X24" s="1"/>
      <c r="Y24" s="1"/>
      <c r="Z24" s="1"/>
      <c r="AA24" s="1"/>
      <c r="AB24" s="27"/>
      <c r="AC24" s="28"/>
      <c r="AD24" s="1" t="s">
        <v>23</v>
      </c>
      <c r="AE24" s="28"/>
      <c r="AF24" s="28"/>
      <c r="AG24" s="28"/>
      <c r="AH24" s="31"/>
    </row>
    <row r="25" spans="2:34" s="25" customFormat="1" ht="18.75" customHeight="1" x14ac:dyDescent="0.55000000000000004">
      <c r="B25" s="174"/>
      <c r="C25" s="198"/>
      <c r="D25" s="199"/>
      <c r="E25" s="199"/>
      <c r="F25" s="199"/>
      <c r="G25" s="199"/>
      <c r="H25" s="41"/>
      <c r="I25" s="29" t="s">
        <v>20</v>
      </c>
      <c r="J25" s="29"/>
      <c r="K25" s="29"/>
      <c r="L25" s="29"/>
      <c r="M25" s="29"/>
      <c r="N25" s="30"/>
      <c r="O25" s="29"/>
      <c r="P25" s="29" t="s">
        <v>21</v>
      </c>
      <c r="Q25" s="29"/>
      <c r="R25" s="29"/>
      <c r="S25" s="29"/>
      <c r="T25" s="29"/>
      <c r="U25" s="30"/>
      <c r="V25" s="29"/>
      <c r="W25" s="29" t="s">
        <v>22</v>
      </c>
      <c r="X25" s="29"/>
      <c r="Y25" s="29"/>
      <c r="Z25" s="29"/>
      <c r="AA25" s="29"/>
      <c r="AB25" s="30"/>
      <c r="AC25" s="66"/>
      <c r="AD25" s="29" t="s">
        <v>21</v>
      </c>
      <c r="AE25" s="66"/>
      <c r="AF25" s="66"/>
      <c r="AG25" s="66"/>
      <c r="AH25" s="67"/>
    </row>
    <row r="26" spans="2:34" ht="31.5" customHeight="1" x14ac:dyDescent="0.55000000000000004">
      <c r="B26" s="174" t="s">
        <v>28</v>
      </c>
      <c r="C26" s="274" t="s">
        <v>30</v>
      </c>
      <c r="D26" s="274"/>
      <c r="E26" s="274"/>
      <c r="F26" s="274"/>
      <c r="G26" s="275"/>
      <c r="H26" s="63" t="s">
        <v>16</v>
      </c>
      <c r="I26" s="256" t="s">
        <v>66</v>
      </c>
      <c r="J26" s="217"/>
      <c r="K26" s="217"/>
      <c r="L26" s="217"/>
      <c r="M26" s="217"/>
      <c r="N26" s="217"/>
      <c r="O26" s="217"/>
      <c r="P26" s="218"/>
      <c r="Q26" s="64" t="s">
        <v>17</v>
      </c>
      <c r="R26" s="65" t="s">
        <v>18</v>
      </c>
      <c r="S26" s="217" t="s">
        <v>34</v>
      </c>
      <c r="T26" s="217"/>
      <c r="U26" s="266"/>
      <c r="V26" s="257" t="s">
        <v>36</v>
      </c>
      <c r="W26" s="258"/>
      <c r="X26" s="258"/>
      <c r="Y26" s="258"/>
      <c r="Z26" s="258"/>
      <c r="AA26" s="258"/>
      <c r="AB26" s="258"/>
      <c r="AC26" s="258"/>
      <c r="AD26" s="258"/>
      <c r="AE26" s="258"/>
      <c r="AF26" s="258"/>
      <c r="AG26" s="258"/>
      <c r="AH26" s="259"/>
    </row>
    <row r="27" spans="2:34" ht="31.5" customHeight="1" x14ac:dyDescent="0.55000000000000004">
      <c r="B27" s="174"/>
      <c r="C27" s="228" t="s">
        <v>142</v>
      </c>
      <c r="D27" s="229"/>
      <c r="E27" s="229"/>
      <c r="F27" s="229"/>
      <c r="G27" s="230"/>
      <c r="H27" s="34" t="s">
        <v>16</v>
      </c>
      <c r="I27" s="212" t="s">
        <v>67</v>
      </c>
      <c r="J27" s="187"/>
      <c r="K27" s="187"/>
      <c r="L27" s="187"/>
      <c r="M27" s="187"/>
      <c r="N27" s="187"/>
      <c r="O27" s="187"/>
      <c r="P27" s="213"/>
      <c r="Q27" s="35" t="s">
        <v>17</v>
      </c>
      <c r="R27" s="21" t="s">
        <v>18</v>
      </c>
      <c r="S27" s="185" t="s">
        <v>37</v>
      </c>
      <c r="T27" s="185"/>
      <c r="U27" s="186"/>
      <c r="V27" s="209" t="s">
        <v>56</v>
      </c>
      <c r="W27" s="210"/>
      <c r="X27" s="210"/>
      <c r="Y27" s="210"/>
      <c r="Z27" s="210"/>
      <c r="AA27" s="210"/>
      <c r="AB27" s="210"/>
      <c r="AC27" s="210"/>
      <c r="AD27" s="210"/>
      <c r="AE27" s="210"/>
      <c r="AF27" s="210"/>
      <c r="AG27" s="210"/>
      <c r="AH27" s="211"/>
    </row>
    <row r="28" spans="2:34" ht="31.5" customHeight="1" x14ac:dyDescent="0.55000000000000004">
      <c r="B28" s="174"/>
      <c r="C28" s="231" t="s">
        <v>143</v>
      </c>
      <c r="D28" s="231"/>
      <c r="E28" s="231"/>
      <c r="F28" s="231"/>
      <c r="G28" s="232"/>
      <c r="H28" s="34" t="s">
        <v>16</v>
      </c>
      <c r="I28" s="36"/>
      <c r="J28" s="37"/>
      <c r="K28" s="37"/>
      <c r="L28" s="37"/>
      <c r="M28" s="37"/>
      <c r="N28" s="38"/>
      <c r="O28" s="39"/>
      <c r="P28" s="39"/>
      <c r="Q28" s="35" t="s">
        <v>17</v>
      </c>
      <c r="R28" s="21" t="s">
        <v>18</v>
      </c>
      <c r="S28" s="187"/>
      <c r="T28" s="187"/>
      <c r="U28" s="188"/>
      <c r="V28" s="39"/>
      <c r="W28" s="39"/>
      <c r="X28" s="39"/>
      <c r="Y28" s="39"/>
      <c r="Z28" s="39"/>
      <c r="AA28" s="39"/>
      <c r="AB28" s="39"/>
      <c r="AC28" s="39"/>
      <c r="AD28" s="39"/>
      <c r="AE28" s="39"/>
      <c r="AF28" s="39"/>
      <c r="AG28" s="39"/>
      <c r="AH28" s="40"/>
    </row>
    <row r="29" spans="2:34" ht="18" customHeight="1" x14ac:dyDescent="0.55000000000000004">
      <c r="B29" s="174" t="s">
        <v>29</v>
      </c>
      <c r="C29" s="189" t="s">
        <v>31</v>
      </c>
      <c r="D29" s="190"/>
      <c r="E29" s="190"/>
      <c r="F29" s="190"/>
      <c r="G29" s="190"/>
      <c r="H29" s="145" t="s">
        <v>68</v>
      </c>
      <c r="I29" s="146"/>
      <c r="J29" s="146"/>
      <c r="K29" s="146"/>
      <c r="L29" s="146"/>
      <c r="M29" s="146"/>
      <c r="N29" s="146"/>
      <c r="O29" s="146"/>
      <c r="P29" s="146"/>
      <c r="Q29" s="146"/>
      <c r="R29" s="146"/>
      <c r="S29" s="147" t="s">
        <v>32</v>
      </c>
      <c r="T29" s="148"/>
      <c r="U29" s="148"/>
      <c r="V29" s="148"/>
      <c r="W29" s="149"/>
      <c r="X29" s="168" t="s">
        <v>62</v>
      </c>
      <c r="Y29" s="169"/>
      <c r="Z29" s="169"/>
      <c r="AA29" s="169"/>
      <c r="AB29" s="169"/>
      <c r="AC29" s="169"/>
      <c r="AD29" s="169"/>
      <c r="AE29" s="169"/>
      <c r="AF29" s="169"/>
      <c r="AG29" s="169"/>
      <c r="AH29" s="170"/>
    </row>
    <row r="30" spans="2:34" ht="15.75" customHeight="1" x14ac:dyDescent="0.55000000000000004">
      <c r="B30" s="174"/>
      <c r="C30" s="190"/>
      <c r="D30" s="190"/>
      <c r="E30" s="190"/>
      <c r="F30" s="190"/>
      <c r="G30" s="190"/>
      <c r="H30" s="146"/>
      <c r="I30" s="146"/>
      <c r="J30" s="146"/>
      <c r="K30" s="146"/>
      <c r="L30" s="146"/>
      <c r="M30" s="146"/>
      <c r="N30" s="146"/>
      <c r="O30" s="146"/>
      <c r="P30" s="146"/>
      <c r="Q30" s="146"/>
      <c r="R30" s="146"/>
      <c r="S30" s="150"/>
      <c r="T30" s="151"/>
      <c r="U30" s="151"/>
      <c r="V30" s="151"/>
      <c r="W30" s="152"/>
      <c r="X30" s="171"/>
      <c r="Y30" s="172"/>
      <c r="Z30" s="172"/>
      <c r="AA30" s="172"/>
      <c r="AB30" s="172"/>
      <c r="AC30" s="172"/>
      <c r="AD30" s="172"/>
      <c r="AE30" s="172"/>
      <c r="AF30" s="172"/>
      <c r="AG30" s="172"/>
      <c r="AH30" s="173"/>
    </row>
    <row r="31" spans="2:34" ht="24.75" customHeight="1" x14ac:dyDescent="0.55000000000000004">
      <c r="B31" s="174"/>
      <c r="C31" s="189" t="s">
        <v>33</v>
      </c>
      <c r="D31" s="189"/>
      <c r="E31" s="189"/>
      <c r="F31" s="189"/>
      <c r="G31" s="189"/>
      <c r="H31" s="222" t="s">
        <v>57</v>
      </c>
      <c r="I31" s="223"/>
      <c r="J31" s="223"/>
      <c r="K31" s="223"/>
      <c r="L31" s="223"/>
      <c r="M31" s="223"/>
      <c r="N31" s="223"/>
      <c r="O31" s="223"/>
      <c r="P31" s="223"/>
      <c r="Q31" s="223"/>
      <c r="R31" s="224"/>
      <c r="S31" s="150" t="s">
        <v>27</v>
      </c>
      <c r="T31" s="151"/>
      <c r="U31" s="151"/>
      <c r="V31" s="151"/>
      <c r="W31" s="152"/>
      <c r="X31" s="219" t="s">
        <v>58</v>
      </c>
      <c r="Y31" s="220"/>
      <c r="Z31" s="220"/>
      <c r="AA31" s="220"/>
      <c r="AB31" s="220"/>
      <c r="AC31" s="220"/>
      <c r="AD31" s="220"/>
      <c r="AE31" s="220"/>
      <c r="AF31" s="220"/>
      <c r="AG31" s="220"/>
      <c r="AH31" s="221"/>
    </row>
    <row r="32" spans="2:34" ht="18" customHeight="1" x14ac:dyDescent="0.55000000000000004">
      <c r="B32" s="174"/>
      <c r="C32" s="189" t="s">
        <v>39</v>
      </c>
      <c r="D32" s="189"/>
      <c r="E32" s="189"/>
      <c r="F32" s="189"/>
      <c r="G32" s="189"/>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row>
    <row r="33" spans="2:36" ht="18" customHeight="1" x14ac:dyDescent="0.55000000000000004">
      <c r="B33" s="174"/>
      <c r="C33" s="189"/>
      <c r="D33" s="189"/>
      <c r="E33" s="189"/>
      <c r="F33" s="189"/>
      <c r="G33" s="189"/>
      <c r="H33" s="41" t="s">
        <v>2</v>
      </c>
      <c r="I33" s="215"/>
      <c r="J33" s="215"/>
      <c r="K33" s="215"/>
      <c r="L33" s="216"/>
      <c r="M33" s="217"/>
      <c r="N33" s="217"/>
      <c r="O33" s="217"/>
      <c r="P33" s="217"/>
      <c r="Q33" s="217"/>
      <c r="R33" s="217"/>
      <c r="S33" s="217"/>
      <c r="T33" s="217"/>
      <c r="U33" s="217"/>
      <c r="V33" s="217"/>
      <c r="W33" s="217"/>
      <c r="X33" s="217"/>
      <c r="Y33" s="217"/>
      <c r="Z33" s="217"/>
      <c r="AA33" s="217"/>
      <c r="AB33" s="217"/>
      <c r="AC33" s="217"/>
      <c r="AD33" s="217"/>
      <c r="AE33" s="217"/>
      <c r="AF33" s="217"/>
      <c r="AG33" s="217"/>
      <c r="AH33" s="218"/>
    </row>
    <row r="34" spans="2:36" ht="18" customHeight="1" thickBot="1" x14ac:dyDescent="0.6">
      <c r="C34" s="11"/>
      <c r="D34" s="2" t="s">
        <v>7</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2:36" ht="18" customHeight="1" x14ac:dyDescent="0.55000000000000004">
      <c r="C35" s="11"/>
      <c r="D35" s="165" t="s">
        <v>3</v>
      </c>
      <c r="E35" s="166"/>
      <c r="F35" s="166"/>
      <c r="G35" s="166"/>
      <c r="H35" s="166"/>
      <c r="I35" s="166"/>
      <c r="J35" s="166"/>
      <c r="K35" s="167"/>
      <c r="L35" s="166" t="s">
        <v>4</v>
      </c>
      <c r="M35" s="166"/>
      <c r="N35" s="166"/>
      <c r="O35" s="166"/>
      <c r="P35" s="166"/>
      <c r="Q35" s="166"/>
      <c r="R35" s="166"/>
      <c r="S35" s="166"/>
      <c r="T35" s="167"/>
      <c r="U35" s="214" t="s">
        <v>5</v>
      </c>
      <c r="V35" s="166"/>
      <c r="W35" s="166"/>
      <c r="X35" s="166"/>
      <c r="Y35" s="166"/>
      <c r="Z35" s="167"/>
      <c r="AA35" s="206" t="s">
        <v>83</v>
      </c>
      <c r="AB35" s="207"/>
      <c r="AC35" s="207"/>
      <c r="AD35" s="207"/>
      <c r="AE35" s="207"/>
      <c r="AF35" s="207"/>
      <c r="AG35" s="208"/>
      <c r="AH35" s="11"/>
    </row>
    <row r="36" spans="2:36" ht="68.25" customHeight="1" x14ac:dyDescent="0.2">
      <c r="C36" s="11"/>
      <c r="D36" s="205" t="s">
        <v>38</v>
      </c>
      <c r="E36" s="154"/>
      <c r="F36" s="154"/>
      <c r="G36" s="154"/>
      <c r="H36" s="154"/>
      <c r="I36" s="42"/>
      <c r="J36" s="42"/>
      <c r="K36" s="42"/>
      <c r="L36" s="153" t="s">
        <v>59</v>
      </c>
      <c r="M36" s="154"/>
      <c r="N36" s="154"/>
      <c r="O36" s="154"/>
      <c r="P36" s="154"/>
      <c r="Q36" s="154"/>
      <c r="R36" s="43"/>
      <c r="S36" s="43"/>
      <c r="T36" s="44"/>
      <c r="U36" s="225"/>
      <c r="V36" s="226"/>
      <c r="W36" s="226"/>
      <c r="X36" s="226"/>
      <c r="Y36" s="226"/>
      <c r="Z36" s="227"/>
      <c r="AA36" s="60">
        <v>1</v>
      </c>
      <c r="AB36" s="61">
        <v>2</v>
      </c>
      <c r="AC36" s="61">
        <v>3</v>
      </c>
      <c r="AD36" s="61">
        <v>4</v>
      </c>
      <c r="AE36" s="61">
        <v>5</v>
      </c>
      <c r="AF36" s="61">
        <v>6</v>
      </c>
      <c r="AG36" s="62">
        <v>7</v>
      </c>
      <c r="AH36" s="11"/>
    </row>
    <row r="37" spans="2:36" ht="19.5" customHeight="1" x14ac:dyDescent="0.55000000000000004">
      <c r="C37" s="11"/>
      <c r="D37" s="162" t="s">
        <v>6</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4"/>
      <c r="AH37" s="11"/>
    </row>
    <row r="38" spans="2:36" ht="27" customHeight="1" thickBot="1" x14ac:dyDescent="0.25">
      <c r="C38" s="11"/>
      <c r="D38" s="45" t="s">
        <v>69</v>
      </c>
      <c r="E38" s="46" t="s">
        <v>70</v>
      </c>
      <c r="F38" s="46" t="s">
        <v>71</v>
      </c>
      <c r="G38" s="46" t="s">
        <v>70</v>
      </c>
      <c r="H38" s="46" t="s">
        <v>72</v>
      </c>
      <c r="I38" s="46" t="s">
        <v>73</v>
      </c>
      <c r="J38" s="46" t="s">
        <v>74</v>
      </c>
      <c r="K38" s="46" t="s">
        <v>75</v>
      </c>
      <c r="L38" s="46" t="s">
        <v>76</v>
      </c>
      <c r="M38" s="46" t="s">
        <v>77</v>
      </c>
      <c r="N38" s="46" t="s">
        <v>72</v>
      </c>
      <c r="O38" s="46" t="s">
        <v>78</v>
      </c>
      <c r="P38" s="46" t="s">
        <v>79</v>
      </c>
      <c r="Q38" s="46" t="s">
        <v>80</v>
      </c>
      <c r="R38" s="46" t="s">
        <v>72</v>
      </c>
      <c r="S38" s="46" t="s">
        <v>81</v>
      </c>
      <c r="T38" s="46"/>
      <c r="U38" s="46"/>
      <c r="V38" s="46"/>
      <c r="W38" s="46"/>
      <c r="X38" s="47"/>
      <c r="Y38" s="47"/>
      <c r="Z38" s="47"/>
      <c r="AA38" s="47"/>
      <c r="AB38" s="47"/>
      <c r="AC38" s="47"/>
      <c r="AD38" s="47"/>
      <c r="AE38" s="47"/>
      <c r="AF38" s="47"/>
      <c r="AG38" s="48"/>
      <c r="AH38" s="11"/>
    </row>
    <row r="39" spans="2:36" ht="19.5" customHeight="1" x14ac:dyDescent="0.2">
      <c r="C39" s="11"/>
      <c r="D39" s="49" t="s">
        <v>47</v>
      </c>
      <c r="E39" s="50"/>
      <c r="F39" s="50"/>
      <c r="G39" s="50"/>
      <c r="H39" s="50"/>
      <c r="I39" s="50"/>
      <c r="J39" s="50"/>
      <c r="K39" s="50"/>
      <c r="L39" s="50"/>
      <c r="M39" s="50"/>
      <c r="N39" s="50"/>
      <c r="O39" s="50"/>
      <c r="P39" s="50"/>
      <c r="Q39" s="50"/>
      <c r="R39" s="50"/>
      <c r="S39" s="50"/>
      <c r="T39" s="50"/>
      <c r="U39" s="50"/>
      <c r="V39" s="50"/>
      <c r="W39" s="50"/>
      <c r="X39" s="51"/>
      <c r="Y39" s="51"/>
      <c r="Z39" s="51"/>
      <c r="AA39" s="51"/>
      <c r="AB39" s="51"/>
      <c r="AC39" s="51"/>
      <c r="AD39" s="51"/>
      <c r="AE39" s="51"/>
      <c r="AF39" s="51"/>
      <c r="AG39" s="51"/>
      <c r="AH39" s="11"/>
      <c r="AJ39" s="52"/>
    </row>
    <row r="40" spans="2:36" ht="18" customHeight="1" x14ac:dyDescent="0.2">
      <c r="C40" s="11"/>
      <c r="D40" s="49" t="s">
        <v>48</v>
      </c>
      <c r="E40" s="50"/>
      <c r="F40" s="50"/>
      <c r="G40" s="50"/>
      <c r="H40" s="50"/>
      <c r="I40" s="50"/>
      <c r="J40" s="50"/>
      <c r="K40" s="50"/>
      <c r="L40" s="50"/>
      <c r="M40" s="50"/>
      <c r="N40" s="50"/>
      <c r="O40" s="50"/>
      <c r="P40" s="50"/>
      <c r="Q40" s="50"/>
      <c r="R40" s="50"/>
      <c r="S40" s="50"/>
      <c r="T40" s="50"/>
      <c r="U40" s="50"/>
      <c r="V40" s="50"/>
      <c r="W40" s="50"/>
      <c r="X40" s="51"/>
      <c r="Y40" s="51"/>
      <c r="Z40" s="51"/>
      <c r="AA40" s="51"/>
      <c r="AB40" s="51"/>
      <c r="AC40" s="51"/>
      <c r="AD40" s="51"/>
      <c r="AE40" s="51"/>
      <c r="AF40" s="51"/>
      <c r="AG40" s="51"/>
      <c r="AH40" s="11"/>
      <c r="AJ40" s="52"/>
    </row>
    <row r="41" spans="2:36" ht="18" customHeight="1" x14ac:dyDescent="0.2">
      <c r="C41" s="11"/>
      <c r="D41" s="200" t="s">
        <v>40</v>
      </c>
      <c r="E41" s="200"/>
      <c r="F41" s="200"/>
      <c r="G41" s="200"/>
      <c r="H41" s="202" t="s">
        <v>42</v>
      </c>
      <c r="I41" s="202"/>
      <c r="J41" s="202"/>
      <c r="K41" s="202"/>
      <c r="L41" s="202"/>
      <c r="M41" s="202"/>
      <c r="N41" s="202"/>
      <c r="O41" s="204" t="s">
        <v>43</v>
      </c>
      <c r="P41" s="204"/>
      <c r="Q41" s="204"/>
      <c r="R41" s="204"/>
      <c r="S41" s="204"/>
      <c r="T41" s="204"/>
      <c r="U41" s="204"/>
      <c r="V41" s="204" t="s">
        <v>44</v>
      </c>
      <c r="W41" s="204"/>
      <c r="X41" s="204"/>
      <c r="Y41" s="204"/>
      <c r="Z41" s="204"/>
      <c r="AA41" s="204"/>
      <c r="AB41" s="204"/>
      <c r="AC41" s="202" t="s">
        <v>41</v>
      </c>
      <c r="AD41" s="202"/>
      <c r="AE41" s="202"/>
      <c r="AF41" s="202"/>
      <c r="AG41" s="202"/>
      <c r="AH41" s="11"/>
      <c r="AJ41" s="52"/>
    </row>
    <row r="42" spans="2:36" ht="11.25" customHeight="1" x14ac:dyDescent="0.2">
      <c r="C42" s="11"/>
      <c r="D42" s="200"/>
      <c r="E42" s="200"/>
      <c r="F42" s="200"/>
      <c r="G42" s="200"/>
      <c r="H42" s="202"/>
      <c r="I42" s="202"/>
      <c r="J42" s="202"/>
      <c r="K42" s="202"/>
      <c r="L42" s="202"/>
      <c r="M42" s="202"/>
      <c r="N42" s="202"/>
      <c r="O42" s="204"/>
      <c r="P42" s="204"/>
      <c r="Q42" s="204"/>
      <c r="R42" s="204"/>
      <c r="S42" s="204"/>
      <c r="T42" s="204"/>
      <c r="U42" s="204"/>
      <c r="V42" s="204"/>
      <c r="W42" s="204"/>
      <c r="X42" s="204"/>
      <c r="Y42" s="204"/>
      <c r="Z42" s="204"/>
      <c r="AA42" s="204"/>
      <c r="AB42" s="204"/>
      <c r="AC42" s="202"/>
      <c r="AD42" s="202"/>
      <c r="AE42" s="202"/>
      <c r="AF42" s="202"/>
      <c r="AG42" s="202"/>
      <c r="AH42" s="11"/>
      <c r="AJ42" s="52"/>
    </row>
    <row r="43" spans="2:36" ht="27" customHeight="1" x14ac:dyDescent="0.2">
      <c r="C43" s="11"/>
      <c r="D43" s="200"/>
      <c r="E43" s="200"/>
      <c r="F43" s="200"/>
      <c r="G43" s="200"/>
      <c r="H43" s="201" t="s">
        <v>82</v>
      </c>
      <c r="I43" s="201"/>
      <c r="J43" s="201"/>
      <c r="K43" s="201"/>
      <c r="L43" s="201"/>
      <c r="M43" s="201"/>
      <c r="N43" s="201"/>
      <c r="O43" s="201" t="s">
        <v>45</v>
      </c>
      <c r="P43" s="201"/>
      <c r="Q43" s="201"/>
      <c r="R43" s="201"/>
      <c r="S43" s="201"/>
      <c r="T43" s="201"/>
      <c r="U43" s="201"/>
      <c r="V43" s="203" t="s">
        <v>46</v>
      </c>
      <c r="W43" s="203"/>
      <c r="X43" s="203"/>
      <c r="Y43" s="203"/>
      <c r="Z43" s="203"/>
      <c r="AA43" s="203"/>
      <c r="AB43" s="203"/>
      <c r="AC43" s="201"/>
      <c r="AD43" s="201"/>
      <c r="AE43" s="201"/>
      <c r="AF43" s="201"/>
      <c r="AG43" s="201"/>
      <c r="AH43" s="11"/>
      <c r="AJ43" s="52"/>
    </row>
    <row r="44" spans="2:36" s="2" customFormat="1" ht="10.5" customHeight="1" x14ac:dyDescent="0.55000000000000004">
      <c r="C44" s="53"/>
      <c r="D44" s="54"/>
      <c r="E44" s="53"/>
      <c r="F44" s="55"/>
      <c r="G44" s="54"/>
      <c r="H44" s="53"/>
      <c r="I44" s="54"/>
      <c r="J44" s="54"/>
      <c r="K44" s="54"/>
      <c r="L44" s="54"/>
      <c r="M44" s="54"/>
      <c r="N44" s="54"/>
      <c r="O44" s="56"/>
      <c r="P44" s="56"/>
      <c r="Q44" s="57"/>
      <c r="R44" s="54"/>
      <c r="S44" s="54"/>
      <c r="T44" s="54"/>
      <c r="U44" s="54"/>
      <c r="V44" s="54"/>
      <c r="W44" s="54"/>
      <c r="X44" s="54"/>
      <c r="Y44" s="54"/>
      <c r="Z44" s="54"/>
      <c r="AA44" s="54"/>
      <c r="AB44" s="54"/>
      <c r="AC44" s="54"/>
      <c r="AD44" s="54"/>
      <c r="AE44" s="54"/>
      <c r="AF44" s="54"/>
      <c r="AG44" s="54"/>
      <c r="AH44" s="54"/>
    </row>
    <row r="45" spans="2:36" s="2" customFormat="1" ht="18" customHeight="1" x14ac:dyDescent="0.55000000000000004">
      <c r="C45" s="53"/>
      <c r="D45" s="58"/>
      <c r="E45" s="53"/>
      <c r="F45" s="55"/>
      <c r="G45" s="54"/>
      <c r="H45" s="59"/>
      <c r="I45" s="54"/>
      <c r="J45" s="54"/>
      <c r="K45" s="54"/>
      <c r="L45" s="54"/>
      <c r="M45" s="142"/>
      <c r="N45" s="142" t="s">
        <v>173</v>
      </c>
      <c r="O45" s="54"/>
      <c r="P45" s="54"/>
      <c r="Q45" s="54"/>
      <c r="R45" s="54"/>
      <c r="S45" s="54"/>
      <c r="T45" s="54"/>
      <c r="U45" s="54"/>
      <c r="V45" s="54"/>
      <c r="W45" s="54"/>
      <c r="X45" s="54"/>
      <c r="Y45" s="54"/>
      <c r="Z45" s="54"/>
      <c r="AA45" s="54"/>
      <c r="AB45" s="54"/>
      <c r="AC45" s="54"/>
      <c r="AD45" s="54"/>
      <c r="AE45" s="54"/>
      <c r="AF45" s="54"/>
      <c r="AG45" s="54"/>
      <c r="AH45" s="54"/>
    </row>
    <row r="46" spans="2:36" s="2" customFormat="1" ht="18" customHeight="1" x14ac:dyDescent="0.55000000000000004">
      <c r="C46" s="53"/>
      <c r="D46" s="54"/>
      <c r="E46" s="53"/>
      <c r="F46" s="55"/>
      <c r="G46" s="54"/>
      <c r="H46" s="53"/>
      <c r="I46" s="54"/>
      <c r="J46" s="54"/>
      <c r="K46" s="54"/>
      <c r="L46" s="54"/>
      <c r="M46" s="54"/>
      <c r="N46" s="54"/>
      <c r="O46" s="56"/>
      <c r="P46" s="56"/>
      <c r="Q46" s="57"/>
      <c r="R46" s="54"/>
      <c r="S46" s="54"/>
      <c r="T46" s="54"/>
      <c r="U46" s="54"/>
      <c r="V46" s="54"/>
      <c r="W46" s="54"/>
      <c r="X46" s="54"/>
      <c r="Y46" s="54"/>
      <c r="Z46" s="54"/>
      <c r="AA46" s="54"/>
      <c r="AB46" s="54"/>
      <c r="AC46" s="54"/>
      <c r="AD46" s="54"/>
      <c r="AE46" s="54"/>
      <c r="AF46" s="54"/>
      <c r="AG46" s="54"/>
      <c r="AH46" s="54"/>
    </row>
  </sheetData>
  <mergeCells count="74">
    <mergeCell ref="C4:J4"/>
    <mergeCell ref="V4:AG4"/>
    <mergeCell ref="C5:J5"/>
    <mergeCell ref="V5:AG5"/>
    <mergeCell ref="S26:U26"/>
    <mergeCell ref="P13:U14"/>
    <mergeCell ref="B7:AH7"/>
    <mergeCell ref="C9:AG10"/>
    <mergeCell ref="C26:G26"/>
    <mergeCell ref="S20:W21"/>
    <mergeCell ref="H22:J22"/>
    <mergeCell ref="L22:N22"/>
    <mergeCell ref="C28:G28"/>
    <mergeCell ref="AB20:AB21"/>
    <mergeCell ref="AD20:AD21"/>
    <mergeCell ref="C17:G17"/>
    <mergeCell ref="L17:AH17"/>
    <mergeCell ref="X18:AH19"/>
    <mergeCell ref="C19:G19"/>
    <mergeCell ref="H19:R19"/>
    <mergeCell ref="S18:W19"/>
    <mergeCell ref="C18:G18"/>
    <mergeCell ref="H18:R18"/>
    <mergeCell ref="C22:G22"/>
    <mergeCell ref="C20:G20"/>
    <mergeCell ref="AF20:AF21"/>
    <mergeCell ref="I26:P26"/>
    <mergeCell ref="V26:AH26"/>
    <mergeCell ref="D36:H36"/>
    <mergeCell ref="L36:Q36"/>
    <mergeCell ref="AA35:AG35"/>
    <mergeCell ref="C32:G33"/>
    <mergeCell ref="V27:AH27"/>
    <mergeCell ref="I27:P27"/>
    <mergeCell ref="L35:T35"/>
    <mergeCell ref="U35:Z35"/>
    <mergeCell ref="I33:L33"/>
    <mergeCell ref="M33:AH33"/>
    <mergeCell ref="X31:AH31"/>
    <mergeCell ref="C31:G31"/>
    <mergeCell ref="H31:R31"/>
    <mergeCell ref="S31:W31"/>
    <mergeCell ref="U36:Z36"/>
    <mergeCell ref="C27:G27"/>
    <mergeCell ref="D41:G43"/>
    <mergeCell ref="H43:N43"/>
    <mergeCell ref="AC41:AG42"/>
    <mergeCell ref="O43:U43"/>
    <mergeCell ref="V43:AB43"/>
    <mergeCell ref="AC43:AG43"/>
    <mergeCell ref="H41:N42"/>
    <mergeCell ref="O41:U42"/>
    <mergeCell ref="V41:AB42"/>
    <mergeCell ref="D37:AG37"/>
    <mergeCell ref="D35:K35"/>
    <mergeCell ref="X29:AH30"/>
    <mergeCell ref="B29:B33"/>
    <mergeCell ref="C21:G21"/>
    <mergeCell ref="H21:R21"/>
    <mergeCell ref="C23:G23"/>
    <mergeCell ref="H32:AH32"/>
    <mergeCell ref="S27:U27"/>
    <mergeCell ref="S28:U28"/>
    <mergeCell ref="C29:G30"/>
    <mergeCell ref="B17:B25"/>
    <mergeCell ref="B26:B28"/>
    <mergeCell ref="I17:K17"/>
    <mergeCell ref="H20:R20"/>
    <mergeCell ref="C24:G25"/>
    <mergeCell ref="H29:R30"/>
    <mergeCell ref="S29:W30"/>
    <mergeCell ref="O22:Q22"/>
    <mergeCell ref="S22:W22"/>
    <mergeCell ref="X22:AH22"/>
  </mergeCells>
  <phoneticPr fontId="1"/>
  <hyperlinks>
    <hyperlink ref="X31" r:id="rId1" xr:uid="{00000000-0004-0000-0100-000000000000}"/>
  </hyperlinks>
  <pageMargins left="0.39370078740157483" right="0.31496062992125984" top="0.35433070866141736" bottom="0" header="0.31496062992125984" footer="0"/>
  <pageSetup paperSize="9" scale="81" fitToWidth="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23</xdr:col>
                    <xdr:colOff>69850</xdr:colOff>
                    <xdr:row>19</xdr:row>
                    <xdr:rowOff>0</xdr:rowOff>
                  </from>
                  <to>
                    <xdr:col>25</xdr:col>
                    <xdr:colOff>190500</xdr:colOff>
                    <xdr:row>20</xdr:row>
                    <xdr:rowOff>146050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23</xdr:col>
                    <xdr:colOff>69850</xdr:colOff>
                    <xdr:row>20</xdr:row>
                    <xdr:rowOff>19050</xdr:rowOff>
                  </from>
                  <to>
                    <xdr:col>25</xdr:col>
                    <xdr:colOff>203200</xdr:colOff>
                    <xdr:row>20</xdr:row>
                    <xdr:rowOff>266700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7</xdr:col>
                    <xdr:colOff>107950</xdr:colOff>
                    <xdr:row>22</xdr:row>
                    <xdr:rowOff>69850</xdr:rowOff>
                  </from>
                  <to>
                    <xdr:col>11</xdr:col>
                    <xdr:colOff>209550</xdr:colOff>
                    <xdr:row>23</xdr:row>
                    <xdr:rowOff>12700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14</xdr:col>
                    <xdr:colOff>152400</xdr:colOff>
                    <xdr:row>22</xdr:row>
                    <xdr:rowOff>127000</xdr:rowOff>
                  </from>
                  <to>
                    <xdr:col>18</xdr:col>
                    <xdr:colOff>12700</xdr:colOff>
                    <xdr:row>22</xdr:row>
                    <xdr:rowOff>374650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21</xdr:col>
                    <xdr:colOff>165100</xdr:colOff>
                    <xdr:row>22</xdr:row>
                    <xdr:rowOff>57150</xdr:rowOff>
                  </from>
                  <to>
                    <xdr:col>26</xdr:col>
                    <xdr:colOff>31750</xdr:colOff>
                    <xdr:row>23</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28</xdr:col>
                    <xdr:colOff>133350</xdr:colOff>
                    <xdr:row>22</xdr:row>
                    <xdr:rowOff>38100</xdr:rowOff>
                  </from>
                  <to>
                    <xdr:col>33</xdr:col>
                    <xdr:colOff>0</xdr:colOff>
                    <xdr:row>22</xdr:row>
                    <xdr:rowOff>393700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7</xdr:col>
                    <xdr:colOff>107950</xdr:colOff>
                    <xdr:row>22</xdr:row>
                    <xdr:rowOff>69850</xdr:rowOff>
                  </from>
                  <to>
                    <xdr:col>11</xdr:col>
                    <xdr:colOff>209550</xdr:colOff>
                    <xdr:row>23</xdr:row>
                    <xdr:rowOff>12700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7</xdr:col>
                    <xdr:colOff>209550</xdr:colOff>
                    <xdr:row>35</xdr:row>
                    <xdr:rowOff>19050</xdr:rowOff>
                  </from>
                  <to>
                    <xdr:col>10</xdr:col>
                    <xdr:colOff>190500</xdr:colOff>
                    <xdr:row>35</xdr:row>
                    <xdr:rowOff>266700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7</xdr:col>
                    <xdr:colOff>222250</xdr:colOff>
                    <xdr:row>35</xdr:row>
                    <xdr:rowOff>228600</xdr:rowOff>
                  </from>
                  <to>
                    <xdr:col>10</xdr:col>
                    <xdr:colOff>203200</xdr:colOff>
                    <xdr:row>35</xdr:row>
                    <xdr:rowOff>476250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7</xdr:col>
                    <xdr:colOff>222250</xdr:colOff>
                    <xdr:row>35</xdr:row>
                    <xdr:rowOff>438150</xdr:rowOff>
                  </from>
                  <to>
                    <xdr:col>10</xdr:col>
                    <xdr:colOff>203200</xdr:colOff>
                    <xdr:row>35</xdr:row>
                    <xdr:rowOff>685800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7</xdr:col>
                    <xdr:colOff>222250</xdr:colOff>
                    <xdr:row>35</xdr:row>
                    <xdr:rowOff>641350</xdr:rowOff>
                  </from>
                  <to>
                    <xdr:col>10</xdr:col>
                    <xdr:colOff>203200</xdr:colOff>
                    <xdr:row>36</xdr:row>
                    <xdr:rowOff>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16</xdr:col>
                    <xdr:colOff>228600</xdr:colOff>
                    <xdr:row>35</xdr:row>
                    <xdr:rowOff>12700</xdr:rowOff>
                  </from>
                  <to>
                    <xdr:col>19</xdr:col>
                    <xdr:colOff>209550</xdr:colOff>
                    <xdr:row>35</xdr:row>
                    <xdr:rowOff>266700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16</xdr:col>
                    <xdr:colOff>228600</xdr:colOff>
                    <xdr:row>35</xdr:row>
                    <xdr:rowOff>222250</xdr:rowOff>
                  </from>
                  <to>
                    <xdr:col>19</xdr:col>
                    <xdr:colOff>209550</xdr:colOff>
                    <xdr:row>35</xdr:row>
                    <xdr:rowOff>469900</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16</xdr:col>
                    <xdr:colOff>228600</xdr:colOff>
                    <xdr:row>35</xdr:row>
                    <xdr:rowOff>412750</xdr:rowOff>
                  </from>
                  <to>
                    <xdr:col>19</xdr:col>
                    <xdr:colOff>209550</xdr:colOff>
                    <xdr:row>35</xdr:row>
                    <xdr:rowOff>660400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16</xdr:col>
                    <xdr:colOff>228600</xdr:colOff>
                    <xdr:row>35</xdr:row>
                    <xdr:rowOff>590550</xdr:rowOff>
                  </from>
                  <to>
                    <xdr:col>19</xdr:col>
                    <xdr:colOff>209550</xdr:colOff>
                    <xdr:row>35</xdr:row>
                    <xdr:rowOff>838200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21</xdr:col>
                    <xdr:colOff>190500</xdr:colOff>
                    <xdr:row>35</xdr:row>
                    <xdr:rowOff>114300</xdr:rowOff>
                  </from>
                  <to>
                    <xdr:col>24</xdr:col>
                    <xdr:colOff>171450</xdr:colOff>
                    <xdr:row>35</xdr:row>
                    <xdr:rowOff>361950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21</xdr:col>
                    <xdr:colOff>184150</xdr:colOff>
                    <xdr:row>35</xdr:row>
                    <xdr:rowOff>431800</xdr:rowOff>
                  </from>
                  <to>
                    <xdr:col>24</xdr:col>
                    <xdr:colOff>171450</xdr:colOff>
                    <xdr:row>35</xdr:row>
                    <xdr:rowOff>679450</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7</xdr:col>
                    <xdr:colOff>76200</xdr:colOff>
                    <xdr:row>30</xdr:row>
                    <xdr:rowOff>247650</xdr:rowOff>
                  </from>
                  <to>
                    <xdr:col>11</xdr:col>
                    <xdr:colOff>184150</xdr:colOff>
                    <xdr:row>32</xdr:row>
                    <xdr:rowOff>50800</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11</xdr:col>
                    <xdr:colOff>203200</xdr:colOff>
                    <xdr:row>30</xdr:row>
                    <xdr:rowOff>260350</xdr:rowOff>
                  </from>
                  <to>
                    <xdr:col>16</xdr:col>
                    <xdr:colOff>76200</xdr:colOff>
                    <xdr:row>32</xdr:row>
                    <xdr:rowOff>76200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17</xdr:col>
                    <xdr:colOff>69850</xdr:colOff>
                    <xdr:row>30</xdr:row>
                    <xdr:rowOff>247650</xdr:rowOff>
                  </from>
                  <to>
                    <xdr:col>22</xdr:col>
                    <xdr:colOff>127000</xdr:colOff>
                    <xdr:row>32</xdr:row>
                    <xdr:rowOff>50800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22</xdr:col>
                    <xdr:colOff>222250</xdr:colOff>
                    <xdr:row>30</xdr:row>
                    <xdr:rowOff>247650</xdr:rowOff>
                  </from>
                  <to>
                    <xdr:col>28</xdr:col>
                    <xdr:colOff>88900</xdr:colOff>
                    <xdr:row>32</xdr:row>
                    <xdr:rowOff>50800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28</xdr:col>
                    <xdr:colOff>114300</xdr:colOff>
                    <xdr:row>30</xdr:row>
                    <xdr:rowOff>247650</xdr:rowOff>
                  </from>
                  <to>
                    <xdr:col>33</xdr:col>
                    <xdr:colOff>222250</xdr:colOff>
                    <xdr:row>32</xdr:row>
                    <xdr:rowOff>50800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23</xdr:col>
                    <xdr:colOff>76200</xdr:colOff>
                    <xdr:row>20</xdr:row>
                    <xdr:rowOff>247650</xdr:rowOff>
                  </from>
                  <to>
                    <xdr:col>34</xdr:col>
                    <xdr:colOff>6350</xdr:colOff>
                    <xdr:row>21</xdr:row>
                    <xdr:rowOff>406400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23</xdr:col>
                    <xdr:colOff>76200</xdr:colOff>
                    <xdr:row>21</xdr:row>
                    <xdr:rowOff>355600</xdr:rowOff>
                  </from>
                  <to>
                    <xdr:col>27</xdr:col>
                    <xdr:colOff>50800</xdr:colOff>
                    <xdr:row>21</xdr:row>
                    <xdr:rowOff>622300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C244-AD12-476B-8C81-72E2E2CBB8E2}">
  <dimension ref="A1:AP39"/>
  <sheetViews>
    <sheetView view="pageBreakPreview" zoomScale="95" zoomScaleNormal="70" zoomScaleSheetLayoutView="95" workbookViewId="0">
      <selection activeCell="R24" sqref="R24:U24"/>
    </sheetView>
  </sheetViews>
  <sheetFormatPr defaultColWidth="9" defaultRowHeight="13" x14ac:dyDescent="0.55000000000000004"/>
  <cols>
    <col min="1" max="1" width="3.75" style="68" customWidth="1"/>
    <col min="2" max="25" width="3.58203125" style="68" customWidth="1"/>
    <col min="26" max="37" width="5.58203125" style="68" customWidth="1"/>
    <col min="38" max="38" width="8.58203125" style="68" customWidth="1"/>
    <col min="39" max="39" width="4" style="68" customWidth="1"/>
    <col min="40" max="40" width="6.33203125" style="68" customWidth="1"/>
    <col min="41" max="41" width="3.5" style="68" customWidth="1"/>
    <col min="42" max="42" width="0.58203125" style="68" customWidth="1"/>
    <col min="43" max="16384" width="9" style="68"/>
  </cols>
  <sheetData>
    <row r="1" spans="1:42" x14ac:dyDescent="0.55000000000000004">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row>
    <row r="2" spans="1:42" ht="18.75" customHeight="1" x14ac:dyDescent="0.55000000000000004">
      <c r="A2" s="119" t="s">
        <v>85</v>
      </c>
      <c r="B2" s="119"/>
      <c r="C2" s="120"/>
      <c r="D2" s="120"/>
      <c r="E2" s="120"/>
      <c r="F2" s="120"/>
      <c r="G2" s="120"/>
      <c r="H2" s="120"/>
      <c r="I2" s="120"/>
      <c r="J2" s="120"/>
      <c r="K2" s="120"/>
      <c r="L2" s="120"/>
      <c r="M2" s="120"/>
      <c r="N2" s="120"/>
      <c r="O2" s="120"/>
      <c r="P2" s="120"/>
      <c r="Q2" s="120"/>
      <c r="R2" s="120"/>
      <c r="S2" s="120"/>
      <c r="T2" s="120"/>
      <c r="U2" s="120"/>
      <c r="V2" s="120"/>
      <c r="W2" s="120"/>
      <c r="X2" s="120"/>
      <c r="Y2" s="121"/>
      <c r="Z2" s="122"/>
      <c r="AA2" s="122"/>
      <c r="AB2" s="122"/>
      <c r="AC2" s="122"/>
      <c r="AD2" s="123"/>
      <c r="AE2" s="123"/>
      <c r="AF2" s="123"/>
      <c r="AG2" s="122"/>
      <c r="AH2" s="122"/>
      <c r="AI2" s="122"/>
      <c r="AJ2" s="122"/>
      <c r="AK2" s="122"/>
      <c r="AL2" s="118"/>
      <c r="AM2" s="118"/>
      <c r="AN2" s="118"/>
      <c r="AO2" s="118"/>
      <c r="AP2" s="118"/>
    </row>
    <row r="3" spans="1:42" ht="22.5" customHeight="1" x14ac:dyDescent="0.55000000000000004">
      <c r="A3" s="118"/>
      <c r="B3" s="312" t="s">
        <v>86</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3"/>
      <c r="AE3" s="313"/>
      <c r="AF3" s="313"/>
      <c r="AG3" s="313"/>
      <c r="AH3" s="313"/>
      <c r="AI3" s="313"/>
      <c r="AJ3" s="313"/>
      <c r="AK3" s="313"/>
      <c r="AL3" s="118"/>
      <c r="AM3" s="118"/>
      <c r="AN3" s="118"/>
      <c r="AO3" s="118"/>
      <c r="AP3" s="118"/>
    </row>
    <row r="4" spans="1:42" ht="15" customHeight="1" x14ac:dyDescent="0.55000000000000004">
      <c r="A4" s="118"/>
      <c r="B4" s="124"/>
      <c r="C4" s="124"/>
      <c r="D4" s="124"/>
      <c r="E4" s="124"/>
      <c r="F4" s="124"/>
      <c r="G4" s="124"/>
      <c r="H4" s="124"/>
      <c r="I4" s="124"/>
      <c r="J4" s="124"/>
      <c r="K4" s="124"/>
      <c r="L4" s="124"/>
      <c r="M4" s="124"/>
      <c r="N4" s="124"/>
      <c r="O4" s="124"/>
      <c r="P4" s="124"/>
      <c r="Q4" s="124"/>
      <c r="R4" s="124"/>
      <c r="S4" s="124"/>
      <c r="T4" s="124"/>
      <c r="U4" s="124"/>
      <c r="V4" s="124"/>
      <c r="W4" s="124"/>
      <c r="X4" s="124"/>
      <c r="Y4" s="124"/>
      <c r="Z4" s="125"/>
      <c r="AA4" s="125"/>
      <c r="AB4" s="125"/>
      <c r="AC4" s="125"/>
      <c r="AD4" s="125"/>
      <c r="AE4" s="125"/>
      <c r="AF4" s="125"/>
      <c r="AG4" s="125"/>
      <c r="AH4" s="125"/>
      <c r="AI4" s="125"/>
      <c r="AJ4" s="125"/>
      <c r="AK4" s="124"/>
      <c r="AL4" s="118"/>
      <c r="AM4" s="118"/>
      <c r="AN4" s="118"/>
      <c r="AO4" s="118"/>
      <c r="AP4" s="118"/>
    </row>
    <row r="5" spans="1:42" ht="35.25" customHeight="1" x14ac:dyDescent="0.55000000000000004">
      <c r="A5" s="118"/>
      <c r="B5" s="120"/>
      <c r="C5" s="120"/>
      <c r="D5" s="120"/>
      <c r="E5" s="120"/>
      <c r="F5" s="120"/>
      <c r="G5" s="120"/>
      <c r="H5" s="120"/>
      <c r="I5" s="120"/>
      <c r="J5" s="120"/>
      <c r="K5" s="120"/>
      <c r="L5" s="120"/>
      <c r="M5" s="120"/>
      <c r="N5" s="120"/>
      <c r="O5" s="120"/>
      <c r="P5" s="120"/>
      <c r="Q5" s="120"/>
      <c r="R5" s="120"/>
      <c r="S5" s="120"/>
      <c r="T5" s="120"/>
      <c r="U5" s="120"/>
      <c r="V5" s="120"/>
      <c r="W5" s="120"/>
      <c r="X5" s="120"/>
      <c r="Y5" s="120"/>
      <c r="Z5" s="126"/>
      <c r="AA5" s="126"/>
      <c r="AB5" s="126"/>
      <c r="AC5" s="126" t="s">
        <v>157</v>
      </c>
      <c r="AD5" s="127"/>
      <c r="AE5" s="127"/>
      <c r="AF5" s="314"/>
      <c r="AG5" s="314"/>
      <c r="AH5" s="314"/>
      <c r="AI5" s="314"/>
      <c r="AJ5" s="314"/>
      <c r="AK5" s="314"/>
      <c r="AL5" s="314"/>
      <c r="AM5" s="314"/>
      <c r="AN5" s="314"/>
      <c r="AO5" s="123"/>
      <c r="AP5" s="123"/>
    </row>
    <row r="6" spans="1:42" ht="15" customHeight="1" x14ac:dyDescent="0.55000000000000004">
      <c r="A6" s="118"/>
      <c r="B6" s="118"/>
      <c r="C6" s="118"/>
      <c r="D6" s="118"/>
      <c r="E6" s="118"/>
      <c r="F6" s="118"/>
      <c r="G6" s="118"/>
      <c r="H6" s="128"/>
      <c r="I6" s="128"/>
      <c r="J6" s="128"/>
      <c r="K6" s="128"/>
      <c r="L6" s="128"/>
      <c r="M6" s="128"/>
      <c r="N6" s="128"/>
      <c r="O6" s="128"/>
      <c r="P6" s="128"/>
      <c r="Q6" s="128"/>
      <c r="R6" s="128"/>
      <c r="S6" s="128"/>
      <c r="T6" s="128"/>
      <c r="U6" s="128"/>
      <c r="V6" s="128"/>
      <c r="W6" s="128"/>
      <c r="X6" s="128"/>
      <c r="Y6" s="129"/>
      <c r="Z6" s="130"/>
      <c r="AA6" s="130"/>
      <c r="AB6" s="130"/>
      <c r="AC6" s="130"/>
      <c r="AD6" s="130"/>
      <c r="AE6" s="130"/>
      <c r="AF6" s="130"/>
      <c r="AG6" s="130"/>
      <c r="AH6" s="130"/>
      <c r="AI6" s="130"/>
      <c r="AJ6" s="130"/>
      <c r="AK6" s="130"/>
      <c r="AL6" s="118"/>
      <c r="AM6" s="118"/>
      <c r="AN6" s="118"/>
      <c r="AO6" s="118"/>
      <c r="AP6" s="118"/>
    </row>
    <row r="7" spans="1:42" ht="22.5" customHeight="1" x14ac:dyDescent="0.55000000000000004">
      <c r="A7" s="118"/>
      <c r="B7" s="118" t="s">
        <v>87</v>
      </c>
      <c r="C7" s="118"/>
      <c r="D7" s="118"/>
      <c r="E7" s="118"/>
      <c r="F7" s="118"/>
      <c r="G7" s="118"/>
      <c r="H7" s="118"/>
      <c r="I7" s="118"/>
      <c r="J7" s="118"/>
      <c r="K7" s="118"/>
      <c r="L7" s="118"/>
      <c r="M7" s="118"/>
      <c r="N7" s="131"/>
      <c r="O7" s="118"/>
      <c r="P7" s="118"/>
      <c r="Q7" s="118"/>
      <c r="R7" s="118"/>
      <c r="S7" s="118"/>
      <c r="T7" s="118"/>
      <c r="U7" s="118"/>
      <c r="V7" s="118"/>
      <c r="W7" s="118"/>
      <c r="X7" s="118"/>
      <c r="Y7" s="118"/>
      <c r="Z7" s="132"/>
      <c r="AA7" s="132"/>
      <c r="AB7" s="132"/>
      <c r="AC7" s="118"/>
      <c r="AD7" s="118"/>
      <c r="AE7" s="118"/>
      <c r="AF7" s="118"/>
      <c r="AG7" s="132"/>
      <c r="AH7" s="132"/>
      <c r="AI7" s="132"/>
      <c r="AJ7" s="132"/>
      <c r="AK7" s="118"/>
      <c r="AL7" s="118"/>
      <c r="AM7" s="118"/>
      <c r="AN7" s="118"/>
      <c r="AO7" s="118"/>
      <c r="AP7" s="118"/>
    </row>
    <row r="8" spans="1:42" ht="6" customHeight="1" x14ac:dyDescent="0.55000000000000004">
      <c r="A8" s="118"/>
      <c r="B8" s="118"/>
      <c r="C8" s="118"/>
      <c r="D8" s="118"/>
      <c r="E8" s="118"/>
      <c r="F8" s="118"/>
      <c r="G8" s="118"/>
      <c r="H8" s="118"/>
      <c r="I8" s="118"/>
      <c r="J8" s="118"/>
      <c r="K8" s="118"/>
      <c r="L8" s="118"/>
      <c r="M8" s="118"/>
      <c r="N8" s="131"/>
      <c r="O8" s="118"/>
      <c r="P8" s="118"/>
      <c r="Q8" s="118"/>
      <c r="R8" s="118"/>
      <c r="S8" s="118"/>
      <c r="T8" s="118"/>
      <c r="U8" s="118"/>
      <c r="V8" s="118"/>
      <c r="W8" s="118"/>
      <c r="X8" s="118"/>
      <c r="Y8" s="118"/>
      <c r="Z8" s="132"/>
      <c r="AA8" s="132"/>
      <c r="AB8" s="132"/>
      <c r="AC8" s="118"/>
      <c r="AD8" s="118"/>
      <c r="AE8" s="118"/>
      <c r="AF8" s="118"/>
      <c r="AG8" s="132"/>
      <c r="AH8" s="132"/>
      <c r="AI8" s="132"/>
      <c r="AJ8" s="132"/>
      <c r="AK8" s="118"/>
      <c r="AL8" s="118"/>
      <c r="AM8" s="118"/>
      <c r="AN8" s="118"/>
      <c r="AO8" s="118"/>
      <c r="AP8" s="118"/>
    </row>
    <row r="9" spans="1:42" ht="22.5" customHeight="1" thickBot="1" x14ac:dyDescent="0.25">
      <c r="A9" s="118"/>
      <c r="B9" s="304" t="s">
        <v>156</v>
      </c>
      <c r="C9" s="304"/>
      <c r="D9" s="304"/>
      <c r="E9" s="304"/>
      <c r="F9" s="304"/>
      <c r="G9" s="305"/>
      <c r="H9" s="305"/>
      <c r="I9" s="305"/>
      <c r="J9" s="305"/>
      <c r="K9" s="305"/>
      <c r="L9" s="305"/>
      <c r="M9" s="305"/>
      <c r="N9" s="305"/>
      <c r="O9" s="305"/>
      <c r="P9" s="305"/>
      <c r="Q9" s="305"/>
      <c r="R9" s="305"/>
      <c r="S9" s="305"/>
      <c r="T9" s="305"/>
      <c r="U9" s="305"/>
      <c r="V9" s="305"/>
      <c r="W9" s="305"/>
      <c r="X9" s="305"/>
      <c r="Y9" s="305"/>
      <c r="Z9" s="132"/>
      <c r="AA9" s="132"/>
      <c r="AB9" s="132"/>
      <c r="AC9" s="118"/>
      <c r="AD9" s="118"/>
      <c r="AE9" s="118"/>
      <c r="AF9" s="118"/>
      <c r="AG9" s="132"/>
      <c r="AH9" s="132"/>
      <c r="AI9" s="132"/>
      <c r="AJ9" s="132"/>
      <c r="AK9" s="118"/>
      <c r="AL9" s="118"/>
      <c r="AM9" s="118"/>
      <c r="AN9" s="118"/>
      <c r="AO9" s="118"/>
      <c r="AP9" s="118"/>
    </row>
    <row r="10" spans="1:42" ht="38.25" customHeight="1" x14ac:dyDescent="0.2">
      <c r="A10" s="118"/>
      <c r="B10" s="328" t="s">
        <v>175</v>
      </c>
      <c r="C10" s="329"/>
      <c r="D10" s="329"/>
      <c r="E10" s="329"/>
      <c r="F10" s="328" t="s">
        <v>179</v>
      </c>
      <c r="G10" s="329"/>
      <c r="H10" s="329"/>
      <c r="I10" s="329"/>
      <c r="J10" s="328" t="s">
        <v>180</v>
      </c>
      <c r="K10" s="329"/>
      <c r="L10" s="329"/>
      <c r="M10" s="329"/>
      <c r="N10" s="306" t="s">
        <v>152</v>
      </c>
      <c r="O10" s="307"/>
      <c r="P10" s="307"/>
      <c r="Q10" s="308"/>
      <c r="R10" s="306" t="s">
        <v>153</v>
      </c>
      <c r="S10" s="307"/>
      <c r="T10" s="307"/>
      <c r="U10" s="308"/>
      <c r="V10" s="118"/>
      <c r="W10" s="309" t="s">
        <v>89</v>
      </c>
      <c r="X10" s="310"/>
      <c r="Y10" s="310"/>
      <c r="Z10" s="311"/>
    </row>
    <row r="11" spans="1:42" ht="24" customHeight="1" thickBot="1" x14ac:dyDescent="0.6">
      <c r="A11" s="118"/>
      <c r="B11" s="297"/>
      <c r="C11" s="298"/>
      <c r="D11" s="298"/>
      <c r="E11" s="298"/>
      <c r="F11" s="299"/>
      <c r="G11" s="298"/>
      <c r="H11" s="298"/>
      <c r="I11" s="300"/>
      <c r="J11" s="299"/>
      <c r="K11" s="298"/>
      <c r="L11" s="298"/>
      <c r="M11" s="300"/>
      <c r="N11" s="301">
        <f>B11+F11</f>
        <v>0</v>
      </c>
      <c r="O11" s="302"/>
      <c r="P11" s="302"/>
      <c r="Q11" s="303"/>
      <c r="R11" s="301">
        <f>J11</f>
        <v>0</v>
      </c>
      <c r="S11" s="302"/>
      <c r="T11" s="302"/>
      <c r="U11" s="303"/>
      <c r="V11" s="118"/>
      <c r="W11" s="288">
        <f>SUM(N13:U13)</f>
        <v>0</v>
      </c>
      <c r="X11" s="289"/>
      <c r="Y11" s="289"/>
      <c r="Z11" s="290"/>
    </row>
    <row r="12" spans="1:42" ht="40.5" customHeight="1" x14ac:dyDescent="0.2">
      <c r="A12" s="118"/>
      <c r="B12" s="328" t="s">
        <v>176</v>
      </c>
      <c r="C12" s="329"/>
      <c r="D12" s="329"/>
      <c r="E12" s="329"/>
      <c r="F12" s="328" t="s">
        <v>181</v>
      </c>
      <c r="G12" s="329"/>
      <c r="H12" s="329"/>
      <c r="I12" s="329"/>
      <c r="J12" s="328" t="s">
        <v>182</v>
      </c>
      <c r="K12" s="329"/>
      <c r="L12" s="329"/>
      <c r="M12" s="329"/>
      <c r="N12" s="291" t="s">
        <v>154</v>
      </c>
      <c r="O12" s="292"/>
      <c r="P12" s="292"/>
      <c r="Q12" s="293"/>
      <c r="R12" s="291" t="s">
        <v>155</v>
      </c>
      <c r="S12" s="292"/>
      <c r="T12" s="292"/>
      <c r="U12" s="293"/>
      <c r="V12" s="118"/>
      <c r="W12" s="294" t="s">
        <v>88</v>
      </c>
      <c r="X12" s="295"/>
      <c r="Y12" s="295"/>
      <c r="Z12" s="296"/>
    </row>
    <row r="13" spans="1:42" ht="21.75" customHeight="1" thickBot="1" x14ac:dyDescent="0.6">
      <c r="A13" s="118"/>
      <c r="B13" s="297"/>
      <c r="C13" s="298"/>
      <c r="D13" s="298"/>
      <c r="E13" s="298"/>
      <c r="F13" s="299"/>
      <c r="G13" s="298"/>
      <c r="H13" s="298"/>
      <c r="I13" s="300"/>
      <c r="J13" s="299"/>
      <c r="K13" s="298"/>
      <c r="L13" s="298"/>
      <c r="M13" s="300"/>
      <c r="N13" s="301">
        <f>B11+F11-B13-F13</f>
        <v>0</v>
      </c>
      <c r="O13" s="302"/>
      <c r="P13" s="302"/>
      <c r="Q13" s="303"/>
      <c r="R13" s="301">
        <f>J11-J13</f>
        <v>0</v>
      </c>
      <c r="S13" s="302"/>
      <c r="T13" s="302"/>
      <c r="U13" s="303"/>
      <c r="V13" s="118"/>
      <c r="W13" s="288">
        <f>SUM(B13:M13)</f>
        <v>0</v>
      </c>
      <c r="X13" s="289"/>
      <c r="Y13" s="289"/>
      <c r="Z13" s="290"/>
    </row>
    <row r="14" spans="1:42" ht="20.25" customHeight="1" x14ac:dyDescent="0.55000000000000004">
      <c r="A14" s="118"/>
      <c r="B14" s="119"/>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4"/>
      <c r="AA14" s="134"/>
      <c r="AB14" s="134"/>
      <c r="AC14" s="134"/>
      <c r="AD14" s="133"/>
      <c r="AE14" s="133"/>
      <c r="AF14" s="133"/>
      <c r="AG14" s="133"/>
      <c r="AH14" s="134"/>
      <c r="AI14" s="134"/>
      <c r="AJ14" s="134"/>
      <c r="AK14" s="134"/>
      <c r="AL14" s="118"/>
      <c r="AM14" s="118"/>
      <c r="AN14" s="118"/>
      <c r="AO14" s="118"/>
      <c r="AP14" s="118"/>
    </row>
    <row r="15" spans="1:42" ht="22.5" customHeight="1" thickBot="1" x14ac:dyDescent="0.25">
      <c r="A15" s="118"/>
      <c r="B15" s="304" t="s">
        <v>168</v>
      </c>
      <c r="C15" s="304"/>
      <c r="D15" s="304"/>
      <c r="E15" s="304"/>
      <c r="F15" s="304"/>
      <c r="G15" s="305"/>
      <c r="H15" s="305"/>
      <c r="I15" s="305"/>
      <c r="J15" s="305"/>
      <c r="K15" s="305"/>
      <c r="L15" s="305"/>
      <c r="M15" s="305"/>
      <c r="N15" s="305"/>
      <c r="O15" s="305"/>
      <c r="P15" s="305"/>
      <c r="Q15" s="305"/>
      <c r="R15" s="305"/>
      <c r="S15" s="305"/>
      <c r="T15" s="305"/>
      <c r="U15" s="305"/>
      <c r="V15" s="305"/>
      <c r="W15" s="305"/>
      <c r="X15" s="305"/>
      <c r="Y15" s="305"/>
      <c r="Z15" s="132"/>
      <c r="AA15" s="132"/>
      <c r="AB15" s="132"/>
      <c r="AC15" s="118"/>
      <c r="AD15" s="118"/>
      <c r="AE15" s="118"/>
      <c r="AF15" s="118"/>
      <c r="AG15" s="132"/>
      <c r="AH15" s="132"/>
      <c r="AI15" s="132"/>
      <c r="AJ15" s="132"/>
      <c r="AK15" s="118"/>
      <c r="AL15" s="118"/>
      <c r="AM15" s="118"/>
      <c r="AN15" s="118"/>
      <c r="AO15" s="118"/>
      <c r="AP15" s="118"/>
    </row>
    <row r="16" spans="1:42" ht="38.25" customHeight="1" x14ac:dyDescent="0.2">
      <c r="A16" s="118"/>
      <c r="B16" s="328" t="s">
        <v>177</v>
      </c>
      <c r="C16" s="329"/>
      <c r="D16" s="329"/>
      <c r="E16" s="329"/>
      <c r="F16" s="328" t="s">
        <v>183</v>
      </c>
      <c r="G16" s="329"/>
      <c r="H16" s="329"/>
      <c r="I16" s="329"/>
      <c r="J16" s="328" t="s">
        <v>184</v>
      </c>
      <c r="K16" s="329"/>
      <c r="L16" s="329"/>
      <c r="M16" s="329"/>
      <c r="N16" s="306" t="s">
        <v>152</v>
      </c>
      <c r="O16" s="307"/>
      <c r="P16" s="307"/>
      <c r="Q16" s="308"/>
      <c r="R16" s="306" t="s">
        <v>153</v>
      </c>
      <c r="S16" s="307"/>
      <c r="T16" s="307"/>
      <c r="U16" s="308"/>
      <c r="V16" s="118"/>
      <c r="W16" s="309" t="s">
        <v>89</v>
      </c>
      <c r="X16" s="310"/>
      <c r="Y16" s="310"/>
      <c r="Z16" s="311"/>
    </row>
    <row r="17" spans="1:42" ht="24" customHeight="1" thickBot="1" x14ac:dyDescent="0.6">
      <c r="A17" s="118"/>
      <c r="B17" s="297"/>
      <c r="C17" s="298"/>
      <c r="D17" s="298"/>
      <c r="E17" s="298"/>
      <c r="F17" s="297"/>
      <c r="G17" s="298"/>
      <c r="H17" s="298"/>
      <c r="I17" s="298"/>
      <c r="J17" s="297"/>
      <c r="K17" s="298"/>
      <c r="L17" s="298"/>
      <c r="M17" s="298"/>
      <c r="N17" s="301">
        <f>B17+F17</f>
        <v>0</v>
      </c>
      <c r="O17" s="302"/>
      <c r="P17" s="302"/>
      <c r="Q17" s="303"/>
      <c r="R17" s="301">
        <f>J17</f>
        <v>0</v>
      </c>
      <c r="S17" s="302"/>
      <c r="T17" s="302"/>
      <c r="U17" s="303"/>
      <c r="V17" s="118"/>
      <c r="W17" s="288">
        <f>SUM(N19:U19)</f>
        <v>0</v>
      </c>
      <c r="X17" s="289"/>
      <c r="Y17" s="289"/>
      <c r="Z17" s="290"/>
    </row>
    <row r="18" spans="1:42" ht="40.5" customHeight="1" x14ac:dyDescent="0.2">
      <c r="A18" s="118"/>
      <c r="B18" s="328" t="s">
        <v>178</v>
      </c>
      <c r="C18" s="329"/>
      <c r="D18" s="329"/>
      <c r="E18" s="329"/>
      <c r="F18" s="328" t="s">
        <v>185</v>
      </c>
      <c r="G18" s="329"/>
      <c r="H18" s="329"/>
      <c r="I18" s="329"/>
      <c r="J18" s="328" t="s">
        <v>186</v>
      </c>
      <c r="K18" s="329"/>
      <c r="L18" s="329"/>
      <c r="M18" s="329"/>
      <c r="N18" s="291" t="s">
        <v>154</v>
      </c>
      <c r="O18" s="292"/>
      <c r="P18" s="292"/>
      <c r="Q18" s="293"/>
      <c r="R18" s="291" t="s">
        <v>155</v>
      </c>
      <c r="S18" s="292"/>
      <c r="T18" s="292"/>
      <c r="U18" s="293"/>
      <c r="V18" s="118"/>
      <c r="W18" s="294" t="s">
        <v>88</v>
      </c>
      <c r="X18" s="295"/>
      <c r="Y18" s="295"/>
      <c r="Z18" s="296"/>
    </row>
    <row r="19" spans="1:42" ht="21.75" customHeight="1" thickBot="1" x14ac:dyDescent="0.6">
      <c r="A19" s="118"/>
      <c r="B19" s="297"/>
      <c r="C19" s="298"/>
      <c r="D19" s="298"/>
      <c r="E19" s="298"/>
      <c r="F19" s="299"/>
      <c r="G19" s="298"/>
      <c r="H19" s="298"/>
      <c r="I19" s="300"/>
      <c r="J19" s="299"/>
      <c r="K19" s="298"/>
      <c r="L19" s="298"/>
      <c r="M19" s="300"/>
      <c r="N19" s="301">
        <f>B17+F17-B19-F19</f>
        <v>0</v>
      </c>
      <c r="O19" s="302"/>
      <c r="P19" s="302"/>
      <c r="Q19" s="303"/>
      <c r="R19" s="301">
        <f>J17-J19</f>
        <v>0</v>
      </c>
      <c r="S19" s="302"/>
      <c r="T19" s="302"/>
      <c r="U19" s="303"/>
      <c r="V19" s="118"/>
      <c r="W19" s="288">
        <f>SUM(B19:M19)</f>
        <v>0</v>
      </c>
      <c r="X19" s="289"/>
      <c r="Y19" s="289"/>
      <c r="Z19" s="290"/>
    </row>
    <row r="20" spans="1:42" ht="20.25" customHeight="1" x14ac:dyDescent="0.55000000000000004">
      <c r="A20" s="118"/>
      <c r="B20" s="119"/>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4"/>
      <c r="AA20" s="134"/>
      <c r="AB20" s="134"/>
      <c r="AC20" s="134"/>
      <c r="AD20" s="133"/>
      <c r="AE20" s="133"/>
      <c r="AF20" s="133"/>
      <c r="AG20" s="133"/>
      <c r="AH20" s="134"/>
      <c r="AI20" s="134"/>
      <c r="AJ20" s="134"/>
      <c r="AK20" s="134"/>
      <c r="AL20" s="118"/>
      <c r="AM20" s="118"/>
      <c r="AN20" s="118"/>
      <c r="AO20" s="118"/>
      <c r="AP20" s="118"/>
    </row>
    <row r="21" spans="1:42" ht="22.5" customHeight="1" thickBot="1" x14ac:dyDescent="0.25">
      <c r="A21" s="118"/>
      <c r="B21" s="304" t="s">
        <v>169</v>
      </c>
      <c r="C21" s="304"/>
      <c r="D21" s="304"/>
      <c r="E21" s="304"/>
      <c r="F21" s="304"/>
      <c r="G21" s="305"/>
      <c r="H21" s="305"/>
      <c r="I21" s="305"/>
      <c r="J21" s="305"/>
      <c r="K21" s="305"/>
      <c r="L21" s="305"/>
      <c r="M21" s="305"/>
      <c r="N21" s="305"/>
      <c r="O21" s="305"/>
      <c r="P21" s="305"/>
      <c r="Q21" s="305"/>
      <c r="R21" s="305"/>
      <c r="S21" s="305"/>
      <c r="T21" s="305"/>
      <c r="U21" s="305"/>
      <c r="V21" s="305"/>
      <c r="W21" s="305"/>
      <c r="X21" s="305"/>
      <c r="Y21" s="305"/>
      <c r="Z21" s="132"/>
      <c r="AA21" s="132"/>
      <c r="AB21" s="132"/>
      <c r="AC21" s="118"/>
      <c r="AD21" s="118"/>
      <c r="AE21" s="118"/>
      <c r="AF21" s="118"/>
      <c r="AG21" s="132"/>
      <c r="AH21" s="132"/>
      <c r="AI21" s="132"/>
      <c r="AJ21" s="132"/>
      <c r="AK21" s="118"/>
      <c r="AL21" s="118"/>
      <c r="AM21" s="118"/>
      <c r="AN21" s="118"/>
      <c r="AO21" s="118"/>
      <c r="AP21" s="118"/>
    </row>
    <row r="22" spans="1:42" ht="38.25" customHeight="1" x14ac:dyDescent="0.2">
      <c r="A22" s="118"/>
      <c r="B22" s="328" t="s">
        <v>177</v>
      </c>
      <c r="C22" s="329"/>
      <c r="D22" s="329"/>
      <c r="E22" s="329"/>
      <c r="F22" s="328" t="s">
        <v>187</v>
      </c>
      <c r="G22" s="329"/>
      <c r="H22" s="329"/>
      <c r="I22" s="329"/>
      <c r="J22" s="328" t="s">
        <v>184</v>
      </c>
      <c r="K22" s="329"/>
      <c r="L22" s="329"/>
      <c r="M22" s="329"/>
      <c r="N22" s="306" t="s">
        <v>152</v>
      </c>
      <c r="O22" s="307"/>
      <c r="P22" s="307"/>
      <c r="Q22" s="308"/>
      <c r="R22" s="306" t="s">
        <v>153</v>
      </c>
      <c r="S22" s="307"/>
      <c r="T22" s="307"/>
      <c r="U22" s="308"/>
      <c r="V22" s="118"/>
      <c r="W22" s="309" t="s">
        <v>89</v>
      </c>
      <c r="X22" s="310"/>
      <c r="Y22" s="310"/>
      <c r="Z22" s="311"/>
    </row>
    <row r="23" spans="1:42" ht="24" customHeight="1" thickBot="1" x14ac:dyDescent="0.6">
      <c r="A23" s="118"/>
      <c r="B23" s="297"/>
      <c r="C23" s="298"/>
      <c r="D23" s="298"/>
      <c r="E23" s="298"/>
      <c r="F23" s="299"/>
      <c r="G23" s="298"/>
      <c r="H23" s="298"/>
      <c r="I23" s="300"/>
      <c r="J23" s="299"/>
      <c r="K23" s="298"/>
      <c r="L23" s="298"/>
      <c r="M23" s="300"/>
      <c r="N23" s="301">
        <f>B23+F23</f>
        <v>0</v>
      </c>
      <c r="O23" s="302"/>
      <c r="P23" s="302"/>
      <c r="Q23" s="303"/>
      <c r="R23" s="301">
        <f>J23</f>
        <v>0</v>
      </c>
      <c r="S23" s="302"/>
      <c r="T23" s="302"/>
      <c r="U23" s="303"/>
      <c r="V23" s="118"/>
      <c r="W23" s="288">
        <f>SUM(N25:U25)</f>
        <v>0</v>
      </c>
      <c r="X23" s="289"/>
      <c r="Y23" s="289"/>
      <c r="Z23" s="290"/>
    </row>
    <row r="24" spans="1:42" ht="40.5" customHeight="1" x14ac:dyDescent="0.2">
      <c r="A24" s="118"/>
      <c r="B24" s="328" t="s">
        <v>178</v>
      </c>
      <c r="C24" s="329"/>
      <c r="D24" s="329"/>
      <c r="E24" s="329"/>
      <c r="F24" s="328" t="s">
        <v>185</v>
      </c>
      <c r="G24" s="329"/>
      <c r="H24" s="329"/>
      <c r="I24" s="329"/>
      <c r="J24" s="328" t="s">
        <v>186</v>
      </c>
      <c r="K24" s="329"/>
      <c r="L24" s="329"/>
      <c r="M24" s="329"/>
      <c r="N24" s="291" t="s">
        <v>154</v>
      </c>
      <c r="O24" s="292"/>
      <c r="P24" s="292"/>
      <c r="Q24" s="293"/>
      <c r="R24" s="291" t="s">
        <v>155</v>
      </c>
      <c r="S24" s="292"/>
      <c r="T24" s="292"/>
      <c r="U24" s="293"/>
      <c r="V24" s="118"/>
      <c r="W24" s="294" t="s">
        <v>88</v>
      </c>
      <c r="X24" s="295"/>
      <c r="Y24" s="295"/>
      <c r="Z24" s="296"/>
    </row>
    <row r="25" spans="1:42" ht="21.75" customHeight="1" thickBot="1" x14ac:dyDescent="0.6">
      <c r="A25" s="118"/>
      <c r="B25" s="297"/>
      <c r="C25" s="298"/>
      <c r="D25" s="298"/>
      <c r="E25" s="298"/>
      <c r="F25" s="299"/>
      <c r="G25" s="298"/>
      <c r="H25" s="298"/>
      <c r="I25" s="300"/>
      <c r="J25" s="299"/>
      <c r="K25" s="298"/>
      <c r="L25" s="298"/>
      <c r="M25" s="300"/>
      <c r="N25" s="301">
        <f>B23+F23-B25-F25</f>
        <v>0</v>
      </c>
      <c r="O25" s="302"/>
      <c r="P25" s="302"/>
      <c r="Q25" s="303"/>
      <c r="R25" s="301">
        <f>J23-J25</f>
        <v>0</v>
      </c>
      <c r="S25" s="302"/>
      <c r="T25" s="302"/>
      <c r="U25" s="303"/>
      <c r="V25" s="118"/>
      <c r="W25" s="288">
        <f>SUM(B25:M25)</f>
        <v>0</v>
      </c>
      <c r="X25" s="289"/>
      <c r="Y25" s="289"/>
      <c r="Z25" s="290"/>
    </row>
    <row r="26" spans="1:42" ht="9" customHeight="1" x14ac:dyDescent="0.55000000000000004">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row>
    <row r="27" spans="1:42" x14ac:dyDescent="0.55000000000000004">
      <c r="A27" s="118"/>
      <c r="B27" s="119" t="s">
        <v>90</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4"/>
      <c r="AA27" s="134"/>
      <c r="AB27" s="134"/>
      <c r="AC27" s="134"/>
      <c r="AD27" s="118"/>
      <c r="AE27" s="118"/>
      <c r="AF27" s="118"/>
      <c r="AG27" s="118"/>
      <c r="AH27" s="118"/>
      <c r="AI27" s="118"/>
      <c r="AJ27" s="118"/>
      <c r="AK27" s="118"/>
      <c r="AL27" s="118"/>
      <c r="AM27" s="118"/>
      <c r="AN27" s="118"/>
      <c r="AO27" s="118"/>
      <c r="AP27" s="118"/>
    </row>
    <row r="28" spans="1:42" ht="13.5" thickBot="1" x14ac:dyDescent="0.6">
      <c r="A28" s="118"/>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4"/>
      <c r="AA28" s="134"/>
      <c r="AB28" s="134"/>
      <c r="AC28" s="134"/>
      <c r="AD28" s="118"/>
      <c r="AE28" s="118"/>
      <c r="AF28" s="118"/>
      <c r="AG28" s="118"/>
      <c r="AH28" s="118"/>
      <c r="AI28" s="118"/>
      <c r="AJ28" s="118"/>
      <c r="AK28" s="118"/>
      <c r="AL28" s="118"/>
      <c r="AM28" s="118"/>
      <c r="AN28" s="118"/>
      <c r="AO28" s="118"/>
      <c r="AP28" s="118"/>
    </row>
    <row r="29" spans="1:42" x14ac:dyDescent="0.55000000000000004">
      <c r="A29" s="118"/>
      <c r="B29" s="282" t="s">
        <v>91</v>
      </c>
      <c r="C29" s="283"/>
      <c r="D29" s="283"/>
      <c r="E29" s="283"/>
      <c r="F29" s="283"/>
      <c r="G29" s="283"/>
      <c r="H29" s="284"/>
      <c r="I29" s="135"/>
      <c r="J29" s="135"/>
      <c r="K29" s="135"/>
      <c r="L29" s="282" t="s">
        <v>147</v>
      </c>
      <c r="M29" s="283"/>
      <c r="N29" s="283"/>
      <c r="O29" s="283"/>
      <c r="P29" s="283"/>
      <c r="Q29" s="283"/>
      <c r="R29" s="284"/>
      <c r="S29" s="135"/>
      <c r="T29" s="135"/>
      <c r="U29" s="135"/>
      <c r="V29" s="282" t="s">
        <v>148</v>
      </c>
      <c r="W29" s="283"/>
      <c r="X29" s="283"/>
      <c r="Y29" s="283"/>
      <c r="Z29" s="283"/>
      <c r="AA29" s="283"/>
      <c r="AB29" s="284"/>
      <c r="AC29" s="118"/>
      <c r="AD29" s="118"/>
      <c r="AE29" s="282" t="s">
        <v>170</v>
      </c>
      <c r="AF29" s="283"/>
      <c r="AG29" s="283"/>
      <c r="AH29" s="283"/>
      <c r="AI29" s="283"/>
      <c r="AJ29" s="283"/>
      <c r="AK29" s="284"/>
      <c r="AL29" s="118"/>
      <c r="AM29" s="118"/>
      <c r="AN29" s="118"/>
      <c r="AO29" s="118"/>
      <c r="AP29" s="118"/>
    </row>
    <row r="30" spans="1:42" ht="13.5" thickBot="1" x14ac:dyDescent="0.6">
      <c r="A30" s="118"/>
      <c r="B30" s="285">
        <f>N13+N19+N25</f>
        <v>0</v>
      </c>
      <c r="C30" s="286"/>
      <c r="D30" s="286"/>
      <c r="E30" s="286"/>
      <c r="F30" s="286"/>
      <c r="G30" s="286"/>
      <c r="H30" s="287"/>
      <c r="I30" s="135"/>
      <c r="J30" s="135" t="s">
        <v>92</v>
      </c>
      <c r="K30" s="135"/>
      <c r="L30" s="330">
        <v>1.2</v>
      </c>
      <c r="M30" s="331"/>
      <c r="N30" s="331"/>
      <c r="O30" s="331"/>
      <c r="P30" s="331"/>
      <c r="Q30" s="331"/>
      <c r="R30" s="332"/>
      <c r="S30" s="135"/>
      <c r="T30" s="135" t="s">
        <v>93</v>
      </c>
      <c r="U30" s="135"/>
      <c r="V30" s="285">
        <f>B30*L30</f>
        <v>0</v>
      </c>
      <c r="W30" s="286"/>
      <c r="X30" s="286"/>
      <c r="Y30" s="286"/>
      <c r="Z30" s="286"/>
      <c r="AA30" s="286"/>
      <c r="AB30" s="287"/>
      <c r="AC30" s="118"/>
      <c r="AD30" s="118"/>
      <c r="AE30" s="285">
        <f>ROUNDDOWN(V30+V34,-3)</f>
        <v>0</v>
      </c>
      <c r="AF30" s="286"/>
      <c r="AG30" s="286"/>
      <c r="AH30" s="286"/>
      <c r="AI30" s="286"/>
      <c r="AJ30" s="286"/>
      <c r="AK30" s="287"/>
      <c r="AL30" s="118"/>
      <c r="AM30" s="118"/>
      <c r="AN30" s="118"/>
      <c r="AO30" s="118"/>
      <c r="AP30" s="118"/>
    </row>
    <row r="31" spans="1:42" x14ac:dyDescent="0.55000000000000004">
      <c r="A31" s="118"/>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6"/>
      <c r="AA31" s="136"/>
      <c r="AB31" s="136"/>
      <c r="AC31" s="118"/>
      <c r="AD31" s="118"/>
      <c r="AE31" s="118"/>
      <c r="AF31" s="118"/>
      <c r="AG31" s="118"/>
      <c r="AH31" s="118"/>
      <c r="AI31" s="118"/>
      <c r="AJ31" s="118"/>
      <c r="AK31" s="118"/>
      <c r="AL31" s="118"/>
      <c r="AM31" s="118"/>
      <c r="AN31" s="118"/>
      <c r="AO31" s="118"/>
      <c r="AP31" s="118"/>
    </row>
    <row r="32" spans="1:42" ht="13.5" thickBot="1" x14ac:dyDescent="0.6">
      <c r="A32" s="118"/>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4"/>
      <c r="AA32" s="134"/>
      <c r="AB32" s="134"/>
      <c r="AC32" s="134"/>
      <c r="AD32" s="118"/>
      <c r="AE32" s="118"/>
      <c r="AF32" s="118"/>
      <c r="AG32" s="118"/>
      <c r="AH32" s="118"/>
      <c r="AI32" s="118"/>
      <c r="AJ32" s="118"/>
      <c r="AK32" s="118"/>
      <c r="AL32" s="118"/>
      <c r="AM32" s="118"/>
      <c r="AN32" s="118"/>
      <c r="AO32" s="118"/>
      <c r="AP32" s="118"/>
    </row>
    <row r="33" spans="1:42" x14ac:dyDescent="0.55000000000000004">
      <c r="A33" s="118"/>
      <c r="B33" s="282" t="s">
        <v>149</v>
      </c>
      <c r="C33" s="283"/>
      <c r="D33" s="283"/>
      <c r="E33" s="283"/>
      <c r="F33" s="283"/>
      <c r="G33" s="283"/>
      <c r="H33" s="284"/>
      <c r="I33" s="135"/>
      <c r="J33" s="135"/>
      <c r="K33" s="135"/>
      <c r="L33" s="282" t="s">
        <v>150</v>
      </c>
      <c r="M33" s="283"/>
      <c r="N33" s="283"/>
      <c r="O33" s="283"/>
      <c r="P33" s="283"/>
      <c r="Q33" s="283"/>
      <c r="R33" s="284"/>
      <c r="S33" s="135"/>
      <c r="T33" s="135"/>
      <c r="U33" s="135"/>
      <c r="V33" s="282" t="s">
        <v>151</v>
      </c>
      <c r="W33" s="283"/>
      <c r="X33" s="283"/>
      <c r="Y33" s="283"/>
      <c r="Z33" s="283"/>
      <c r="AA33" s="283"/>
      <c r="AB33" s="284"/>
      <c r="AC33" s="118"/>
      <c r="AD33" s="118"/>
      <c r="AE33" s="118"/>
      <c r="AF33" s="118"/>
      <c r="AG33" s="118"/>
      <c r="AH33" s="118"/>
      <c r="AI33" s="118"/>
      <c r="AJ33" s="118"/>
      <c r="AK33" s="118"/>
      <c r="AL33" s="118"/>
      <c r="AM33" s="118"/>
      <c r="AN33" s="118"/>
      <c r="AO33" s="118"/>
      <c r="AP33" s="118"/>
    </row>
    <row r="34" spans="1:42" ht="13.5" thickBot="1" x14ac:dyDescent="0.6">
      <c r="A34" s="118"/>
      <c r="B34" s="285">
        <f>R13+R19+R25</f>
        <v>0</v>
      </c>
      <c r="C34" s="286"/>
      <c r="D34" s="286"/>
      <c r="E34" s="286"/>
      <c r="F34" s="286"/>
      <c r="G34" s="286"/>
      <c r="H34" s="287"/>
      <c r="I34" s="135"/>
      <c r="J34" s="135" t="s">
        <v>92</v>
      </c>
      <c r="K34" s="135"/>
      <c r="L34" s="330">
        <v>0.4</v>
      </c>
      <c r="M34" s="331"/>
      <c r="N34" s="331"/>
      <c r="O34" s="331"/>
      <c r="P34" s="331"/>
      <c r="Q34" s="331"/>
      <c r="R34" s="332"/>
      <c r="S34" s="135"/>
      <c r="T34" s="135" t="s">
        <v>93</v>
      </c>
      <c r="U34" s="135"/>
      <c r="V34" s="285">
        <f>B34*L34</f>
        <v>0</v>
      </c>
      <c r="W34" s="286"/>
      <c r="X34" s="286"/>
      <c r="Y34" s="286"/>
      <c r="Z34" s="286"/>
      <c r="AA34" s="286"/>
      <c r="AB34" s="287"/>
      <c r="AC34" s="118"/>
      <c r="AD34" s="118"/>
      <c r="AE34" s="118"/>
      <c r="AF34" s="118"/>
      <c r="AG34" s="118"/>
      <c r="AH34" s="118"/>
      <c r="AI34" s="118"/>
      <c r="AJ34" s="118"/>
      <c r="AK34" s="118"/>
      <c r="AL34" s="118"/>
      <c r="AM34" s="118"/>
      <c r="AN34" s="118"/>
      <c r="AO34" s="118"/>
      <c r="AP34" s="118"/>
    </row>
    <row r="35" spans="1:42" x14ac:dyDescent="0.55000000000000004">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row>
    <row r="36" spans="1:42" x14ac:dyDescent="0.55000000000000004">
      <c r="AD36" s="118"/>
      <c r="AN36" s="118"/>
      <c r="AO36" s="118"/>
      <c r="AP36" s="118"/>
    </row>
    <row r="37" spans="1:42" ht="13.5" customHeight="1" x14ac:dyDescent="0.55000000000000004">
      <c r="AD37" s="118"/>
      <c r="AN37" s="118"/>
      <c r="AO37" s="118"/>
      <c r="AP37" s="118"/>
    </row>
    <row r="38" spans="1:42" x14ac:dyDescent="0.55000000000000004">
      <c r="AD38" s="118"/>
      <c r="AN38" s="118"/>
      <c r="AO38" s="118"/>
      <c r="AP38" s="118"/>
    </row>
    <row r="39" spans="1:42" x14ac:dyDescent="0.55000000000000004">
      <c r="AD39" s="118"/>
      <c r="AN39" s="118"/>
      <c r="AO39" s="118"/>
      <c r="AP39" s="118"/>
    </row>
  </sheetData>
  <mergeCells count="94">
    <mergeCell ref="W11:Z11"/>
    <mergeCell ref="B3:AK3"/>
    <mergeCell ref="AF5:AN5"/>
    <mergeCell ref="B9:F9"/>
    <mergeCell ref="G9:Y9"/>
    <mergeCell ref="B10:E10"/>
    <mergeCell ref="F10:I10"/>
    <mergeCell ref="J10:M10"/>
    <mergeCell ref="N10:Q10"/>
    <mergeCell ref="R10:U10"/>
    <mergeCell ref="W10:Z10"/>
    <mergeCell ref="B11:E11"/>
    <mergeCell ref="F11:I11"/>
    <mergeCell ref="J11:M11"/>
    <mergeCell ref="N11:Q11"/>
    <mergeCell ref="R11:U11"/>
    <mergeCell ref="W13:Z13"/>
    <mergeCell ref="B12:E12"/>
    <mergeCell ref="F12:I12"/>
    <mergeCell ref="J12:M12"/>
    <mergeCell ref="N12:Q12"/>
    <mergeCell ref="R12:U12"/>
    <mergeCell ref="W12:Z12"/>
    <mergeCell ref="B13:E13"/>
    <mergeCell ref="F13:I13"/>
    <mergeCell ref="J13:M13"/>
    <mergeCell ref="N13:Q13"/>
    <mergeCell ref="R13:U13"/>
    <mergeCell ref="W17:Z17"/>
    <mergeCell ref="B15:F15"/>
    <mergeCell ref="G15:Y15"/>
    <mergeCell ref="B16:E16"/>
    <mergeCell ref="F16:I16"/>
    <mergeCell ref="J16:M16"/>
    <mergeCell ref="N16:Q16"/>
    <mergeCell ref="R16:U16"/>
    <mergeCell ref="W16:Z16"/>
    <mergeCell ref="B17:E17"/>
    <mergeCell ref="F17:I17"/>
    <mergeCell ref="J17:M17"/>
    <mergeCell ref="N17:Q17"/>
    <mergeCell ref="R17:U17"/>
    <mergeCell ref="W19:Z19"/>
    <mergeCell ref="B18:E18"/>
    <mergeCell ref="F18:I18"/>
    <mergeCell ref="J18:M18"/>
    <mergeCell ref="N18:Q18"/>
    <mergeCell ref="R18:U18"/>
    <mergeCell ref="W18:Z18"/>
    <mergeCell ref="B19:E19"/>
    <mergeCell ref="F19:I19"/>
    <mergeCell ref="J19:M19"/>
    <mergeCell ref="N19:Q19"/>
    <mergeCell ref="R19:U19"/>
    <mergeCell ref="W23:Z23"/>
    <mergeCell ref="B21:F21"/>
    <mergeCell ref="G21:Y21"/>
    <mergeCell ref="B22:E22"/>
    <mergeCell ref="F22:I22"/>
    <mergeCell ref="J22:M22"/>
    <mergeCell ref="N22:Q22"/>
    <mergeCell ref="R22:U22"/>
    <mergeCell ref="W22:Z22"/>
    <mergeCell ref="B23:E23"/>
    <mergeCell ref="F23:I23"/>
    <mergeCell ref="J23:M23"/>
    <mergeCell ref="N23:Q23"/>
    <mergeCell ref="R23:U23"/>
    <mergeCell ref="W25:Z25"/>
    <mergeCell ref="B24:E24"/>
    <mergeCell ref="F24:I24"/>
    <mergeCell ref="J24:M24"/>
    <mergeCell ref="N24:Q24"/>
    <mergeCell ref="R24:U24"/>
    <mergeCell ref="W24:Z24"/>
    <mergeCell ref="B25:E25"/>
    <mergeCell ref="F25:I25"/>
    <mergeCell ref="J25:M25"/>
    <mergeCell ref="N25:Q25"/>
    <mergeCell ref="R25:U25"/>
    <mergeCell ref="B29:H29"/>
    <mergeCell ref="L29:R29"/>
    <mergeCell ref="V29:AB29"/>
    <mergeCell ref="AE29:AK29"/>
    <mergeCell ref="B30:H30"/>
    <mergeCell ref="L30:R30"/>
    <mergeCell ref="V30:AB30"/>
    <mergeCell ref="AE30:AK30"/>
    <mergeCell ref="B33:H33"/>
    <mergeCell ref="L33:R33"/>
    <mergeCell ref="V33:AB33"/>
    <mergeCell ref="B34:H34"/>
    <mergeCell ref="L34:R34"/>
    <mergeCell ref="V34:AB34"/>
  </mergeCells>
  <phoneticPr fontId="1"/>
  <pageMargins left="0.51181102362204722" right="0.31496062992125984" top="0.55118110236220474" bottom="0.55118110236220474"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9"/>
  <sheetViews>
    <sheetView view="pageBreakPreview" topLeftCell="A14" zoomScale="99" zoomScaleNormal="70" zoomScaleSheetLayoutView="99" workbookViewId="0">
      <selection activeCell="R22" sqref="R22:U22"/>
    </sheetView>
  </sheetViews>
  <sheetFormatPr defaultColWidth="9" defaultRowHeight="13" x14ac:dyDescent="0.55000000000000004"/>
  <cols>
    <col min="1" max="1" width="3.75" style="68" customWidth="1"/>
    <col min="2" max="25" width="3.58203125" style="68" customWidth="1"/>
    <col min="26" max="37" width="5.58203125" style="68" customWidth="1"/>
    <col min="38" max="38" width="8.58203125" style="68" customWidth="1"/>
    <col min="39" max="39" width="4" style="68" customWidth="1"/>
    <col min="40" max="40" width="6.33203125" style="68" customWidth="1"/>
    <col min="41" max="41" width="3.5" style="68" customWidth="1"/>
    <col min="42" max="42" width="0.58203125" style="68" customWidth="1"/>
    <col min="43" max="16384" width="9" style="68"/>
  </cols>
  <sheetData>
    <row r="1" spans="1:42" x14ac:dyDescent="0.55000000000000004">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row>
    <row r="2" spans="1:42" ht="18.75" customHeight="1" x14ac:dyDescent="0.55000000000000004">
      <c r="A2" s="119" t="s">
        <v>85</v>
      </c>
      <c r="B2" s="119"/>
      <c r="C2" s="120"/>
      <c r="D2" s="120"/>
      <c r="E2" s="120"/>
      <c r="F2" s="120"/>
      <c r="G2" s="120"/>
      <c r="H2" s="120"/>
      <c r="I2" s="120"/>
      <c r="J2" s="120"/>
      <c r="K2" s="120"/>
      <c r="L2" s="120"/>
      <c r="M2" s="120"/>
      <c r="N2" s="120"/>
      <c r="O2" s="120"/>
      <c r="P2" s="120"/>
      <c r="Q2" s="120"/>
      <c r="R2" s="120"/>
      <c r="S2" s="120"/>
      <c r="T2" s="120"/>
      <c r="U2" s="120"/>
      <c r="V2" s="120"/>
      <c r="W2" s="120"/>
      <c r="X2" s="120"/>
      <c r="Y2" s="121"/>
      <c r="Z2" s="122"/>
      <c r="AA2" s="122"/>
      <c r="AB2" s="122"/>
      <c r="AC2" s="122"/>
      <c r="AD2" s="123"/>
      <c r="AE2" s="123"/>
      <c r="AF2" s="123"/>
      <c r="AG2" s="122"/>
      <c r="AH2" s="122"/>
      <c r="AI2" s="122"/>
      <c r="AJ2" s="122"/>
      <c r="AK2" s="122"/>
      <c r="AL2" s="118"/>
      <c r="AM2" s="118"/>
      <c r="AN2" s="118"/>
      <c r="AO2" s="118"/>
      <c r="AP2" s="118"/>
    </row>
    <row r="3" spans="1:42" ht="22.5" customHeight="1" x14ac:dyDescent="0.55000000000000004">
      <c r="A3" s="118"/>
      <c r="B3" s="312" t="s">
        <v>86</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3"/>
      <c r="AE3" s="313"/>
      <c r="AF3" s="313"/>
      <c r="AG3" s="313"/>
      <c r="AH3" s="313"/>
      <c r="AI3" s="313"/>
      <c r="AJ3" s="313"/>
      <c r="AK3" s="313"/>
      <c r="AL3" s="118"/>
      <c r="AM3" s="118"/>
      <c r="AN3" s="118"/>
      <c r="AO3" s="118"/>
      <c r="AP3" s="118"/>
    </row>
    <row r="4" spans="1:42" ht="15" customHeight="1" x14ac:dyDescent="0.55000000000000004">
      <c r="A4" s="118"/>
      <c r="B4" s="124"/>
      <c r="C4" s="124"/>
      <c r="D4" s="124"/>
      <c r="E4" s="124"/>
      <c r="F4" s="124"/>
      <c r="G4" s="124"/>
      <c r="H4" s="124"/>
      <c r="I4" s="124"/>
      <c r="J4" s="124"/>
      <c r="K4" s="124"/>
      <c r="L4" s="124"/>
      <c r="M4" s="124"/>
      <c r="N4" s="124"/>
      <c r="O4" s="124"/>
      <c r="P4" s="124"/>
      <c r="Q4" s="124"/>
      <c r="R4" s="124"/>
      <c r="S4" s="124"/>
      <c r="T4" s="124"/>
      <c r="U4" s="124"/>
      <c r="V4" s="124"/>
      <c r="W4" s="124"/>
      <c r="X4" s="124"/>
      <c r="Y4" s="124"/>
      <c r="Z4" s="125"/>
      <c r="AA4" s="125"/>
      <c r="AB4" s="125"/>
      <c r="AC4" s="125"/>
      <c r="AD4" s="125"/>
      <c r="AE4" s="125"/>
      <c r="AF4" s="125"/>
      <c r="AG4" s="125"/>
      <c r="AH4" s="125"/>
      <c r="AI4" s="125"/>
      <c r="AJ4" s="125"/>
      <c r="AK4" s="124"/>
      <c r="AL4" s="118"/>
      <c r="AM4" s="118"/>
      <c r="AN4" s="118"/>
      <c r="AO4" s="118"/>
      <c r="AP4" s="118"/>
    </row>
    <row r="5" spans="1:42" ht="35.25" customHeight="1" x14ac:dyDescent="0.55000000000000004">
      <c r="A5" s="118"/>
      <c r="B5" s="120"/>
      <c r="C5" s="120"/>
      <c r="D5" s="120"/>
      <c r="E5" s="120"/>
      <c r="F5" s="120"/>
      <c r="G5" s="120"/>
      <c r="H5" s="120"/>
      <c r="I5" s="120"/>
      <c r="J5" s="120"/>
      <c r="K5" s="120"/>
      <c r="L5" s="120"/>
      <c r="M5" s="120"/>
      <c r="N5" s="120"/>
      <c r="O5" s="120"/>
      <c r="P5" s="120"/>
      <c r="Q5" s="120"/>
      <c r="R5" s="120"/>
      <c r="S5" s="120"/>
      <c r="T5" s="120"/>
      <c r="U5" s="120"/>
      <c r="V5" s="120"/>
      <c r="W5" s="120"/>
      <c r="X5" s="120"/>
      <c r="Y5" s="120"/>
      <c r="Z5" s="126"/>
      <c r="AA5" s="126"/>
      <c r="AB5" s="126"/>
      <c r="AC5" s="126" t="s">
        <v>157</v>
      </c>
      <c r="AD5" s="127"/>
      <c r="AE5" s="127"/>
      <c r="AF5" s="314" t="s">
        <v>158</v>
      </c>
      <c r="AG5" s="314"/>
      <c r="AH5" s="314"/>
      <c r="AI5" s="314"/>
      <c r="AJ5" s="314"/>
      <c r="AK5" s="314"/>
      <c r="AL5" s="314"/>
      <c r="AM5" s="314"/>
      <c r="AN5" s="314"/>
      <c r="AO5" s="123"/>
      <c r="AP5" s="123"/>
    </row>
    <row r="6" spans="1:42" ht="15" customHeight="1" x14ac:dyDescent="0.55000000000000004">
      <c r="A6" s="118"/>
      <c r="B6" s="118"/>
      <c r="C6" s="118"/>
      <c r="D6" s="118"/>
      <c r="E6" s="118"/>
      <c r="F6" s="118"/>
      <c r="G6" s="118"/>
      <c r="H6" s="128"/>
      <c r="I6" s="128"/>
      <c r="J6" s="128"/>
      <c r="K6" s="128"/>
      <c r="L6" s="128"/>
      <c r="M6" s="128"/>
      <c r="N6" s="128"/>
      <c r="O6" s="128"/>
      <c r="P6" s="128"/>
      <c r="Q6" s="128"/>
      <c r="R6" s="128"/>
      <c r="S6" s="128"/>
      <c r="T6" s="128"/>
      <c r="U6" s="128"/>
      <c r="V6" s="128"/>
      <c r="W6" s="128"/>
      <c r="X6" s="128"/>
      <c r="Y6" s="129"/>
      <c r="Z6" s="130"/>
      <c r="AA6" s="130"/>
      <c r="AB6" s="130"/>
      <c r="AC6" s="130"/>
      <c r="AD6" s="130"/>
      <c r="AE6" s="130"/>
      <c r="AF6" s="130"/>
      <c r="AG6" s="130"/>
      <c r="AH6" s="130"/>
      <c r="AI6" s="130"/>
      <c r="AJ6" s="130"/>
      <c r="AK6" s="130"/>
      <c r="AL6" s="118"/>
      <c r="AM6" s="118"/>
      <c r="AN6" s="118"/>
      <c r="AO6" s="118"/>
      <c r="AP6" s="118"/>
    </row>
    <row r="7" spans="1:42" ht="22.5" customHeight="1" x14ac:dyDescent="0.55000000000000004">
      <c r="A7" s="118"/>
      <c r="B7" s="118" t="s">
        <v>87</v>
      </c>
      <c r="C7" s="118"/>
      <c r="D7" s="118"/>
      <c r="E7" s="118"/>
      <c r="F7" s="118"/>
      <c r="G7" s="118"/>
      <c r="H7" s="118"/>
      <c r="I7" s="118"/>
      <c r="J7" s="118"/>
      <c r="K7" s="118"/>
      <c r="L7" s="118"/>
      <c r="M7" s="118"/>
      <c r="N7" s="131"/>
      <c r="O7" s="118"/>
      <c r="P7" s="118"/>
      <c r="Q7" s="118"/>
      <c r="R7" s="118"/>
      <c r="S7" s="118"/>
      <c r="T7" s="118"/>
      <c r="U7" s="118"/>
      <c r="V7" s="118"/>
      <c r="W7" s="118"/>
      <c r="X7" s="118"/>
      <c r="Y7" s="118"/>
      <c r="Z7" s="132"/>
      <c r="AA7" s="132"/>
      <c r="AB7" s="132"/>
      <c r="AC7" s="118"/>
      <c r="AD7" s="118"/>
      <c r="AE7" s="118"/>
      <c r="AF7" s="118"/>
      <c r="AG7" s="132"/>
      <c r="AH7" s="132"/>
      <c r="AI7" s="132"/>
      <c r="AJ7" s="132"/>
      <c r="AK7" s="118"/>
      <c r="AL7" s="118"/>
      <c r="AM7" s="118"/>
      <c r="AN7" s="118"/>
      <c r="AO7" s="118"/>
      <c r="AP7" s="118"/>
    </row>
    <row r="8" spans="1:42" ht="6" customHeight="1" x14ac:dyDescent="0.55000000000000004">
      <c r="A8" s="118"/>
      <c r="B8" s="118"/>
      <c r="C8" s="118"/>
      <c r="D8" s="118"/>
      <c r="E8" s="118"/>
      <c r="F8" s="118"/>
      <c r="G8" s="118"/>
      <c r="H8" s="118"/>
      <c r="I8" s="118"/>
      <c r="J8" s="118"/>
      <c r="K8" s="118"/>
      <c r="L8" s="118"/>
      <c r="M8" s="118"/>
      <c r="N8" s="131"/>
      <c r="O8" s="118"/>
      <c r="P8" s="118"/>
      <c r="Q8" s="118"/>
      <c r="R8" s="118"/>
      <c r="S8" s="118"/>
      <c r="T8" s="118"/>
      <c r="U8" s="118"/>
      <c r="V8" s="118"/>
      <c r="W8" s="118"/>
      <c r="X8" s="118"/>
      <c r="Y8" s="118"/>
      <c r="Z8" s="132"/>
      <c r="AA8" s="132"/>
      <c r="AB8" s="132"/>
      <c r="AC8" s="118"/>
      <c r="AD8" s="118"/>
      <c r="AE8" s="118"/>
      <c r="AF8" s="118"/>
      <c r="AG8" s="132"/>
      <c r="AH8" s="132"/>
      <c r="AI8" s="132"/>
      <c r="AJ8" s="132"/>
      <c r="AK8" s="118"/>
      <c r="AL8" s="118"/>
      <c r="AM8" s="118"/>
      <c r="AN8" s="118"/>
      <c r="AO8" s="118"/>
      <c r="AP8" s="118"/>
    </row>
    <row r="9" spans="1:42" ht="22.5" customHeight="1" thickBot="1" x14ac:dyDescent="0.25">
      <c r="A9" s="118"/>
      <c r="B9" s="304" t="s">
        <v>156</v>
      </c>
      <c r="C9" s="304"/>
      <c r="D9" s="304"/>
      <c r="E9" s="304"/>
      <c r="F9" s="304"/>
      <c r="G9" s="305" t="s">
        <v>66</v>
      </c>
      <c r="H9" s="305"/>
      <c r="I9" s="305"/>
      <c r="J9" s="305"/>
      <c r="K9" s="305"/>
      <c r="L9" s="305"/>
      <c r="M9" s="305"/>
      <c r="N9" s="305"/>
      <c r="O9" s="305"/>
      <c r="P9" s="305"/>
      <c r="Q9" s="305"/>
      <c r="R9" s="305"/>
      <c r="S9" s="305"/>
      <c r="T9" s="305"/>
      <c r="U9" s="305"/>
      <c r="V9" s="305"/>
      <c r="W9" s="305"/>
      <c r="X9" s="305"/>
      <c r="Y9" s="305"/>
      <c r="Z9" s="132"/>
      <c r="AA9" s="132"/>
      <c r="AB9" s="132"/>
      <c r="AC9" s="118"/>
      <c r="AD9" s="118"/>
      <c r="AE9" s="118"/>
      <c r="AF9" s="118"/>
      <c r="AG9" s="132"/>
      <c r="AH9" s="132"/>
      <c r="AI9" s="132"/>
      <c r="AJ9" s="132"/>
      <c r="AK9" s="118"/>
      <c r="AL9" s="118"/>
      <c r="AM9" s="118"/>
      <c r="AN9" s="118"/>
      <c r="AO9" s="118"/>
      <c r="AP9" s="118"/>
    </row>
    <row r="10" spans="1:42" ht="38.25" customHeight="1" x14ac:dyDescent="0.2">
      <c r="A10" s="118"/>
      <c r="B10" s="328" t="s">
        <v>188</v>
      </c>
      <c r="C10" s="329"/>
      <c r="D10" s="329"/>
      <c r="E10" s="329"/>
      <c r="F10" s="328" t="s">
        <v>187</v>
      </c>
      <c r="G10" s="329"/>
      <c r="H10" s="329"/>
      <c r="I10" s="329"/>
      <c r="J10" s="328" t="s">
        <v>184</v>
      </c>
      <c r="K10" s="329"/>
      <c r="L10" s="329"/>
      <c r="M10" s="329"/>
      <c r="N10" s="306" t="s">
        <v>152</v>
      </c>
      <c r="O10" s="307"/>
      <c r="P10" s="307"/>
      <c r="Q10" s="308"/>
      <c r="R10" s="306" t="s">
        <v>153</v>
      </c>
      <c r="S10" s="307"/>
      <c r="T10" s="307"/>
      <c r="U10" s="308"/>
      <c r="V10" s="118"/>
      <c r="W10" s="309" t="s">
        <v>89</v>
      </c>
      <c r="X10" s="310"/>
      <c r="Y10" s="310"/>
      <c r="Z10" s="311"/>
    </row>
    <row r="11" spans="1:42" ht="24" customHeight="1" thickBot="1" x14ac:dyDescent="0.6">
      <c r="A11" s="118"/>
      <c r="B11" s="297">
        <v>500000</v>
      </c>
      <c r="C11" s="298"/>
      <c r="D11" s="298"/>
      <c r="E11" s="298"/>
      <c r="F11" s="299">
        <v>568630</v>
      </c>
      <c r="G11" s="298"/>
      <c r="H11" s="298"/>
      <c r="I11" s="300"/>
      <c r="J11" s="299">
        <v>400065</v>
      </c>
      <c r="K11" s="298"/>
      <c r="L11" s="298"/>
      <c r="M11" s="300"/>
      <c r="N11" s="301">
        <f>B11+F11</f>
        <v>1068630</v>
      </c>
      <c r="O11" s="302"/>
      <c r="P11" s="302"/>
      <c r="Q11" s="303"/>
      <c r="R11" s="301">
        <f>J11</f>
        <v>400065</v>
      </c>
      <c r="S11" s="302"/>
      <c r="T11" s="302"/>
      <c r="U11" s="303"/>
      <c r="V11" s="118"/>
      <c r="W11" s="288">
        <f>SUM(N13:U13)</f>
        <v>1468695</v>
      </c>
      <c r="X11" s="289"/>
      <c r="Y11" s="289"/>
      <c r="Z11" s="290"/>
    </row>
    <row r="12" spans="1:42" ht="40.5" customHeight="1" x14ac:dyDescent="0.2">
      <c r="A12" s="118"/>
      <c r="B12" s="328" t="s">
        <v>178</v>
      </c>
      <c r="C12" s="329"/>
      <c r="D12" s="329"/>
      <c r="E12" s="329"/>
      <c r="F12" s="328" t="s">
        <v>185</v>
      </c>
      <c r="G12" s="329"/>
      <c r="H12" s="329"/>
      <c r="I12" s="329"/>
      <c r="J12" s="328" t="s">
        <v>186</v>
      </c>
      <c r="K12" s="329"/>
      <c r="L12" s="329"/>
      <c r="M12" s="329"/>
      <c r="N12" s="291" t="s">
        <v>154</v>
      </c>
      <c r="O12" s="292"/>
      <c r="P12" s="292"/>
      <c r="Q12" s="293"/>
      <c r="R12" s="291" t="s">
        <v>155</v>
      </c>
      <c r="S12" s="292"/>
      <c r="T12" s="292"/>
      <c r="U12" s="293"/>
      <c r="V12" s="118"/>
      <c r="W12" s="294" t="s">
        <v>88</v>
      </c>
      <c r="X12" s="295"/>
      <c r="Y12" s="295"/>
      <c r="Z12" s="296"/>
    </row>
    <row r="13" spans="1:42" ht="21.75" customHeight="1" thickBot="1" x14ac:dyDescent="0.6">
      <c r="A13" s="118"/>
      <c r="B13" s="297"/>
      <c r="C13" s="298"/>
      <c r="D13" s="298"/>
      <c r="E13" s="298"/>
      <c r="F13" s="299"/>
      <c r="G13" s="298"/>
      <c r="H13" s="298"/>
      <c r="I13" s="300"/>
      <c r="J13" s="299"/>
      <c r="K13" s="298"/>
      <c r="L13" s="298"/>
      <c r="M13" s="300"/>
      <c r="N13" s="301">
        <f>B11+F11-B13-F13</f>
        <v>1068630</v>
      </c>
      <c r="O13" s="302"/>
      <c r="P13" s="302"/>
      <c r="Q13" s="303"/>
      <c r="R13" s="301">
        <f>J11-J13</f>
        <v>400065</v>
      </c>
      <c r="S13" s="302"/>
      <c r="T13" s="302"/>
      <c r="U13" s="303"/>
      <c r="V13" s="118"/>
      <c r="W13" s="288">
        <f>SUM(B13:M13)</f>
        <v>0</v>
      </c>
      <c r="X13" s="289"/>
      <c r="Y13" s="289"/>
      <c r="Z13" s="290"/>
    </row>
    <row r="14" spans="1:42" ht="20.25" customHeight="1" x14ac:dyDescent="0.55000000000000004">
      <c r="A14" s="118"/>
      <c r="B14" s="119"/>
      <c r="C14" s="133"/>
      <c r="D14" s="133"/>
      <c r="E14" s="133"/>
      <c r="F14" s="133"/>
      <c r="G14" s="133"/>
      <c r="H14" s="133"/>
      <c r="I14" s="133"/>
      <c r="J14" s="133"/>
      <c r="K14" s="133"/>
      <c r="L14" s="133"/>
      <c r="M14" s="133"/>
      <c r="N14" s="133"/>
      <c r="O14" s="133"/>
      <c r="P14" s="333"/>
      <c r="Q14" s="133"/>
      <c r="R14" s="133"/>
      <c r="S14" s="133"/>
      <c r="T14" s="133"/>
      <c r="U14" s="133"/>
      <c r="V14" s="133"/>
      <c r="W14" s="133"/>
      <c r="X14" s="133"/>
      <c r="Y14" s="133"/>
      <c r="Z14" s="134"/>
      <c r="AA14" s="134"/>
      <c r="AB14" s="134"/>
      <c r="AC14" s="134"/>
      <c r="AD14" s="133"/>
      <c r="AE14" s="133"/>
      <c r="AF14" s="133"/>
      <c r="AG14" s="133"/>
      <c r="AH14" s="134"/>
      <c r="AI14" s="134"/>
      <c r="AJ14" s="134"/>
      <c r="AK14" s="134"/>
      <c r="AL14" s="118"/>
      <c r="AM14" s="118"/>
      <c r="AN14" s="118"/>
      <c r="AO14" s="118"/>
      <c r="AP14" s="118"/>
    </row>
    <row r="15" spans="1:42" ht="22.5" customHeight="1" thickBot="1" x14ac:dyDescent="0.25">
      <c r="A15" s="118"/>
      <c r="B15" s="304" t="s">
        <v>168</v>
      </c>
      <c r="C15" s="304"/>
      <c r="D15" s="304"/>
      <c r="E15" s="304"/>
      <c r="F15" s="304"/>
      <c r="G15" s="305" t="s">
        <v>67</v>
      </c>
      <c r="H15" s="305"/>
      <c r="I15" s="305"/>
      <c r="J15" s="305"/>
      <c r="K15" s="305"/>
      <c r="L15" s="305"/>
      <c r="M15" s="305"/>
      <c r="N15" s="305"/>
      <c r="O15" s="305"/>
      <c r="P15" s="305"/>
      <c r="Q15" s="305"/>
      <c r="R15" s="305"/>
      <c r="S15" s="305"/>
      <c r="T15" s="305"/>
      <c r="U15" s="305"/>
      <c r="V15" s="305"/>
      <c r="W15" s="305"/>
      <c r="X15" s="305"/>
      <c r="Y15" s="305"/>
      <c r="Z15" s="132"/>
      <c r="AA15" s="132"/>
      <c r="AB15" s="132"/>
      <c r="AC15" s="118"/>
      <c r="AD15" s="118"/>
      <c r="AE15" s="118"/>
      <c r="AF15" s="118"/>
      <c r="AG15" s="132"/>
      <c r="AH15" s="132"/>
      <c r="AI15" s="132"/>
      <c r="AJ15" s="132"/>
      <c r="AK15" s="118"/>
      <c r="AL15" s="118"/>
      <c r="AM15" s="118"/>
      <c r="AN15" s="118"/>
      <c r="AO15" s="118"/>
      <c r="AP15" s="118"/>
    </row>
    <row r="16" spans="1:42" ht="38.25" customHeight="1" x14ac:dyDescent="0.2">
      <c r="A16" s="118"/>
      <c r="B16" s="328" t="s">
        <v>177</v>
      </c>
      <c r="C16" s="329"/>
      <c r="D16" s="329"/>
      <c r="E16" s="329"/>
      <c r="F16" s="328" t="s">
        <v>187</v>
      </c>
      <c r="G16" s="329"/>
      <c r="H16" s="329"/>
      <c r="I16" s="329"/>
      <c r="J16" s="328" t="s">
        <v>184</v>
      </c>
      <c r="K16" s="329"/>
      <c r="L16" s="329"/>
      <c r="M16" s="329"/>
      <c r="N16" s="306" t="s">
        <v>152</v>
      </c>
      <c r="O16" s="307"/>
      <c r="P16" s="307"/>
      <c r="Q16" s="308"/>
      <c r="R16" s="306" t="s">
        <v>153</v>
      </c>
      <c r="S16" s="307"/>
      <c r="T16" s="307"/>
      <c r="U16" s="308"/>
      <c r="V16" s="118"/>
      <c r="W16" s="309" t="s">
        <v>89</v>
      </c>
      <c r="X16" s="310"/>
      <c r="Y16" s="310"/>
      <c r="Z16" s="311"/>
    </row>
    <row r="17" spans="1:42" ht="24" customHeight="1" thickBot="1" x14ac:dyDescent="0.6">
      <c r="A17" s="118"/>
      <c r="B17" s="297">
        <v>800000</v>
      </c>
      <c r="C17" s="298"/>
      <c r="D17" s="298"/>
      <c r="E17" s="298"/>
      <c r="F17" s="297">
        <v>809898</v>
      </c>
      <c r="G17" s="298"/>
      <c r="H17" s="298"/>
      <c r="I17" s="298"/>
      <c r="J17" s="297">
        <v>564578</v>
      </c>
      <c r="K17" s="298"/>
      <c r="L17" s="298"/>
      <c r="M17" s="298"/>
      <c r="N17" s="301">
        <f>B17+F17</f>
        <v>1609898</v>
      </c>
      <c r="O17" s="302"/>
      <c r="P17" s="302"/>
      <c r="Q17" s="303"/>
      <c r="R17" s="301">
        <f>J17</f>
        <v>564578</v>
      </c>
      <c r="S17" s="302"/>
      <c r="T17" s="302"/>
      <c r="U17" s="303"/>
      <c r="V17" s="118"/>
      <c r="W17" s="288">
        <f>SUM(N19:U19)</f>
        <v>2031897</v>
      </c>
      <c r="X17" s="289"/>
      <c r="Y17" s="289"/>
      <c r="Z17" s="290"/>
    </row>
    <row r="18" spans="1:42" ht="40.5" customHeight="1" x14ac:dyDescent="0.2">
      <c r="A18" s="118"/>
      <c r="B18" s="328" t="s">
        <v>178</v>
      </c>
      <c r="C18" s="329"/>
      <c r="D18" s="329"/>
      <c r="E18" s="329"/>
      <c r="F18" s="328" t="s">
        <v>185</v>
      </c>
      <c r="G18" s="329"/>
      <c r="H18" s="329"/>
      <c r="I18" s="329"/>
      <c r="J18" s="328" t="s">
        <v>186</v>
      </c>
      <c r="K18" s="329"/>
      <c r="L18" s="329"/>
      <c r="M18" s="329"/>
      <c r="N18" s="291" t="s">
        <v>154</v>
      </c>
      <c r="O18" s="292"/>
      <c r="P18" s="292"/>
      <c r="Q18" s="293"/>
      <c r="R18" s="291" t="s">
        <v>155</v>
      </c>
      <c r="S18" s="292"/>
      <c r="T18" s="292"/>
      <c r="U18" s="293"/>
      <c r="V18" s="118"/>
      <c r="W18" s="294" t="s">
        <v>88</v>
      </c>
      <c r="X18" s="295"/>
      <c r="Y18" s="295"/>
      <c r="Z18" s="296"/>
    </row>
    <row r="19" spans="1:42" ht="21.75" customHeight="1" thickBot="1" x14ac:dyDescent="0.6">
      <c r="A19" s="118"/>
      <c r="B19" s="297">
        <v>40000</v>
      </c>
      <c r="C19" s="298"/>
      <c r="D19" s="298"/>
      <c r="E19" s="298"/>
      <c r="F19" s="299">
        <v>52579</v>
      </c>
      <c r="G19" s="298"/>
      <c r="H19" s="298"/>
      <c r="I19" s="300"/>
      <c r="J19" s="299">
        <v>50000</v>
      </c>
      <c r="K19" s="298"/>
      <c r="L19" s="298"/>
      <c r="M19" s="300"/>
      <c r="N19" s="301">
        <f>B17+F17-B19-F19</f>
        <v>1517319</v>
      </c>
      <c r="O19" s="302"/>
      <c r="P19" s="302"/>
      <c r="Q19" s="303"/>
      <c r="R19" s="301">
        <f>J17-J19</f>
        <v>514578</v>
      </c>
      <c r="S19" s="302"/>
      <c r="T19" s="302"/>
      <c r="U19" s="303"/>
      <c r="V19" s="118"/>
      <c r="W19" s="288">
        <f>SUM(B19:M19)</f>
        <v>142579</v>
      </c>
      <c r="X19" s="289"/>
      <c r="Y19" s="289"/>
      <c r="Z19" s="290"/>
    </row>
    <row r="20" spans="1:42" ht="20.25" customHeight="1" x14ac:dyDescent="0.55000000000000004">
      <c r="A20" s="118"/>
      <c r="B20" s="119"/>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4"/>
      <c r="AA20" s="134"/>
      <c r="AB20" s="134"/>
      <c r="AC20" s="134"/>
      <c r="AD20" s="133"/>
      <c r="AE20" s="133"/>
      <c r="AF20" s="133"/>
      <c r="AG20" s="133"/>
      <c r="AH20" s="134"/>
      <c r="AI20" s="134"/>
      <c r="AJ20" s="134"/>
      <c r="AK20" s="134"/>
      <c r="AL20" s="118"/>
      <c r="AM20" s="118"/>
      <c r="AN20" s="118"/>
      <c r="AO20" s="118"/>
      <c r="AP20" s="118"/>
    </row>
    <row r="21" spans="1:42" ht="22.5" customHeight="1" thickBot="1" x14ac:dyDescent="0.25">
      <c r="A21" s="118"/>
      <c r="B21" s="304" t="s">
        <v>169</v>
      </c>
      <c r="C21" s="304"/>
      <c r="D21" s="304"/>
      <c r="E21" s="304"/>
      <c r="F21" s="304"/>
      <c r="G21" s="305"/>
      <c r="H21" s="305"/>
      <c r="I21" s="305"/>
      <c r="J21" s="305"/>
      <c r="K21" s="305"/>
      <c r="L21" s="305"/>
      <c r="M21" s="305"/>
      <c r="N21" s="305"/>
      <c r="O21" s="305"/>
      <c r="P21" s="305"/>
      <c r="Q21" s="305"/>
      <c r="R21" s="305"/>
      <c r="S21" s="305"/>
      <c r="T21" s="305"/>
      <c r="U21" s="305"/>
      <c r="V21" s="305"/>
      <c r="W21" s="305"/>
      <c r="X21" s="305"/>
      <c r="Y21" s="305"/>
      <c r="Z21" s="132"/>
      <c r="AA21" s="132"/>
      <c r="AB21" s="132"/>
      <c r="AC21" s="118"/>
      <c r="AD21" s="118"/>
      <c r="AE21" s="118"/>
      <c r="AF21" s="118"/>
      <c r="AG21" s="132"/>
      <c r="AH21" s="132"/>
      <c r="AI21" s="132"/>
      <c r="AJ21" s="132"/>
      <c r="AK21" s="118"/>
      <c r="AL21" s="118"/>
      <c r="AM21" s="118"/>
      <c r="AN21" s="118"/>
      <c r="AO21" s="118"/>
      <c r="AP21" s="118"/>
    </row>
    <row r="22" spans="1:42" ht="38.25" customHeight="1" x14ac:dyDescent="0.2">
      <c r="A22" s="118"/>
      <c r="B22" s="328" t="s">
        <v>177</v>
      </c>
      <c r="C22" s="329"/>
      <c r="D22" s="329"/>
      <c r="E22" s="329"/>
      <c r="F22" s="328" t="s">
        <v>187</v>
      </c>
      <c r="G22" s="329"/>
      <c r="H22" s="329"/>
      <c r="I22" s="329"/>
      <c r="J22" s="328" t="s">
        <v>184</v>
      </c>
      <c r="K22" s="329"/>
      <c r="L22" s="329"/>
      <c r="M22" s="329"/>
      <c r="N22" s="306" t="s">
        <v>152</v>
      </c>
      <c r="O22" s="307"/>
      <c r="P22" s="307"/>
      <c r="Q22" s="308"/>
      <c r="R22" s="306" t="s">
        <v>153</v>
      </c>
      <c r="S22" s="307"/>
      <c r="T22" s="307"/>
      <c r="U22" s="308"/>
      <c r="V22" s="118"/>
      <c r="W22" s="309" t="s">
        <v>89</v>
      </c>
      <c r="X22" s="310"/>
      <c r="Y22" s="310"/>
      <c r="Z22" s="311"/>
    </row>
    <row r="23" spans="1:42" ht="24" customHeight="1" thickBot="1" x14ac:dyDescent="0.6">
      <c r="A23" s="118"/>
      <c r="B23" s="297"/>
      <c r="C23" s="298"/>
      <c r="D23" s="298"/>
      <c r="E23" s="298"/>
      <c r="F23" s="297"/>
      <c r="G23" s="298"/>
      <c r="H23" s="298"/>
      <c r="I23" s="298"/>
      <c r="J23" s="297"/>
      <c r="K23" s="298"/>
      <c r="L23" s="298"/>
      <c r="M23" s="298"/>
      <c r="N23" s="301">
        <f>B23+F23</f>
        <v>0</v>
      </c>
      <c r="O23" s="302"/>
      <c r="P23" s="302"/>
      <c r="Q23" s="303"/>
      <c r="R23" s="301">
        <f>J23</f>
        <v>0</v>
      </c>
      <c r="S23" s="302"/>
      <c r="T23" s="302"/>
      <c r="U23" s="303"/>
      <c r="V23" s="118"/>
      <c r="W23" s="288">
        <f>SUM(N25:U25)</f>
        <v>0</v>
      </c>
      <c r="X23" s="289"/>
      <c r="Y23" s="289"/>
      <c r="Z23" s="290"/>
    </row>
    <row r="24" spans="1:42" ht="40.5" customHeight="1" x14ac:dyDescent="0.2">
      <c r="A24" s="118"/>
      <c r="B24" s="328" t="s">
        <v>178</v>
      </c>
      <c r="C24" s="329"/>
      <c r="D24" s="329"/>
      <c r="E24" s="329"/>
      <c r="F24" s="328" t="s">
        <v>185</v>
      </c>
      <c r="G24" s="329"/>
      <c r="H24" s="329"/>
      <c r="I24" s="329"/>
      <c r="J24" s="328" t="s">
        <v>186</v>
      </c>
      <c r="K24" s="329"/>
      <c r="L24" s="329"/>
      <c r="M24" s="329"/>
      <c r="N24" s="291" t="s">
        <v>154</v>
      </c>
      <c r="O24" s="292"/>
      <c r="P24" s="292"/>
      <c r="Q24" s="293"/>
      <c r="R24" s="291" t="s">
        <v>155</v>
      </c>
      <c r="S24" s="292"/>
      <c r="T24" s="292"/>
      <c r="U24" s="293"/>
      <c r="V24" s="118"/>
      <c r="W24" s="294" t="s">
        <v>88</v>
      </c>
      <c r="X24" s="295"/>
      <c r="Y24" s="295"/>
      <c r="Z24" s="296"/>
    </row>
    <row r="25" spans="1:42" ht="21.75" customHeight="1" thickBot="1" x14ac:dyDescent="0.6">
      <c r="A25" s="118"/>
      <c r="B25" s="297"/>
      <c r="C25" s="298"/>
      <c r="D25" s="298"/>
      <c r="E25" s="298"/>
      <c r="F25" s="299"/>
      <c r="G25" s="298"/>
      <c r="H25" s="298"/>
      <c r="I25" s="300"/>
      <c r="J25" s="299"/>
      <c r="K25" s="298"/>
      <c r="L25" s="298"/>
      <c r="M25" s="300"/>
      <c r="N25" s="301">
        <f>B23+F23-B25-F25</f>
        <v>0</v>
      </c>
      <c r="O25" s="302"/>
      <c r="P25" s="302"/>
      <c r="Q25" s="303"/>
      <c r="R25" s="301">
        <f>J23-J25</f>
        <v>0</v>
      </c>
      <c r="S25" s="302"/>
      <c r="T25" s="302"/>
      <c r="U25" s="303"/>
      <c r="V25" s="118"/>
      <c r="W25" s="288">
        <f>SUM(B25:M25)</f>
        <v>0</v>
      </c>
      <c r="X25" s="289"/>
      <c r="Y25" s="289"/>
      <c r="Z25" s="290"/>
    </row>
    <row r="26" spans="1:42" ht="9" customHeight="1" x14ac:dyDescent="0.55000000000000004">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row>
    <row r="27" spans="1:42" x14ac:dyDescent="0.55000000000000004">
      <c r="A27" s="118"/>
      <c r="B27" s="119" t="s">
        <v>90</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4"/>
      <c r="AA27" s="134"/>
      <c r="AB27" s="134"/>
      <c r="AC27" s="134"/>
      <c r="AD27" s="118"/>
      <c r="AE27" s="118"/>
      <c r="AF27" s="118"/>
      <c r="AG27" s="118"/>
      <c r="AH27" s="118"/>
      <c r="AI27" s="118"/>
      <c r="AJ27" s="118"/>
      <c r="AK27" s="118"/>
      <c r="AL27" s="118"/>
      <c r="AM27" s="118"/>
      <c r="AN27" s="118"/>
      <c r="AO27" s="118"/>
      <c r="AP27" s="118"/>
    </row>
    <row r="28" spans="1:42" ht="13.5" thickBot="1" x14ac:dyDescent="0.6">
      <c r="A28" s="118"/>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4"/>
      <c r="AA28" s="134"/>
      <c r="AB28" s="134"/>
      <c r="AC28" s="134"/>
      <c r="AD28" s="118"/>
      <c r="AE28" s="118"/>
      <c r="AF28" s="118"/>
      <c r="AG28" s="118"/>
      <c r="AH28" s="118"/>
      <c r="AI28" s="118"/>
      <c r="AJ28" s="118"/>
      <c r="AK28" s="118"/>
      <c r="AL28" s="118"/>
      <c r="AM28" s="118"/>
      <c r="AN28" s="118"/>
      <c r="AO28" s="118"/>
      <c r="AP28" s="118"/>
    </row>
    <row r="29" spans="1:42" x14ac:dyDescent="0.55000000000000004">
      <c r="A29" s="118"/>
      <c r="B29" s="282" t="s">
        <v>91</v>
      </c>
      <c r="C29" s="283"/>
      <c r="D29" s="283"/>
      <c r="E29" s="283"/>
      <c r="F29" s="283"/>
      <c r="G29" s="283"/>
      <c r="H29" s="284"/>
      <c r="I29" s="135"/>
      <c r="J29" s="135"/>
      <c r="K29" s="135"/>
      <c r="L29" s="282" t="s">
        <v>147</v>
      </c>
      <c r="M29" s="283"/>
      <c r="N29" s="283"/>
      <c r="O29" s="283"/>
      <c r="P29" s="283"/>
      <c r="Q29" s="283"/>
      <c r="R29" s="284"/>
      <c r="S29" s="135"/>
      <c r="T29" s="135"/>
      <c r="U29" s="135"/>
      <c r="V29" s="282" t="s">
        <v>148</v>
      </c>
      <c r="W29" s="283"/>
      <c r="X29" s="283"/>
      <c r="Y29" s="283"/>
      <c r="Z29" s="283"/>
      <c r="AA29" s="283"/>
      <c r="AB29" s="284"/>
      <c r="AC29" s="118"/>
      <c r="AD29" s="118"/>
      <c r="AE29" s="282" t="s">
        <v>170</v>
      </c>
      <c r="AF29" s="283"/>
      <c r="AG29" s="283"/>
      <c r="AH29" s="283"/>
      <c r="AI29" s="283"/>
      <c r="AJ29" s="283"/>
      <c r="AK29" s="284"/>
      <c r="AL29" s="118"/>
      <c r="AM29" s="118"/>
      <c r="AN29" s="118"/>
      <c r="AO29" s="118"/>
      <c r="AP29" s="118"/>
    </row>
    <row r="30" spans="1:42" ht="13.5" thickBot="1" x14ac:dyDescent="0.6">
      <c r="A30" s="118"/>
      <c r="B30" s="285">
        <f>N13+N19+N25</f>
        <v>2585949</v>
      </c>
      <c r="C30" s="286"/>
      <c r="D30" s="286"/>
      <c r="E30" s="286"/>
      <c r="F30" s="286"/>
      <c r="G30" s="286"/>
      <c r="H30" s="287"/>
      <c r="I30" s="135"/>
      <c r="J30" s="135" t="s">
        <v>92</v>
      </c>
      <c r="K30" s="135"/>
      <c r="L30" s="330">
        <v>1.2</v>
      </c>
      <c r="M30" s="331"/>
      <c r="N30" s="331"/>
      <c r="O30" s="331"/>
      <c r="P30" s="331"/>
      <c r="Q30" s="331"/>
      <c r="R30" s="332"/>
      <c r="S30" s="135"/>
      <c r="T30" s="135" t="s">
        <v>93</v>
      </c>
      <c r="U30" s="135"/>
      <c r="V30" s="285">
        <f>B30*L30</f>
        <v>3103138.8</v>
      </c>
      <c r="W30" s="286"/>
      <c r="X30" s="286"/>
      <c r="Y30" s="286"/>
      <c r="Z30" s="286"/>
      <c r="AA30" s="286"/>
      <c r="AB30" s="287"/>
      <c r="AC30" s="118"/>
      <c r="AD30" s="118"/>
      <c r="AE30" s="285">
        <f>ROUNDDOWN(V30+V34,-3)</f>
        <v>3468000</v>
      </c>
      <c r="AF30" s="286"/>
      <c r="AG30" s="286"/>
      <c r="AH30" s="286"/>
      <c r="AI30" s="286"/>
      <c r="AJ30" s="286"/>
      <c r="AK30" s="287"/>
      <c r="AL30" s="118"/>
      <c r="AM30" s="118"/>
      <c r="AN30" s="118"/>
      <c r="AO30" s="118"/>
      <c r="AP30" s="118"/>
    </row>
    <row r="31" spans="1:42" x14ac:dyDescent="0.55000000000000004">
      <c r="A31" s="118"/>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6"/>
      <c r="AA31" s="136"/>
      <c r="AB31" s="136"/>
      <c r="AC31" s="118"/>
      <c r="AD31" s="118"/>
      <c r="AE31" s="118"/>
      <c r="AF31" s="118"/>
      <c r="AG31" s="118"/>
      <c r="AH31" s="118"/>
      <c r="AI31" s="118"/>
      <c r="AJ31" s="118"/>
      <c r="AK31" s="118"/>
      <c r="AL31" s="118"/>
      <c r="AM31" s="118"/>
      <c r="AN31" s="118"/>
      <c r="AO31" s="118"/>
      <c r="AP31" s="118"/>
    </row>
    <row r="32" spans="1:42" ht="13.5" thickBot="1" x14ac:dyDescent="0.6">
      <c r="A32" s="118"/>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4"/>
      <c r="AA32" s="134"/>
      <c r="AB32" s="134"/>
      <c r="AC32" s="134"/>
      <c r="AD32" s="118"/>
      <c r="AE32" s="118"/>
      <c r="AF32" s="118"/>
      <c r="AG32" s="118"/>
      <c r="AH32" s="118"/>
      <c r="AI32" s="118"/>
      <c r="AJ32" s="118"/>
      <c r="AK32" s="118"/>
      <c r="AL32" s="118"/>
      <c r="AM32" s="118"/>
      <c r="AN32" s="118"/>
      <c r="AO32" s="118"/>
      <c r="AP32" s="118"/>
    </row>
    <row r="33" spans="1:42" x14ac:dyDescent="0.55000000000000004">
      <c r="A33" s="118"/>
      <c r="B33" s="282" t="s">
        <v>149</v>
      </c>
      <c r="C33" s="283"/>
      <c r="D33" s="283"/>
      <c r="E33" s="283"/>
      <c r="F33" s="283"/>
      <c r="G33" s="283"/>
      <c r="H33" s="284"/>
      <c r="I33" s="135"/>
      <c r="J33" s="135"/>
      <c r="K33" s="135"/>
      <c r="L33" s="282" t="s">
        <v>150</v>
      </c>
      <c r="M33" s="283"/>
      <c r="N33" s="283"/>
      <c r="O33" s="283"/>
      <c r="P33" s="283"/>
      <c r="Q33" s="283"/>
      <c r="R33" s="284"/>
      <c r="S33" s="135"/>
      <c r="T33" s="135"/>
      <c r="U33" s="135"/>
      <c r="V33" s="282" t="s">
        <v>151</v>
      </c>
      <c r="W33" s="283"/>
      <c r="X33" s="283"/>
      <c r="Y33" s="283"/>
      <c r="Z33" s="283"/>
      <c r="AA33" s="283"/>
      <c r="AB33" s="284"/>
      <c r="AC33" s="118"/>
      <c r="AD33" s="118"/>
      <c r="AE33" s="118"/>
      <c r="AF33" s="118"/>
      <c r="AG33" s="118"/>
      <c r="AH33" s="118"/>
      <c r="AI33" s="118"/>
      <c r="AJ33" s="118"/>
      <c r="AK33" s="118"/>
      <c r="AL33" s="118"/>
      <c r="AM33" s="118"/>
      <c r="AN33" s="118"/>
      <c r="AO33" s="118"/>
      <c r="AP33" s="118"/>
    </row>
    <row r="34" spans="1:42" ht="13.5" thickBot="1" x14ac:dyDescent="0.6">
      <c r="A34" s="118"/>
      <c r="B34" s="285">
        <f>R13+R19+R25</f>
        <v>914643</v>
      </c>
      <c r="C34" s="286"/>
      <c r="D34" s="286"/>
      <c r="E34" s="286"/>
      <c r="F34" s="286"/>
      <c r="G34" s="286"/>
      <c r="H34" s="287"/>
      <c r="I34" s="135"/>
      <c r="J34" s="135" t="s">
        <v>92</v>
      </c>
      <c r="K34" s="135"/>
      <c r="L34" s="330">
        <v>0.4</v>
      </c>
      <c r="M34" s="331"/>
      <c r="N34" s="331"/>
      <c r="O34" s="331"/>
      <c r="P34" s="331"/>
      <c r="Q34" s="331"/>
      <c r="R34" s="332"/>
      <c r="S34" s="135"/>
      <c r="T34" s="135" t="s">
        <v>93</v>
      </c>
      <c r="U34" s="135"/>
      <c r="V34" s="285">
        <f>B34*L34</f>
        <v>365857.2</v>
      </c>
      <c r="W34" s="286"/>
      <c r="X34" s="286"/>
      <c r="Y34" s="286"/>
      <c r="Z34" s="286"/>
      <c r="AA34" s="286"/>
      <c r="AB34" s="287"/>
      <c r="AC34" s="118"/>
      <c r="AD34" s="118"/>
      <c r="AE34" s="118"/>
      <c r="AF34" s="118"/>
      <c r="AG34" s="118"/>
      <c r="AH34" s="118"/>
      <c r="AI34" s="118"/>
      <c r="AJ34" s="118"/>
      <c r="AK34" s="118"/>
      <c r="AL34" s="118"/>
      <c r="AM34" s="118"/>
      <c r="AN34" s="118"/>
      <c r="AO34" s="118"/>
      <c r="AP34" s="118"/>
    </row>
    <row r="35" spans="1:42" x14ac:dyDescent="0.55000000000000004">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row>
    <row r="36" spans="1:42" x14ac:dyDescent="0.55000000000000004">
      <c r="AD36" s="118"/>
      <c r="AN36" s="118"/>
      <c r="AO36" s="118"/>
      <c r="AP36" s="118"/>
    </row>
    <row r="37" spans="1:42" ht="13.5" customHeight="1" x14ac:dyDescent="0.55000000000000004">
      <c r="AD37" s="118"/>
      <c r="AN37" s="118"/>
      <c r="AO37" s="118"/>
      <c r="AP37" s="118"/>
    </row>
    <row r="38" spans="1:42" x14ac:dyDescent="0.55000000000000004">
      <c r="AD38" s="118"/>
      <c r="AN38" s="118"/>
      <c r="AO38" s="118"/>
      <c r="AP38" s="118"/>
    </row>
    <row r="39" spans="1:42" x14ac:dyDescent="0.55000000000000004">
      <c r="AD39" s="118"/>
      <c r="AN39" s="118"/>
      <c r="AO39" s="118"/>
      <c r="AP39" s="118"/>
    </row>
  </sheetData>
  <mergeCells count="94">
    <mergeCell ref="B3:AK3"/>
    <mergeCell ref="AF5:AN5"/>
    <mergeCell ref="B9:F9"/>
    <mergeCell ref="G9:Y9"/>
    <mergeCell ref="B10:E10"/>
    <mergeCell ref="F10:I10"/>
    <mergeCell ref="J10:M10"/>
    <mergeCell ref="N10:Q10"/>
    <mergeCell ref="R10:U10"/>
    <mergeCell ref="W10:Z10"/>
    <mergeCell ref="W11:Z11"/>
    <mergeCell ref="B12:E12"/>
    <mergeCell ref="F12:I12"/>
    <mergeCell ref="J12:M12"/>
    <mergeCell ref="N13:Q13"/>
    <mergeCell ref="R13:U13"/>
    <mergeCell ref="W13:Z13"/>
    <mergeCell ref="B11:E11"/>
    <mergeCell ref="F11:I11"/>
    <mergeCell ref="J11:M11"/>
    <mergeCell ref="N11:Q11"/>
    <mergeCell ref="R11:U11"/>
    <mergeCell ref="B15:F15"/>
    <mergeCell ref="G15:Y15"/>
    <mergeCell ref="N12:Q12"/>
    <mergeCell ref="R12:U12"/>
    <mergeCell ref="W12:Z12"/>
    <mergeCell ref="B13:E13"/>
    <mergeCell ref="F13:I13"/>
    <mergeCell ref="J13:M13"/>
    <mergeCell ref="N16:Q16"/>
    <mergeCell ref="R16:U16"/>
    <mergeCell ref="W16:Z16"/>
    <mergeCell ref="B17:E17"/>
    <mergeCell ref="F17:I17"/>
    <mergeCell ref="J17:M17"/>
    <mergeCell ref="B16:E16"/>
    <mergeCell ref="F16:I16"/>
    <mergeCell ref="J16:M16"/>
    <mergeCell ref="N17:Q17"/>
    <mergeCell ref="R17:U17"/>
    <mergeCell ref="W17:Z17"/>
    <mergeCell ref="W19:Z19"/>
    <mergeCell ref="B21:F21"/>
    <mergeCell ref="G21:Y21"/>
    <mergeCell ref="N18:Q18"/>
    <mergeCell ref="R18:U18"/>
    <mergeCell ref="W18:Z18"/>
    <mergeCell ref="B19:E19"/>
    <mergeCell ref="F19:I19"/>
    <mergeCell ref="J19:M19"/>
    <mergeCell ref="B18:E18"/>
    <mergeCell ref="F18:I18"/>
    <mergeCell ref="J18:M18"/>
    <mergeCell ref="N19:Q19"/>
    <mergeCell ref="R19:U19"/>
    <mergeCell ref="N22:Q22"/>
    <mergeCell ref="R22:U22"/>
    <mergeCell ref="W22:Z22"/>
    <mergeCell ref="B23:E23"/>
    <mergeCell ref="F23:I23"/>
    <mergeCell ref="J23:M23"/>
    <mergeCell ref="B22:E22"/>
    <mergeCell ref="F22:I22"/>
    <mergeCell ref="J22:M22"/>
    <mergeCell ref="N23:Q23"/>
    <mergeCell ref="R23:U23"/>
    <mergeCell ref="W23:Z23"/>
    <mergeCell ref="W25:Z25"/>
    <mergeCell ref="B29:H29"/>
    <mergeCell ref="L29:R29"/>
    <mergeCell ref="V29:AB29"/>
    <mergeCell ref="N24:Q24"/>
    <mergeCell ref="R24:U24"/>
    <mergeCell ref="W24:Z24"/>
    <mergeCell ref="B25:E25"/>
    <mergeCell ref="F25:I25"/>
    <mergeCell ref="J25:M25"/>
    <mergeCell ref="N25:Q25"/>
    <mergeCell ref="R25:U25"/>
    <mergeCell ref="B24:E24"/>
    <mergeCell ref="F24:I24"/>
    <mergeCell ref="J24:M24"/>
    <mergeCell ref="AE29:AK29"/>
    <mergeCell ref="AE30:AK30"/>
    <mergeCell ref="B34:H34"/>
    <mergeCell ref="L34:R34"/>
    <mergeCell ref="V34:AB34"/>
    <mergeCell ref="B30:H30"/>
    <mergeCell ref="L30:R30"/>
    <mergeCell ref="V30:AB30"/>
    <mergeCell ref="B33:H33"/>
    <mergeCell ref="L33:R33"/>
    <mergeCell ref="V33:AB33"/>
  </mergeCells>
  <phoneticPr fontId="1"/>
  <pageMargins left="0.51181102362204722" right="0.31496062992125984" top="0.55118110236220474" bottom="0.55118110236220474"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9FF6-CF3B-4EC2-8E9C-65E28333B9E1}">
  <sheetPr>
    <pageSetUpPr fitToPage="1"/>
  </sheetPr>
  <dimension ref="A1:N38"/>
  <sheetViews>
    <sheetView view="pageBreakPreview" zoomScale="85" zoomScaleNormal="60" zoomScaleSheetLayoutView="85" zoomScalePageLayoutView="50" workbookViewId="0">
      <selection activeCell="D22" sqref="D22"/>
    </sheetView>
  </sheetViews>
  <sheetFormatPr defaultColWidth="13.08203125" defaultRowHeight="13" x14ac:dyDescent="0.2"/>
  <cols>
    <col min="1" max="1" width="14.33203125" style="69" customWidth="1"/>
    <col min="2" max="2" width="4.5" style="69" customWidth="1"/>
    <col min="3" max="3" width="20" style="69" customWidth="1"/>
    <col min="4" max="4" width="22.25" style="69" customWidth="1"/>
    <col min="5" max="6" width="21.58203125" style="69" customWidth="1"/>
    <col min="7" max="7" width="21.58203125" style="69" bestFit="1" customWidth="1"/>
    <col min="8" max="8" width="39.08203125" style="69" customWidth="1"/>
    <col min="9" max="9" width="26.25" style="69" customWidth="1"/>
    <col min="10" max="10" width="60.08203125" style="69" customWidth="1"/>
    <col min="11" max="11" width="15" style="69" customWidth="1"/>
    <col min="12" max="12" width="36.75" style="69" customWidth="1"/>
    <col min="13" max="13" width="11.58203125" style="69" bestFit="1" customWidth="1"/>
    <col min="14" max="16384" width="13.08203125" style="69"/>
  </cols>
  <sheetData>
    <row r="1" spans="1:14" ht="6" customHeight="1" x14ac:dyDescent="0.2"/>
    <row r="2" spans="1:14" ht="24" customHeight="1" x14ac:dyDescent="0.2">
      <c r="B2" s="334" t="s">
        <v>200</v>
      </c>
      <c r="D2" s="70"/>
      <c r="I2" s="71" t="s">
        <v>94</v>
      </c>
      <c r="J2" s="72"/>
    </row>
    <row r="3" spans="1:14" ht="24" customHeight="1" x14ac:dyDescent="0.2">
      <c r="B3" s="73"/>
      <c r="D3" s="74"/>
      <c r="E3" s="75"/>
      <c r="G3" s="76"/>
      <c r="H3" s="77"/>
      <c r="I3" s="71" t="s">
        <v>95</v>
      </c>
      <c r="J3" s="72"/>
    </row>
    <row r="4" spans="1:14" ht="26.25" customHeight="1" x14ac:dyDescent="0.2">
      <c r="B4" s="117" t="s">
        <v>96</v>
      </c>
      <c r="D4" s="74"/>
      <c r="E4" s="75"/>
      <c r="G4" s="76"/>
      <c r="H4" s="77"/>
      <c r="I4" s="78"/>
      <c r="J4" s="79"/>
    </row>
    <row r="5" spans="1:14" ht="42" customHeight="1" x14ac:dyDescent="0.2">
      <c r="B5" s="80" t="s">
        <v>97</v>
      </c>
      <c r="C5" s="320"/>
      <c r="D5" s="321"/>
      <c r="E5" s="81" t="s">
        <v>98</v>
      </c>
      <c r="F5" s="81" t="s">
        <v>166</v>
      </c>
      <c r="G5" s="82" t="s">
        <v>99</v>
      </c>
      <c r="H5" s="80" t="s">
        <v>100</v>
      </c>
      <c r="I5" s="80" t="s">
        <v>101</v>
      </c>
      <c r="J5" s="80" t="s">
        <v>102</v>
      </c>
      <c r="L5" s="68"/>
    </row>
    <row r="6" spans="1:14" ht="27" customHeight="1" x14ac:dyDescent="0.2">
      <c r="B6" s="83">
        <v>1</v>
      </c>
      <c r="C6" s="322" t="s">
        <v>103</v>
      </c>
      <c r="D6" s="335" t="s">
        <v>191</v>
      </c>
      <c r="E6" s="141"/>
      <c r="F6" s="85">
        <f>ROUNDDOWN(E6*1.2,-3)</f>
        <v>0</v>
      </c>
      <c r="G6" s="86"/>
      <c r="H6" s="87"/>
      <c r="I6" s="87"/>
      <c r="J6" s="88"/>
      <c r="K6" s="89"/>
      <c r="L6" s="89"/>
      <c r="M6" s="68"/>
    </row>
    <row r="7" spans="1:14" ht="27" customHeight="1" x14ac:dyDescent="0.2">
      <c r="B7" s="83">
        <v>2</v>
      </c>
      <c r="C7" s="323"/>
      <c r="D7" s="335" t="s">
        <v>192</v>
      </c>
      <c r="E7" s="141"/>
      <c r="F7" s="85">
        <f>ROUNDDOWN(E7*0.4,-3)</f>
        <v>0</v>
      </c>
      <c r="G7" s="86"/>
      <c r="H7" s="87"/>
      <c r="I7" s="87"/>
      <c r="J7" s="88"/>
      <c r="K7" s="89"/>
      <c r="L7" s="89"/>
      <c r="M7" s="68"/>
    </row>
    <row r="8" spans="1:14" ht="27" customHeight="1" x14ac:dyDescent="0.2">
      <c r="B8" s="137"/>
      <c r="C8" s="324" t="s">
        <v>161</v>
      </c>
      <c r="D8" s="324"/>
      <c r="E8" s="113">
        <f>SUM(E6:E7)</f>
        <v>0</v>
      </c>
      <c r="F8" s="85">
        <f>SUM(F6:F7)</f>
        <v>0</v>
      </c>
      <c r="G8" s="86"/>
      <c r="H8" s="87"/>
      <c r="I8" s="87"/>
      <c r="J8" s="88"/>
      <c r="K8" s="89"/>
      <c r="L8" s="89"/>
      <c r="M8" s="68"/>
    </row>
    <row r="9" spans="1:14" ht="9" customHeight="1" x14ac:dyDescent="0.2">
      <c r="B9" s="68"/>
      <c r="C9" s="90"/>
      <c r="D9" s="90"/>
      <c r="E9" s="91"/>
      <c r="F9" s="92"/>
      <c r="G9" s="93"/>
      <c r="H9" s="90"/>
      <c r="I9" s="90"/>
      <c r="J9" s="90"/>
      <c r="K9" s="89"/>
      <c r="L9" s="89"/>
      <c r="M9" s="68"/>
    </row>
    <row r="10" spans="1:14" ht="26.25" customHeight="1" x14ac:dyDescent="0.2">
      <c r="B10" s="117" t="s">
        <v>104</v>
      </c>
      <c r="C10" s="90"/>
      <c r="D10" s="90"/>
      <c r="E10" s="94"/>
      <c r="F10" s="95"/>
      <c r="G10" s="93"/>
      <c r="H10" s="90"/>
      <c r="I10" s="90"/>
      <c r="J10" s="90"/>
      <c r="K10" s="96"/>
      <c r="L10" s="96"/>
      <c r="M10" s="68"/>
    </row>
    <row r="11" spans="1:14" ht="42" customHeight="1" x14ac:dyDescent="0.2">
      <c r="B11" s="80" t="s">
        <v>97</v>
      </c>
      <c r="C11" s="80" t="s">
        <v>105</v>
      </c>
      <c r="D11" s="80" t="s">
        <v>106</v>
      </c>
      <c r="E11" s="81" t="s">
        <v>98</v>
      </c>
      <c r="F11" s="81" t="s">
        <v>167</v>
      </c>
      <c r="G11" s="82" t="s">
        <v>99</v>
      </c>
      <c r="H11" s="80" t="s">
        <v>100</v>
      </c>
      <c r="I11" s="80" t="s">
        <v>101</v>
      </c>
      <c r="J11" s="80" t="s">
        <v>102</v>
      </c>
      <c r="L11" s="68"/>
    </row>
    <row r="12" spans="1:14" ht="27" customHeight="1" x14ac:dyDescent="0.2">
      <c r="A12" s="324" t="s">
        <v>189</v>
      </c>
      <c r="B12" s="97">
        <v>1</v>
      </c>
      <c r="C12" s="98"/>
      <c r="D12" s="98"/>
      <c r="E12" s="99"/>
      <c r="F12" s="100">
        <f>ROUNDDOWN(E12*1.2,-3)</f>
        <v>0</v>
      </c>
      <c r="G12" s="101"/>
      <c r="H12" s="106"/>
      <c r="I12" s="107"/>
      <c r="J12" s="98"/>
      <c r="K12" s="68" t="s">
        <v>111</v>
      </c>
      <c r="L12" s="103" t="s">
        <v>109</v>
      </c>
      <c r="M12" s="104" t="s">
        <v>112</v>
      </c>
      <c r="N12" s="68" t="s">
        <v>113</v>
      </c>
    </row>
    <row r="13" spans="1:14" ht="27" customHeight="1" x14ac:dyDescent="0.2">
      <c r="A13" s="336"/>
      <c r="B13" s="83">
        <v>2</v>
      </c>
      <c r="C13" s="105"/>
      <c r="D13" s="98"/>
      <c r="E13" s="84"/>
      <c r="F13" s="100">
        <f t="shared" ref="F13:F18" si="0">ROUNDDOWN(E13*1.2,-3)</f>
        <v>0</v>
      </c>
      <c r="G13" s="101"/>
      <c r="H13" s="106"/>
      <c r="I13" s="107"/>
      <c r="J13" s="105"/>
    </row>
    <row r="14" spans="1:14" ht="27" customHeight="1" x14ac:dyDescent="0.2">
      <c r="A14" s="336"/>
      <c r="B14" s="83">
        <v>3</v>
      </c>
      <c r="C14" s="105"/>
      <c r="D14" s="98"/>
      <c r="E14" s="84"/>
      <c r="F14" s="100">
        <f t="shared" si="0"/>
        <v>0</v>
      </c>
      <c r="G14" s="101"/>
      <c r="H14" s="106"/>
      <c r="I14" s="107"/>
      <c r="J14" s="105"/>
    </row>
    <row r="15" spans="1:14" ht="27" customHeight="1" x14ac:dyDescent="0.2">
      <c r="A15" s="336"/>
      <c r="B15" s="97">
        <v>4</v>
      </c>
      <c r="C15" s="105"/>
      <c r="D15" s="98"/>
      <c r="E15" s="84"/>
      <c r="F15" s="100">
        <f t="shared" si="0"/>
        <v>0</v>
      </c>
      <c r="G15" s="101"/>
      <c r="H15" s="106"/>
      <c r="I15" s="107"/>
      <c r="J15" s="105"/>
    </row>
    <row r="16" spans="1:14" ht="27" customHeight="1" x14ac:dyDescent="0.2">
      <c r="A16" s="336"/>
      <c r="B16" s="83">
        <v>5</v>
      </c>
      <c r="C16" s="105"/>
      <c r="D16" s="98"/>
      <c r="E16" s="84"/>
      <c r="F16" s="100">
        <f t="shared" si="0"/>
        <v>0</v>
      </c>
      <c r="G16" s="101"/>
      <c r="H16" s="106"/>
      <c r="I16" s="106"/>
      <c r="J16" s="105"/>
    </row>
    <row r="17" spans="1:12" ht="27" customHeight="1" x14ac:dyDescent="0.2">
      <c r="A17" s="336"/>
      <c r="B17" s="83">
        <v>6</v>
      </c>
      <c r="C17" s="105"/>
      <c r="D17" s="105"/>
      <c r="E17" s="84"/>
      <c r="F17" s="100">
        <f t="shared" si="0"/>
        <v>0</v>
      </c>
      <c r="G17" s="101"/>
      <c r="H17" s="106"/>
      <c r="I17" s="106"/>
      <c r="J17" s="105"/>
    </row>
    <row r="18" spans="1:12" ht="27" customHeight="1" thickBot="1" x14ac:dyDescent="0.25">
      <c r="A18" s="336"/>
      <c r="B18" s="97">
        <v>7</v>
      </c>
      <c r="C18" s="105"/>
      <c r="D18" s="98"/>
      <c r="E18" s="84"/>
      <c r="F18" s="100">
        <f t="shared" si="0"/>
        <v>0</v>
      </c>
      <c r="G18" s="101"/>
      <c r="H18" s="106"/>
      <c r="I18" s="106"/>
      <c r="J18" s="105"/>
    </row>
    <row r="19" spans="1:12" ht="27" customHeight="1" thickTop="1" thickBot="1" x14ac:dyDescent="0.25">
      <c r="A19" s="80"/>
      <c r="B19" s="315" t="s">
        <v>134</v>
      </c>
      <c r="C19" s="316"/>
      <c r="D19" s="317"/>
      <c r="E19" s="108">
        <f>SUM(E12:E18)</f>
        <v>0</v>
      </c>
      <c r="F19" s="109">
        <f>SUM(F12:F18)</f>
        <v>0</v>
      </c>
      <c r="G19" s="110"/>
      <c r="H19" s="315"/>
      <c r="I19" s="316"/>
      <c r="J19" s="317"/>
    </row>
    <row r="20" spans="1:12" ht="27" customHeight="1" thickTop="1" x14ac:dyDescent="0.2">
      <c r="A20" s="324" t="s">
        <v>190</v>
      </c>
      <c r="B20" s="97">
        <v>1</v>
      </c>
      <c r="C20" s="105"/>
      <c r="D20" s="98"/>
      <c r="E20" s="84"/>
      <c r="F20" s="100">
        <f>ROUNDDOWN(E20*0.4,-3)</f>
        <v>0</v>
      </c>
      <c r="G20" s="101"/>
      <c r="H20" s="106"/>
      <c r="I20" s="106"/>
      <c r="J20" s="105"/>
    </row>
    <row r="21" spans="1:12" ht="30" customHeight="1" x14ac:dyDescent="0.2">
      <c r="A21" s="336"/>
      <c r="B21" s="83">
        <v>2</v>
      </c>
      <c r="C21" s="105"/>
      <c r="D21" s="98"/>
      <c r="E21" s="84"/>
      <c r="F21" s="100">
        <f t="shared" ref="F21:F26" si="1">ROUNDDOWN(E21*0.4,-3)</f>
        <v>0</v>
      </c>
      <c r="G21" s="101"/>
      <c r="H21" s="106"/>
      <c r="I21" s="106"/>
      <c r="J21" s="105"/>
    </row>
    <row r="22" spans="1:12" ht="27" customHeight="1" x14ac:dyDescent="0.2">
      <c r="A22" s="336"/>
      <c r="B22" s="83">
        <v>3</v>
      </c>
      <c r="C22" s="105"/>
      <c r="D22" s="98"/>
      <c r="E22" s="84"/>
      <c r="F22" s="100">
        <f t="shared" si="1"/>
        <v>0</v>
      </c>
      <c r="G22" s="101"/>
      <c r="H22" s="106"/>
      <c r="I22" s="106"/>
      <c r="J22" s="105"/>
    </row>
    <row r="23" spans="1:12" ht="27" customHeight="1" x14ac:dyDescent="0.2">
      <c r="A23" s="336"/>
      <c r="B23" s="97">
        <v>4</v>
      </c>
      <c r="C23" s="105"/>
      <c r="D23" s="98"/>
      <c r="E23" s="84"/>
      <c r="F23" s="100">
        <f t="shared" si="1"/>
        <v>0</v>
      </c>
      <c r="G23" s="101"/>
      <c r="H23" s="106"/>
      <c r="I23" s="106"/>
      <c r="J23" s="105"/>
    </row>
    <row r="24" spans="1:12" ht="27" customHeight="1" x14ac:dyDescent="0.2">
      <c r="A24" s="336"/>
      <c r="B24" s="83">
        <v>5</v>
      </c>
      <c r="C24" s="105"/>
      <c r="D24" s="98"/>
      <c r="E24" s="84"/>
      <c r="F24" s="100">
        <f t="shared" si="1"/>
        <v>0</v>
      </c>
      <c r="G24" s="101"/>
      <c r="H24" s="106"/>
      <c r="I24" s="106"/>
      <c r="J24" s="105"/>
    </row>
    <row r="25" spans="1:12" ht="27" customHeight="1" x14ac:dyDescent="0.2">
      <c r="A25" s="336"/>
      <c r="B25" s="83">
        <v>6</v>
      </c>
      <c r="C25" s="105"/>
      <c r="D25" s="98"/>
      <c r="E25" s="84"/>
      <c r="F25" s="100">
        <f t="shared" si="1"/>
        <v>0</v>
      </c>
      <c r="G25" s="101"/>
      <c r="H25" s="106"/>
      <c r="I25" s="106"/>
      <c r="J25" s="105"/>
    </row>
    <row r="26" spans="1:12" ht="27" customHeight="1" thickBot="1" x14ac:dyDescent="0.25">
      <c r="A26" s="336"/>
      <c r="B26" s="97">
        <v>7</v>
      </c>
      <c r="C26" s="105"/>
      <c r="D26" s="98"/>
      <c r="E26" s="84"/>
      <c r="F26" s="100">
        <f t="shared" si="1"/>
        <v>0</v>
      </c>
      <c r="G26" s="101"/>
      <c r="H26" s="106"/>
      <c r="I26" s="106"/>
      <c r="J26" s="105"/>
    </row>
    <row r="27" spans="1:12" ht="27" customHeight="1" thickTop="1" thickBot="1" x14ac:dyDescent="0.25">
      <c r="A27" s="80"/>
      <c r="B27" s="315" t="s">
        <v>134</v>
      </c>
      <c r="C27" s="316"/>
      <c r="D27" s="316"/>
      <c r="E27" s="108">
        <f>SUM(E20:E26)</f>
        <v>0</v>
      </c>
      <c r="F27" s="109">
        <f>SUM(F20:F26)</f>
        <v>0</v>
      </c>
      <c r="G27" s="110"/>
      <c r="H27" s="315"/>
      <c r="I27" s="316"/>
      <c r="J27" s="317"/>
    </row>
    <row r="28" spans="1:12" ht="9" customHeight="1" thickTop="1" x14ac:dyDescent="0.2">
      <c r="E28" s="111"/>
      <c r="F28" s="112"/>
      <c r="G28" s="112"/>
    </row>
    <row r="29" spans="1:12" ht="24.75" customHeight="1" x14ac:dyDescent="0.2">
      <c r="B29" s="117"/>
      <c r="C29" s="90"/>
      <c r="D29" s="81"/>
      <c r="E29" s="140" t="s">
        <v>160</v>
      </c>
      <c r="F29" s="138" t="s">
        <v>162</v>
      </c>
      <c r="G29" s="81" t="s">
        <v>161</v>
      </c>
      <c r="H29" s="90"/>
      <c r="I29" s="90"/>
      <c r="J29" s="96"/>
      <c r="K29" s="96"/>
      <c r="L29" s="68"/>
    </row>
    <row r="30" spans="1:12" ht="27" customHeight="1" x14ac:dyDescent="0.2">
      <c r="D30" s="81" t="s">
        <v>135</v>
      </c>
      <c r="E30" s="113">
        <f>E19+E6</f>
        <v>0</v>
      </c>
      <c r="F30" s="113">
        <f>E27+E7</f>
        <v>0</v>
      </c>
      <c r="G30" s="113">
        <f>E30+F30</f>
        <v>0</v>
      </c>
    </row>
    <row r="31" spans="1:12" ht="27" customHeight="1" x14ac:dyDescent="0.55000000000000004">
      <c r="B31" s="318" t="s">
        <v>136</v>
      </c>
      <c r="C31" s="319"/>
      <c r="D31" s="81" t="s">
        <v>137</v>
      </c>
      <c r="E31" s="113">
        <f>SUMIF(G12:G18,"支援対象外",E12:E18)</f>
        <v>0</v>
      </c>
      <c r="F31" s="113">
        <f>SUMIF(G20:G26,"支援対象外",E20:E26)</f>
        <v>0</v>
      </c>
      <c r="G31" s="113">
        <f>SUM(E31:F31)</f>
        <v>0</v>
      </c>
    </row>
    <row r="32" spans="1:12" ht="27" customHeight="1" x14ac:dyDescent="0.2">
      <c r="D32" s="81" t="s">
        <v>138</v>
      </c>
      <c r="E32" s="113">
        <f>E30-E31</f>
        <v>0</v>
      </c>
      <c r="F32" s="113">
        <f>F30-F31</f>
        <v>0</v>
      </c>
      <c r="G32" s="113">
        <f>G30-G31</f>
        <v>0</v>
      </c>
    </row>
    <row r="33" spans="3:7" ht="21" customHeight="1" x14ac:dyDescent="0.2">
      <c r="D33" s="139"/>
      <c r="E33" s="111"/>
      <c r="F33" s="112"/>
      <c r="G33" s="112"/>
    </row>
    <row r="34" spans="3:7" ht="19.5" customHeight="1" x14ac:dyDescent="0.2">
      <c r="C34" s="74" t="s">
        <v>139</v>
      </c>
      <c r="E34" s="111"/>
      <c r="F34" s="112"/>
      <c r="G34" s="112"/>
    </row>
    <row r="35" spans="3:7" ht="19.5" customHeight="1" x14ac:dyDescent="0.2">
      <c r="C35" s="74" t="s">
        <v>140</v>
      </c>
    </row>
    <row r="36" spans="3:7" ht="19.5" customHeight="1" x14ac:dyDescent="0.2">
      <c r="C36" s="74" t="s">
        <v>141</v>
      </c>
    </row>
    <row r="37" spans="3:7" ht="19.5" customHeight="1" x14ac:dyDescent="0.2">
      <c r="C37" s="114" t="s">
        <v>144</v>
      </c>
      <c r="E37" s="111"/>
      <c r="F37" s="112"/>
      <c r="G37" s="112"/>
    </row>
    <row r="38" spans="3:7" ht="19.5" customHeight="1" x14ac:dyDescent="0.2">
      <c r="C38" s="74" t="s">
        <v>194</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122AD5F2-95DC-4496-B481-C8F5154B4CBE}">
      <formula1>$K$12:$N$12</formula1>
    </dataValidation>
  </dataValidations>
  <pageMargins left="0.51181102362204722" right="0.51181102362204722" top="0.35433070866141736" bottom="0.35433070866141736"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B043-D09E-498A-B8B7-4668450CA142}">
  <sheetPr>
    <pageSetUpPr fitToPage="1"/>
  </sheetPr>
  <dimension ref="A1:N38"/>
  <sheetViews>
    <sheetView view="pageBreakPreview" topLeftCell="A17" zoomScale="85" zoomScaleNormal="60" zoomScaleSheetLayoutView="85" zoomScalePageLayoutView="50" workbookViewId="0">
      <selection activeCell="E33" sqref="E33"/>
    </sheetView>
  </sheetViews>
  <sheetFormatPr defaultColWidth="13.08203125" defaultRowHeight="13" x14ac:dyDescent="0.2"/>
  <cols>
    <col min="1" max="1" width="14.33203125" style="69" customWidth="1"/>
    <col min="2" max="2" width="4.5" style="69" customWidth="1"/>
    <col min="3" max="3" width="20" style="69" customWidth="1"/>
    <col min="4" max="4" width="22.25" style="69" customWidth="1"/>
    <col min="5" max="6" width="21.58203125" style="69" customWidth="1"/>
    <col min="7" max="7" width="21.58203125" style="69" bestFit="1" customWidth="1"/>
    <col min="8" max="8" width="39.08203125" style="69" customWidth="1"/>
    <col min="9" max="9" width="26.25" style="69" customWidth="1"/>
    <col min="10" max="10" width="60.08203125" style="69" customWidth="1"/>
    <col min="11" max="11" width="15" style="69" customWidth="1"/>
    <col min="12" max="12" width="36.75" style="69" customWidth="1"/>
    <col min="13" max="13" width="11.58203125" style="69" bestFit="1" customWidth="1"/>
    <col min="14" max="16384" width="13.08203125" style="69"/>
  </cols>
  <sheetData>
    <row r="1" spans="1:14" ht="6" customHeight="1" x14ac:dyDescent="0.2"/>
    <row r="2" spans="1:14" ht="24" customHeight="1" x14ac:dyDescent="0.2">
      <c r="B2" s="334" t="s">
        <v>200</v>
      </c>
      <c r="D2" s="70"/>
      <c r="I2" s="71" t="s">
        <v>94</v>
      </c>
      <c r="J2" s="72" t="s">
        <v>163</v>
      </c>
    </row>
    <row r="3" spans="1:14" ht="24" customHeight="1" x14ac:dyDescent="0.2">
      <c r="B3" s="73"/>
      <c r="D3" s="74"/>
      <c r="E3" s="75"/>
      <c r="G3" s="76"/>
      <c r="H3" s="77"/>
      <c r="I3" s="71" t="s">
        <v>95</v>
      </c>
      <c r="J3" s="72" t="s">
        <v>159</v>
      </c>
    </row>
    <row r="4" spans="1:14" ht="26.25" customHeight="1" x14ac:dyDescent="0.2">
      <c r="B4" s="117" t="s">
        <v>96</v>
      </c>
      <c r="D4" s="74"/>
      <c r="E4" s="75"/>
      <c r="G4" s="76"/>
      <c r="H4" s="77"/>
      <c r="I4" s="78"/>
      <c r="J4" s="79"/>
    </row>
    <row r="5" spans="1:14" ht="42" customHeight="1" x14ac:dyDescent="0.2">
      <c r="B5" s="80" t="s">
        <v>97</v>
      </c>
      <c r="C5" s="320"/>
      <c r="D5" s="321"/>
      <c r="E5" s="81" t="s">
        <v>98</v>
      </c>
      <c r="F5" s="81" t="s">
        <v>166</v>
      </c>
      <c r="G5" s="82" t="s">
        <v>99</v>
      </c>
      <c r="H5" s="80" t="s">
        <v>100</v>
      </c>
      <c r="I5" s="80" t="s">
        <v>101</v>
      </c>
      <c r="J5" s="80" t="s">
        <v>102</v>
      </c>
      <c r="L5" s="68"/>
    </row>
    <row r="6" spans="1:14" ht="27" customHeight="1" x14ac:dyDescent="0.2">
      <c r="B6" s="83">
        <v>1</v>
      </c>
      <c r="C6" s="322" t="s">
        <v>103</v>
      </c>
      <c r="D6" s="335" t="s">
        <v>191</v>
      </c>
      <c r="E6" s="141">
        <v>2174643</v>
      </c>
      <c r="F6" s="85">
        <f>ROUNDDOWN(E6*1.2,-3)</f>
        <v>2609000</v>
      </c>
      <c r="G6" s="86"/>
      <c r="H6" s="87"/>
      <c r="I6" s="87"/>
      <c r="J6" s="88"/>
      <c r="K6" s="89"/>
      <c r="L6" s="89"/>
      <c r="M6" s="68"/>
    </row>
    <row r="7" spans="1:14" ht="27" customHeight="1" x14ac:dyDescent="0.2">
      <c r="B7" s="83">
        <v>2</v>
      </c>
      <c r="C7" s="323"/>
      <c r="D7" s="335" t="s">
        <v>192</v>
      </c>
      <c r="E7" s="141">
        <v>1325949</v>
      </c>
      <c r="F7" s="85">
        <f>ROUNDDOWN(E7*0.4,-3)</f>
        <v>530000</v>
      </c>
      <c r="G7" s="86"/>
      <c r="H7" s="87"/>
      <c r="I7" s="87"/>
      <c r="J7" s="88"/>
      <c r="K7" s="89"/>
      <c r="L7" s="89"/>
      <c r="M7" s="68"/>
    </row>
    <row r="8" spans="1:14" ht="27" customHeight="1" x14ac:dyDescent="0.2">
      <c r="B8" s="137"/>
      <c r="C8" s="324" t="s">
        <v>161</v>
      </c>
      <c r="D8" s="324"/>
      <c r="E8" s="113">
        <f>SUM(E6:E7)</f>
        <v>3500592</v>
      </c>
      <c r="F8" s="85">
        <f>SUM(F6:F7)</f>
        <v>3139000</v>
      </c>
      <c r="G8" s="86"/>
      <c r="H8" s="87"/>
      <c r="I8" s="87"/>
      <c r="J8" s="88"/>
      <c r="K8" s="89"/>
      <c r="L8" s="89"/>
      <c r="M8" s="68"/>
    </row>
    <row r="9" spans="1:14" ht="9" customHeight="1" x14ac:dyDescent="0.2">
      <c r="B9" s="68"/>
      <c r="C9" s="90"/>
      <c r="D9" s="90"/>
      <c r="E9" s="91"/>
      <c r="F9" s="92"/>
      <c r="G9" s="93"/>
      <c r="H9" s="90"/>
      <c r="I9" s="90"/>
      <c r="J9" s="90"/>
      <c r="K9" s="89"/>
      <c r="L9" s="89"/>
      <c r="M9" s="68"/>
    </row>
    <row r="10" spans="1:14" ht="26.25" customHeight="1" x14ac:dyDescent="0.2">
      <c r="B10" s="117" t="s">
        <v>104</v>
      </c>
      <c r="C10" s="90"/>
      <c r="D10" s="90"/>
      <c r="E10" s="94"/>
      <c r="F10" s="95"/>
      <c r="G10" s="93"/>
      <c r="H10" s="90"/>
      <c r="I10" s="90"/>
      <c r="J10" s="90"/>
      <c r="K10" s="96"/>
      <c r="L10" s="96"/>
      <c r="M10" s="68"/>
    </row>
    <row r="11" spans="1:14" ht="42" customHeight="1" x14ac:dyDescent="0.2">
      <c r="B11" s="80" t="s">
        <v>97</v>
      </c>
      <c r="C11" s="80" t="s">
        <v>105</v>
      </c>
      <c r="D11" s="80" t="s">
        <v>106</v>
      </c>
      <c r="E11" s="81" t="s">
        <v>98</v>
      </c>
      <c r="F11" s="81" t="s">
        <v>167</v>
      </c>
      <c r="G11" s="82" t="s">
        <v>99</v>
      </c>
      <c r="H11" s="80" t="s">
        <v>100</v>
      </c>
      <c r="I11" s="80" t="s">
        <v>101</v>
      </c>
      <c r="J11" s="80" t="s">
        <v>102</v>
      </c>
      <c r="L11" s="68"/>
    </row>
    <row r="12" spans="1:14" ht="27" customHeight="1" x14ac:dyDescent="0.2">
      <c r="A12" s="324" t="s">
        <v>191</v>
      </c>
      <c r="B12" s="97">
        <v>1</v>
      </c>
      <c r="C12" s="98" t="s">
        <v>107</v>
      </c>
      <c r="D12" s="98" t="s">
        <v>108</v>
      </c>
      <c r="E12" s="99">
        <v>100429</v>
      </c>
      <c r="F12" s="100">
        <f>ROUNDDOWN(E12*1.2,-3)</f>
        <v>120000</v>
      </c>
      <c r="G12" s="144" t="s">
        <v>109</v>
      </c>
      <c r="H12" s="102" t="s">
        <v>110</v>
      </c>
      <c r="I12" s="143" t="s">
        <v>171</v>
      </c>
      <c r="J12" s="98"/>
      <c r="K12" s="68" t="s">
        <v>111</v>
      </c>
      <c r="L12" s="103" t="s">
        <v>109</v>
      </c>
      <c r="M12" s="104" t="s">
        <v>112</v>
      </c>
      <c r="N12" s="68" t="s">
        <v>113</v>
      </c>
    </row>
    <row r="13" spans="1:14" ht="27" customHeight="1" x14ac:dyDescent="0.2">
      <c r="A13" s="336"/>
      <c r="B13" s="83">
        <v>2</v>
      </c>
      <c r="C13" s="105" t="s">
        <v>114</v>
      </c>
      <c r="D13" s="98" t="s">
        <v>115</v>
      </c>
      <c r="E13" s="84">
        <v>25000</v>
      </c>
      <c r="F13" s="100">
        <f t="shared" ref="F13:F18" si="0">ROUNDDOWN(E13*1.2,-3)</f>
        <v>30000</v>
      </c>
      <c r="G13" s="144" t="s">
        <v>109</v>
      </c>
      <c r="H13" s="106" t="s">
        <v>116</v>
      </c>
      <c r="I13" s="143" t="s">
        <v>164</v>
      </c>
      <c r="J13" s="105"/>
    </row>
    <row r="14" spans="1:14" ht="27" customHeight="1" x14ac:dyDescent="0.2">
      <c r="A14" s="336"/>
      <c r="B14" s="83">
        <v>3</v>
      </c>
      <c r="C14" s="105" t="s">
        <v>117</v>
      </c>
      <c r="D14" s="98" t="s">
        <v>118</v>
      </c>
      <c r="E14" s="84">
        <v>304947</v>
      </c>
      <c r="F14" s="100">
        <f t="shared" si="0"/>
        <v>365000</v>
      </c>
      <c r="G14" s="101" t="s">
        <v>111</v>
      </c>
      <c r="H14" s="102" t="s">
        <v>110</v>
      </c>
      <c r="I14" s="102" t="s">
        <v>164</v>
      </c>
      <c r="J14" s="105"/>
    </row>
    <row r="15" spans="1:14" ht="27" customHeight="1" x14ac:dyDescent="0.2">
      <c r="A15" s="336"/>
      <c r="B15" s="97">
        <v>4</v>
      </c>
      <c r="C15" s="105"/>
      <c r="D15" s="98"/>
      <c r="E15" s="84"/>
      <c r="F15" s="100">
        <f t="shared" si="0"/>
        <v>0</v>
      </c>
      <c r="G15" s="101"/>
      <c r="H15" s="106"/>
      <c r="I15" s="107"/>
      <c r="J15" s="105"/>
    </row>
    <row r="16" spans="1:14" ht="27" customHeight="1" x14ac:dyDescent="0.2">
      <c r="A16" s="336"/>
      <c r="B16" s="83">
        <v>5</v>
      </c>
      <c r="C16" s="105"/>
      <c r="D16" s="98"/>
      <c r="E16" s="84"/>
      <c r="F16" s="100">
        <f t="shared" si="0"/>
        <v>0</v>
      </c>
      <c r="G16" s="101"/>
      <c r="H16" s="106"/>
      <c r="I16" s="106"/>
      <c r="J16" s="105"/>
    </row>
    <row r="17" spans="1:12" ht="27" customHeight="1" x14ac:dyDescent="0.2">
      <c r="A17" s="336"/>
      <c r="B17" s="83">
        <v>6</v>
      </c>
      <c r="C17" s="105"/>
      <c r="D17" s="105"/>
      <c r="E17" s="84"/>
      <c r="F17" s="100">
        <f t="shared" si="0"/>
        <v>0</v>
      </c>
      <c r="G17" s="101"/>
      <c r="H17" s="106"/>
      <c r="I17" s="106"/>
      <c r="J17" s="105"/>
    </row>
    <row r="18" spans="1:12" ht="27" customHeight="1" thickBot="1" x14ac:dyDescent="0.25">
      <c r="A18" s="336"/>
      <c r="B18" s="97">
        <v>7</v>
      </c>
      <c r="C18" s="105"/>
      <c r="D18" s="98"/>
      <c r="E18" s="84"/>
      <c r="F18" s="100">
        <f t="shared" si="0"/>
        <v>0</v>
      </c>
      <c r="G18" s="101"/>
      <c r="H18" s="106"/>
      <c r="I18" s="106"/>
      <c r="J18" s="105"/>
    </row>
    <row r="19" spans="1:12" ht="27" customHeight="1" thickTop="1" thickBot="1" x14ac:dyDescent="0.25">
      <c r="A19" s="80"/>
      <c r="B19" s="315" t="s">
        <v>134</v>
      </c>
      <c r="C19" s="316"/>
      <c r="D19" s="317"/>
      <c r="E19" s="108">
        <f>SUM(E12:E18)</f>
        <v>430376</v>
      </c>
      <c r="F19" s="109">
        <f>SUM(F12:F18)</f>
        <v>515000</v>
      </c>
      <c r="G19" s="110"/>
      <c r="H19" s="315"/>
      <c r="I19" s="316"/>
      <c r="J19" s="317"/>
    </row>
    <row r="20" spans="1:12" ht="27" customHeight="1" thickTop="1" x14ac:dyDescent="0.2">
      <c r="A20" s="324" t="s">
        <v>192</v>
      </c>
      <c r="B20" s="97">
        <v>1</v>
      </c>
      <c r="C20" s="105" t="s">
        <v>119</v>
      </c>
      <c r="D20" s="98" t="s">
        <v>120</v>
      </c>
      <c r="E20" s="84">
        <v>25000</v>
      </c>
      <c r="F20" s="100">
        <f>ROUNDDOWN(E20*0.4,-3)</f>
        <v>10000</v>
      </c>
      <c r="G20" s="101" t="s">
        <v>111</v>
      </c>
      <c r="H20" s="106" t="s">
        <v>116</v>
      </c>
      <c r="I20" s="107" t="s">
        <v>164</v>
      </c>
      <c r="J20" s="105"/>
    </row>
    <row r="21" spans="1:12" ht="80.25" customHeight="1" x14ac:dyDescent="0.2">
      <c r="A21" s="336"/>
      <c r="B21" s="83">
        <v>2</v>
      </c>
      <c r="C21" s="105" t="s">
        <v>121</v>
      </c>
      <c r="D21" s="98" t="s">
        <v>122</v>
      </c>
      <c r="E21" s="84">
        <v>50858</v>
      </c>
      <c r="F21" s="100">
        <f t="shared" ref="F21:F26" si="1">ROUNDDOWN(E21*0.4,-3)</f>
        <v>20000</v>
      </c>
      <c r="G21" s="101" t="s">
        <v>112</v>
      </c>
      <c r="H21" s="106" t="s">
        <v>123</v>
      </c>
      <c r="I21" s="106" t="s">
        <v>123</v>
      </c>
      <c r="J21" s="105" t="s">
        <v>124</v>
      </c>
    </row>
    <row r="22" spans="1:12" ht="27" customHeight="1" x14ac:dyDescent="0.2">
      <c r="A22" s="336"/>
      <c r="B22" s="83">
        <v>3</v>
      </c>
      <c r="C22" s="105" t="s">
        <v>125</v>
      </c>
      <c r="D22" s="105" t="s">
        <v>126</v>
      </c>
      <c r="E22" s="84">
        <v>50863</v>
      </c>
      <c r="F22" s="100">
        <f t="shared" si="1"/>
        <v>20000</v>
      </c>
      <c r="G22" s="101" t="s">
        <v>113</v>
      </c>
      <c r="H22" s="106" t="s">
        <v>123</v>
      </c>
      <c r="I22" s="106" t="s">
        <v>123</v>
      </c>
      <c r="J22" s="105" t="s">
        <v>127</v>
      </c>
    </row>
    <row r="23" spans="1:12" ht="27" customHeight="1" x14ac:dyDescent="0.2">
      <c r="A23" s="336"/>
      <c r="B23" s="97">
        <v>4</v>
      </c>
      <c r="C23" s="105" t="s">
        <v>128</v>
      </c>
      <c r="D23" s="98" t="s">
        <v>129</v>
      </c>
      <c r="E23" s="84">
        <v>20858</v>
      </c>
      <c r="F23" s="100">
        <f t="shared" si="1"/>
        <v>8000</v>
      </c>
      <c r="G23" s="101" t="s">
        <v>113</v>
      </c>
      <c r="H23" s="106" t="s">
        <v>123</v>
      </c>
      <c r="I23" s="106" t="s">
        <v>123</v>
      </c>
      <c r="J23" s="105" t="s">
        <v>130</v>
      </c>
    </row>
    <row r="24" spans="1:12" ht="27" customHeight="1" x14ac:dyDescent="0.2">
      <c r="A24" s="336"/>
      <c r="B24" s="83">
        <v>5</v>
      </c>
      <c r="C24" s="105" t="s">
        <v>131</v>
      </c>
      <c r="D24" s="98" t="s">
        <v>132</v>
      </c>
      <c r="E24" s="84">
        <v>20000</v>
      </c>
      <c r="F24" s="100">
        <f t="shared" si="1"/>
        <v>8000</v>
      </c>
      <c r="G24" s="101" t="s">
        <v>113</v>
      </c>
      <c r="H24" s="106" t="s">
        <v>123</v>
      </c>
      <c r="I24" s="106" t="s">
        <v>123</v>
      </c>
      <c r="J24" s="105" t="s">
        <v>133</v>
      </c>
    </row>
    <row r="25" spans="1:12" ht="27" customHeight="1" x14ac:dyDescent="0.2">
      <c r="A25" s="336"/>
      <c r="B25" s="83">
        <v>6</v>
      </c>
      <c r="C25" s="105"/>
      <c r="D25" s="98"/>
      <c r="E25" s="84"/>
      <c r="F25" s="100">
        <f t="shared" si="1"/>
        <v>0</v>
      </c>
      <c r="G25" s="101"/>
      <c r="H25" s="106"/>
      <c r="I25" s="106"/>
      <c r="J25" s="105"/>
    </row>
    <row r="26" spans="1:12" ht="27" customHeight="1" thickBot="1" x14ac:dyDescent="0.25">
      <c r="A26" s="336"/>
      <c r="B26" s="97">
        <v>7</v>
      </c>
      <c r="C26" s="105"/>
      <c r="D26" s="98"/>
      <c r="E26" s="84"/>
      <c r="F26" s="100">
        <f t="shared" si="1"/>
        <v>0</v>
      </c>
      <c r="G26" s="101"/>
      <c r="H26" s="106"/>
      <c r="I26" s="106"/>
      <c r="J26" s="105"/>
    </row>
    <row r="27" spans="1:12" ht="27" customHeight="1" thickTop="1" thickBot="1" x14ac:dyDescent="0.25">
      <c r="A27" s="80"/>
      <c r="B27" s="315" t="s">
        <v>134</v>
      </c>
      <c r="C27" s="316"/>
      <c r="D27" s="316"/>
      <c r="E27" s="108">
        <f>SUM(E20:E26)</f>
        <v>167579</v>
      </c>
      <c r="F27" s="109">
        <f>SUM(F20:F26)</f>
        <v>66000</v>
      </c>
      <c r="G27" s="110"/>
      <c r="H27" s="315"/>
      <c r="I27" s="316"/>
      <c r="J27" s="317"/>
    </row>
    <row r="28" spans="1:12" ht="9" customHeight="1" thickTop="1" x14ac:dyDescent="0.2">
      <c r="E28" s="111"/>
      <c r="F28" s="112"/>
      <c r="G28" s="112"/>
    </row>
    <row r="29" spans="1:12" ht="24.75" customHeight="1" x14ac:dyDescent="0.2">
      <c r="B29" s="117"/>
      <c r="C29" s="90"/>
      <c r="D29" s="81"/>
      <c r="E29" s="140" t="s">
        <v>160</v>
      </c>
      <c r="F29" s="138" t="s">
        <v>162</v>
      </c>
      <c r="G29" s="81" t="s">
        <v>161</v>
      </c>
      <c r="H29" s="90"/>
      <c r="I29" s="90"/>
      <c r="J29" s="96"/>
      <c r="K29" s="96"/>
      <c r="L29" s="68"/>
    </row>
    <row r="30" spans="1:12" ht="27" customHeight="1" x14ac:dyDescent="0.2">
      <c r="D30" s="81" t="s">
        <v>135</v>
      </c>
      <c r="E30" s="113">
        <f>E19+E6</f>
        <v>2605019</v>
      </c>
      <c r="F30" s="113">
        <f>E27+E7</f>
        <v>1493528</v>
      </c>
      <c r="G30" s="113">
        <f>E30+F30</f>
        <v>4098547</v>
      </c>
    </row>
    <row r="31" spans="1:12" ht="27" customHeight="1" x14ac:dyDescent="0.55000000000000004">
      <c r="B31" s="318" t="s">
        <v>136</v>
      </c>
      <c r="C31" s="319"/>
      <c r="D31" s="81" t="s">
        <v>137</v>
      </c>
      <c r="E31" s="113">
        <f>SUMIF(G12:G18,"支援対象外",E12:E18)</f>
        <v>0</v>
      </c>
      <c r="F31" s="113">
        <f>SUMIF(G20:G26,"支援対象外",E20:E26)</f>
        <v>91721</v>
      </c>
      <c r="G31" s="113">
        <f>SUM(E31:F31)</f>
        <v>91721</v>
      </c>
    </row>
    <row r="32" spans="1:12" ht="27" customHeight="1" x14ac:dyDescent="0.2">
      <c r="D32" s="81" t="s">
        <v>138</v>
      </c>
      <c r="E32" s="113">
        <f>E30-E31</f>
        <v>2605019</v>
      </c>
      <c r="F32" s="113">
        <f>F30-F31</f>
        <v>1401807</v>
      </c>
      <c r="G32" s="113">
        <f>G30-G31</f>
        <v>4006826</v>
      </c>
    </row>
    <row r="33" spans="3:7" ht="21" customHeight="1" x14ac:dyDescent="0.2">
      <c r="D33" s="139"/>
      <c r="E33" s="111"/>
      <c r="F33" s="112"/>
      <c r="G33" s="112"/>
    </row>
    <row r="34" spans="3:7" ht="19.5" customHeight="1" x14ac:dyDescent="0.2">
      <c r="C34" s="74" t="s">
        <v>139</v>
      </c>
      <c r="E34" s="111"/>
      <c r="F34" s="112"/>
      <c r="G34" s="112"/>
    </row>
    <row r="35" spans="3:7" ht="19.5" customHeight="1" x14ac:dyDescent="0.2">
      <c r="C35" s="74" t="s">
        <v>140</v>
      </c>
    </row>
    <row r="36" spans="3:7" ht="19.5" customHeight="1" x14ac:dyDescent="0.2">
      <c r="C36" s="74" t="s">
        <v>141</v>
      </c>
    </row>
    <row r="37" spans="3:7" ht="19.5" customHeight="1" x14ac:dyDescent="0.2">
      <c r="C37" s="114" t="s">
        <v>144</v>
      </c>
      <c r="E37" s="111"/>
      <c r="F37" s="112"/>
      <c r="G37" s="112"/>
    </row>
    <row r="38" spans="3:7" ht="19.5" customHeight="1" x14ac:dyDescent="0.2">
      <c r="C38" s="74" t="s">
        <v>195</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690F298E-32C3-4B92-AA22-7A79B13938F8}">
      <formula1>$K$12:$N$12</formula1>
    </dataValidation>
  </dataValidations>
  <pageMargins left="0.51181102362204722" right="0.51181102362204722" top="0.35433070866141736" bottom="0.35433070866141736" header="0.31496062992125984" footer="0.31496062992125984"/>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4421-0D66-4063-8F22-444A4918F0D0}">
  <sheetPr>
    <pageSetUpPr fitToPage="1"/>
  </sheetPr>
  <dimension ref="A1:N38"/>
  <sheetViews>
    <sheetView tabSelected="1" view="pageBreakPreview" topLeftCell="A10" zoomScale="85" zoomScaleNormal="60" zoomScaleSheetLayoutView="85" zoomScalePageLayoutView="50" workbookViewId="0">
      <selection activeCell="C38" sqref="C38"/>
    </sheetView>
  </sheetViews>
  <sheetFormatPr defaultColWidth="13.08203125" defaultRowHeight="13" x14ac:dyDescent="0.2"/>
  <cols>
    <col min="1" max="1" width="14.33203125" style="69" customWidth="1"/>
    <col min="2" max="2" width="4.5" style="69" customWidth="1"/>
    <col min="3" max="3" width="20" style="69" customWidth="1"/>
    <col min="4" max="4" width="22.25" style="69" customWidth="1"/>
    <col min="5" max="6" width="21.58203125" style="69" customWidth="1"/>
    <col min="7" max="7" width="21.58203125" style="69" bestFit="1" customWidth="1"/>
    <col min="8" max="8" width="39.08203125" style="69" customWidth="1"/>
    <col min="9" max="9" width="26.25" style="69" customWidth="1"/>
    <col min="10" max="10" width="60.08203125" style="69" customWidth="1"/>
    <col min="11" max="11" width="15" style="69" customWidth="1"/>
    <col min="12" max="12" width="36.75" style="69" customWidth="1"/>
    <col min="13" max="13" width="11.58203125" style="69" bestFit="1" customWidth="1"/>
    <col min="14" max="16384" width="13.08203125" style="69"/>
  </cols>
  <sheetData>
    <row r="1" spans="1:14" ht="6" customHeight="1" x14ac:dyDescent="0.2"/>
    <row r="2" spans="1:14" ht="24" customHeight="1" x14ac:dyDescent="0.2">
      <c r="B2" s="334" t="s">
        <v>200</v>
      </c>
      <c r="D2" s="70"/>
      <c r="I2" s="71" t="s">
        <v>94</v>
      </c>
      <c r="J2" s="72" t="s">
        <v>163</v>
      </c>
    </row>
    <row r="3" spans="1:14" ht="24" customHeight="1" x14ac:dyDescent="0.2">
      <c r="B3" s="73"/>
      <c r="D3" s="74"/>
      <c r="E3" s="75"/>
      <c r="G3" s="76"/>
      <c r="H3" s="77"/>
      <c r="I3" s="71" t="s">
        <v>95</v>
      </c>
      <c r="J3" s="72" t="s">
        <v>159</v>
      </c>
    </row>
    <row r="4" spans="1:14" ht="26.25" customHeight="1" x14ac:dyDescent="0.2">
      <c r="B4" s="117" t="s">
        <v>96</v>
      </c>
      <c r="D4" s="74"/>
      <c r="E4" s="75"/>
      <c r="G4" s="76"/>
      <c r="H4" s="77"/>
      <c r="I4" s="78"/>
      <c r="J4" s="79"/>
    </row>
    <row r="5" spans="1:14" ht="42" customHeight="1" x14ac:dyDescent="0.2">
      <c r="B5" s="80" t="s">
        <v>97</v>
      </c>
      <c r="C5" s="320"/>
      <c r="D5" s="321"/>
      <c r="E5" s="81" t="s">
        <v>98</v>
      </c>
      <c r="F5" s="81" t="s">
        <v>166</v>
      </c>
      <c r="G5" s="82" t="s">
        <v>99</v>
      </c>
      <c r="H5" s="80" t="s">
        <v>100</v>
      </c>
      <c r="I5" s="80" t="s">
        <v>101</v>
      </c>
      <c r="J5" s="80" t="s">
        <v>102</v>
      </c>
      <c r="L5" s="68"/>
    </row>
    <row r="6" spans="1:14" ht="27" customHeight="1" x14ac:dyDescent="0.2">
      <c r="B6" s="83">
        <v>1</v>
      </c>
      <c r="C6" s="322" t="s">
        <v>103</v>
      </c>
      <c r="D6" s="335" t="s">
        <v>191</v>
      </c>
      <c r="E6" s="141">
        <v>2174643</v>
      </c>
      <c r="F6" s="85">
        <f>ROUNDDOWN(E6*1.2,-3)</f>
        <v>2609000</v>
      </c>
      <c r="G6" s="86"/>
      <c r="H6" s="87"/>
      <c r="I6" s="87"/>
      <c r="J6" s="88"/>
      <c r="K6" s="89"/>
      <c r="L6" s="89"/>
      <c r="M6" s="68"/>
    </row>
    <row r="7" spans="1:14" ht="27" customHeight="1" x14ac:dyDescent="0.2">
      <c r="B7" s="83">
        <v>2</v>
      </c>
      <c r="C7" s="323"/>
      <c r="D7" s="335" t="s">
        <v>192</v>
      </c>
      <c r="E7" s="141">
        <v>1325949</v>
      </c>
      <c r="F7" s="85">
        <f>ROUNDDOWN(E7*0.4,-3)</f>
        <v>530000</v>
      </c>
      <c r="G7" s="86"/>
      <c r="H7" s="87"/>
      <c r="I7" s="87"/>
      <c r="J7" s="88"/>
      <c r="K7" s="89"/>
      <c r="L7" s="89"/>
      <c r="M7" s="68"/>
    </row>
    <row r="8" spans="1:14" ht="27" customHeight="1" x14ac:dyDescent="0.2">
      <c r="B8" s="137"/>
      <c r="C8" s="324" t="s">
        <v>161</v>
      </c>
      <c r="D8" s="324"/>
      <c r="E8" s="113">
        <f>SUM(E6:E7)</f>
        <v>3500592</v>
      </c>
      <c r="F8" s="85">
        <f>SUM(F6:F7)</f>
        <v>3139000</v>
      </c>
      <c r="G8" s="86"/>
      <c r="H8" s="87"/>
      <c r="I8" s="87"/>
      <c r="J8" s="88"/>
      <c r="K8" s="89"/>
      <c r="L8" s="89"/>
      <c r="M8" s="68"/>
    </row>
    <row r="9" spans="1:14" ht="9" customHeight="1" x14ac:dyDescent="0.2">
      <c r="B9" s="68"/>
      <c r="C9" s="90"/>
      <c r="D9" s="90"/>
      <c r="E9" s="91"/>
      <c r="F9" s="92"/>
      <c r="G9" s="93"/>
      <c r="H9" s="90"/>
      <c r="I9" s="90"/>
      <c r="J9" s="90"/>
      <c r="K9" s="89"/>
      <c r="L9" s="89"/>
      <c r="M9" s="68"/>
    </row>
    <row r="10" spans="1:14" ht="26.25" customHeight="1" x14ac:dyDescent="0.2">
      <c r="B10" s="117" t="s">
        <v>104</v>
      </c>
      <c r="C10" s="90"/>
      <c r="D10" s="90"/>
      <c r="E10" s="94"/>
      <c r="F10" s="95"/>
      <c r="G10" s="93"/>
      <c r="H10" s="90"/>
      <c r="I10" s="90"/>
      <c r="J10" s="90"/>
      <c r="K10" s="96"/>
      <c r="L10" s="96"/>
      <c r="M10" s="68"/>
    </row>
    <row r="11" spans="1:14" ht="42" customHeight="1" x14ac:dyDescent="0.2">
      <c r="B11" s="80" t="s">
        <v>97</v>
      </c>
      <c r="C11" s="80" t="s">
        <v>105</v>
      </c>
      <c r="D11" s="80" t="s">
        <v>106</v>
      </c>
      <c r="E11" s="81" t="s">
        <v>98</v>
      </c>
      <c r="F11" s="81" t="s">
        <v>167</v>
      </c>
      <c r="G11" s="82" t="s">
        <v>99</v>
      </c>
      <c r="H11" s="80" t="s">
        <v>100</v>
      </c>
      <c r="I11" s="80" t="s">
        <v>101</v>
      </c>
      <c r="J11" s="80" t="s">
        <v>102</v>
      </c>
      <c r="L11" s="68"/>
    </row>
    <row r="12" spans="1:14" ht="27" customHeight="1" x14ac:dyDescent="0.2">
      <c r="A12" s="324" t="s">
        <v>191</v>
      </c>
      <c r="B12" s="97">
        <v>1</v>
      </c>
      <c r="C12" s="98" t="s">
        <v>107</v>
      </c>
      <c r="D12" s="98" t="s">
        <v>108</v>
      </c>
      <c r="E12" s="99">
        <v>100429</v>
      </c>
      <c r="F12" s="100">
        <f>ROUNDDOWN(E12*1.2,-3)</f>
        <v>120000</v>
      </c>
      <c r="G12" s="115" t="s">
        <v>111</v>
      </c>
      <c r="H12" s="102" t="s">
        <v>110</v>
      </c>
      <c r="I12" s="116" t="s">
        <v>164</v>
      </c>
      <c r="J12" s="98"/>
      <c r="K12" s="68" t="s">
        <v>111</v>
      </c>
      <c r="L12" s="103" t="s">
        <v>109</v>
      </c>
      <c r="M12" s="104" t="s">
        <v>112</v>
      </c>
      <c r="N12" s="68" t="s">
        <v>113</v>
      </c>
    </row>
    <row r="13" spans="1:14" ht="27" customHeight="1" x14ac:dyDescent="0.2">
      <c r="A13" s="336"/>
      <c r="B13" s="83">
        <v>2</v>
      </c>
      <c r="C13" s="105" t="s">
        <v>114</v>
      </c>
      <c r="D13" s="98" t="s">
        <v>115</v>
      </c>
      <c r="E13" s="84">
        <v>25000</v>
      </c>
      <c r="F13" s="100">
        <f t="shared" ref="F13:F18" si="0">ROUNDDOWN(E13*1.2,-3)</f>
        <v>30000</v>
      </c>
      <c r="G13" s="115" t="s">
        <v>111</v>
      </c>
      <c r="H13" s="106" t="s">
        <v>116</v>
      </c>
      <c r="I13" s="116" t="s">
        <v>164</v>
      </c>
      <c r="J13" s="105"/>
    </row>
    <row r="14" spans="1:14" ht="27" customHeight="1" x14ac:dyDescent="0.2">
      <c r="A14" s="336"/>
      <c r="B14" s="83">
        <v>3</v>
      </c>
      <c r="C14" s="105" t="s">
        <v>117</v>
      </c>
      <c r="D14" s="98" t="s">
        <v>118</v>
      </c>
      <c r="E14" s="84">
        <v>304947</v>
      </c>
      <c r="F14" s="100">
        <f t="shared" si="0"/>
        <v>365000</v>
      </c>
      <c r="G14" s="101" t="s">
        <v>111</v>
      </c>
      <c r="H14" s="102" t="s">
        <v>110</v>
      </c>
      <c r="I14" s="102" t="s">
        <v>164</v>
      </c>
      <c r="J14" s="105"/>
    </row>
    <row r="15" spans="1:14" ht="27" customHeight="1" x14ac:dyDescent="0.2">
      <c r="A15" s="336"/>
      <c r="B15" s="97">
        <v>4</v>
      </c>
      <c r="C15" s="105"/>
      <c r="D15" s="98"/>
      <c r="E15" s="84"/>
      <c r="F15" s="100">
        <f t="shared" si="0"/>
        <v>0</v>
      </c>
      <c r="G15" s="101"/>
      <c r="H15" s="106"/>
      <c r="I15" s="107"/>
      <c r="J15" s="105"/>
    </row>
    <row r="16" spans="1:14" ht="27" customHeight="1" x14ac:dyDescent="0.2">
      <c r="A16" s="336"/>
      <c r="B16" s="83">
        <v>5</v>
      </c>
      <c r="C16" s="105"/>
      <c r="D16" s="98"/>
      <c r="E16" s="84"/>
      <c r="F16" s="100">
        <f t="shared" si="0"/>
        <v>0</v>
      </c>
      <c r="G16" s="101"/>
      <c r="H16" s="106"/>
      <c r="I16" s="106"/>
      <c r="J16" s="105"/>
    </row>
    <row r="17" spans="1:12" ht="27" customHeight="1" x14ac:dyDescent="0.2">
      <c r="A17" s="336"/>
      <c r="B17" s="83">
        <v>6</v>
      </c>
      <c r="C17" s="105"/>
      <c r="D17" s="105"/>
      <c r="E17" s="84"/>
      <c r="F17" s="100">
        <f t="shared" si="0"/>
        <v>0</v>
      </c>
      <c r="G17" s="101"/>
      <c r="H17" s="106"/>
      <c r="I17" s="106"/>
      <c r="J17" s="105"/>
    </row>
    <row r="18" spans="1:12" ht="27" customHeight="1" thickBot="1" x14ac:dyDescent="0.25">
      <c r="A18" s="336"/>
      <c r="B18" s="97">
        <v>7</v>
      </c>
      <c r="C18" s="105"/>
      <c r="D18" s="98"/>
      <c r="E18" s="84"/>
      <c r="F18" s="100">
        <f t="shared" si="0"/>
        <v>0</v>
      </c>
      <c r="G18" s="101"/>
      <c r="H18" s="106"/>
      <c r="I18" s="106"/>
      <c r="J18" s="105"/>
    </row>
    <row r="19" spans="1:12" ht="27" customHeight="1" thickTop="1" thickBot="1" x14ac:dyDescent="0.25">
      <c r="A19" s="80"/>
      <c r="B19" s="315" t="s">
        <v>134</v>
      </c>
      <c r="C19" s="316"/>
      <c r="D19" s="317"/>
      <c r="E19" s="108">
        <f>SUM(E12:E18)</f>
        <v>430376</v>
      </c>
      <c r="F19" s="109">
        <f>SUM(F12:F18)</f>
        <v>515000</v>
      </c>
      <c r="G19" s="110"/>
      <c r="H19" s="315"/>
      <c r="I19" s="316"/>
      <c r="J19" s="317"/>
    </row>
    <row r="20" spans="1:12" ht="27" customHeight="1" thickTop="1" x14ac:dyDescent="0.2">
      <c r="A20" s="324" t="s">
        <v>192</v>
      </c>
      <c r="B20" s="97">
        <v>1</v>
      </c>
      <c r="C20" s="105" t="s">
        <v>119</v>
      </c>
      <c r="D20" s="98" t="s">
        <v>120</v>
      </c>
      <c r="E20" s="84">
        <v>25000</v>
      </c>
      <c r="F20" s="100">
        <f>ROUNDDOWN(E20*0.4,-3)</f>
        <v>10000</v>
      </c>
      <c r="G20" s="101" t="s">
        <v>111</v>
      </c>
      <c r="H20" s="106" t="s">
        <v>116</v>
      </c>
      <c r="I20" s="107" t="s">
        <v>164</v>
      </c>
      <c r="J20" s="105"/>
    </row>
    <row r="21" spans="1:12" ht="80.25" customHeight="1" x14ac:dyDescent="0.2">
      <c r="A21" s="336"/>
      <c r="B21" s="83">
        <v>2</v>
      </c>
      <c r="C21" s="105" t="s">
        <v>121</v>
      </c>
      <c r="D21" s="98" t="s">
        <v>122</v>
      </c>
      <c r="E21" s="84">
        <v>50858</v>
      </c>
      <c r="F21" s="100">
        <f t="shared" ref="F21:F26" si="1">ROUNDDOWN(E21*0.4,-3)</f>
        <v>20000</v>
      </c>
      <c r="G21" s="101" t="s">
        <v>112</v>
      </c>
      <c r="H21" s="106" t="s">
        <v>123</v>
      </c>
      <c r="I21" s="106" t="s">
        <v>123</v>
      </c>
      <c r="J21" s="105" t="s">
        <v>124</v>
      </c>
    </row>
    <row r="22" spans="1:12" ht="27" customHeight="1" x14ac:dyDescent="0.2">
      <c r="A22" s="336"/>
      <c r="B22" s="83">
        <v>3</v>
      </c>
      <c r="C22" s="105" t="s">
        <v>125</v>
      </c>
      <c r="D22" s="105" t="s">
        <v>126</v>
      </c>
      <c r="E22" s="84">
        <v>50863</v>
      </c>
      <c r="F22" s="100">
        <f t="shared" si="1"/>
        <v>20000</v>
      </c>
      <c r="G22" s="101" t="s">
        <v>113</v>
      </c>
      <c r="H22" s="106" t="s">
        <v>123</v>
      </c>
      <c r="I22" s="106" t="s">
        <v>123</v>
      </c>
      <c r="J22" s="105" t="s">
        <v>127</v>
      </c>
    </row>
    <row r="23" spans="1:12" ht="27" customHeight="1" x14ac:dyDescent="0.2">
      <c r="A23" s="336"/>
      <c r="B23" s="97">
        <v>4</v>
      </c>
      <c r="C23" s="105" t="s">
        <v>128</v>
      </c>
      <c r="D23" s="98" t="s">
        <v>129</v>
      </c>
      <c r="E23" s="84">
        <v>20858</v>
      </c>
      <c r="F23" s="100">
        <f t="shared" si="1"/>
        <v>8000</v>
      </c>
      <c r="G23" s="101" t="s">
        <v>113</v>
      </c>
      <c r="H23" s="106" t="s">
        <v>123</v>
      </c>
      <c r="I23" s="106" t="s">
        <v>123</v>
      </c>
      <c r="J23" s="105" t="s">
        <v>130</v>
      </c>
    </row>
    <row r="24" spans="1:12" ht="27" customHeight="1" x14ac:dyDescent="0.2">
      <c r="A24" s="336"/>
      <c r="B24" s="83">
        <v>5</v>
      </c>
      <c r="C24" s="105" t="s">
        <v>131</v>
      </c>
      <c r="D24" s="98" t="s">
        <v>132</v>
      </c>
      <c r="E24" s="84">
        <v>20000</v>
      </c>
      <c r="F24" s="100">
        <f t="shared" si="1"/>
        <v>8000</v>
      </c>
      <c r="G24" s="101" t="s">
        <v>113</v>
      </c>
      <c r="H24" s="106" t="s">
        <v>123</v>
      </c>
      <c r="I24" s="106" t="s">
        <v>123</v>
      </c>
      <c r="J24" s="105" t="s">
        <v>133</v>
      </c>
    </row>
    <row r="25" spans="1:12" ht="27" customHeight="1" x14ac:dyDescent="0.2">
      <c r="A25" s="336"/>
      <c r="B25" s="83">
        <v>6</v>
      </c>
      <c r="C25" s="105"/>
      <c r="D25" s="98"/>
      <c r="E25" s="84"/>
      <c r="F25" s="100">
        <f t="shared" si="1"/>
        <v>0</v>
      </c>
      <c r="G25" s="101"/>
      <c r="H25" s="106"/>
      <c r="I25" s="106"/>
      <c r="J25" s="105"/>
    </row>
    <row r="26" spans="1:12" ht="27" customHeight="1" thickBot="1" x14ac:dyDescent="0.25">
      <c r="A26" s="336"/>
      <c r="B26" s="97">
        <v>7</v>
      </c>
      <c r="C26" s="105"/>
      <c r="D26" s="98"/>
      <c r="E26" s="84"/>
      <c r="F26" s="100">
        <f t="shared" si="1"/>
        <v>0</v>
      </c>
      <c r="G26" s="101"/>
      <c r="H26" s="106"/>
      <c r="I26" s="106"/>
      <c r="J26" s="105"/>
    </row>
    <row r="27" spans="1:12" ht="27" customHeight="1" thickTop="1" thickBot="1" x14ac:dyDescent="0.25">
      <c r="A27" s="80"/>
      <c r="B27" s="315" t="s">
        <v>134</v>
      </c>
      <c r="C27" s="316"/>
      <c r="D27" s="316"/>
      <c r="E27" s="108">
        <f>SUM(E20:E26)</f>
        <v>167579</v>
      </c>
      <c r="F27" s="109">
        <f>SUM(F20:F26)</f>
        <v>66000</v>
      </c>
      <c r="G27" s="110"/>
      <c r="H27" s="315"/>
      <c r="I27" s="316"/>
      <c r="J27" s="317"/>
    </row>
    <row r="28" spans="1:12" ht="9" customHeight="1" thickTop="1" x14ac:dyDescent="0.2">
      <c r="E28" s="111"/>
      <c r="F28" s="112"/>
      <c r="G28" s="112"/>
    </row>
    <row r="29" spans="1:12" ht="24.75" customHeight="1" x14ac:dyDescent="0.2">
      <c r="B29" s="117"/>
      <c r="C29" s="90"/>
      <c r="D29" s="81"/>
      <c r="E29" s="140" t="s">
        <v>160</v>
      </c>
      <c r="F29" s="138" t="s">
        <v>162</v>
      </c>
      <c r="G29" s="81" t="s">
        <v>161</v>
      </c>
      <c r="H29" s="90"/>
      <c r="I29" s="90"/>
      <c r="J29" s="96"/>
      <c r="K29" s="96"/>
      <c r="L29" s="68"/>
    </row>
    <row r="30" spans="1:12" ht="27" customHeight="1" x14ac:dyDescent="0.2">
      <c r="D30" s="81" t="s">
        <v>135</v>
      </c>
      <c r="E30" s="113">
        <f>E19+E6</f>
        <v>2605019</v>
      </c>
      <c r="F30" s="113">
        <f>E27+E7</f>
        <v>1493528</v>
      </c>
      <c r="G30" s="113">
        <f>E30+F30</f>
        <v>4098547</v>
      </c>
    </row>
    <row r="31" spans="1:12" ht="27" customHeight="1" x14ac:dyDescent="0.55000000000000004">
      <c r="B31" s="318" t="s">
        <v>136</v>
      </c>
      <c r="C31" s="319"/>
      <c r="D31" s="81" t="s">
        <v>137</v>
      </c>
      <c r="E31" s="113">
        <f>SUMIF(G12:G18,"支援対象外",E12:E18)</f>
        <v>0</v>
      </c>
      <c r="F31" s="113">
        <f>SUMIF(G20:G26,"支援対象外",E20:E26)</f>
        <v>91721</v>
      </c>
      <c r="G31" s="113">
        <f>SUM(E31:F31)</f>
        <v>91721</v>
      </c>
    </row>
    <row r="32" spans="1:12" ht="27" customHeight="1" x14ac:dyDescent="0.2">
      <c r="D32" s="81" t="s">
        <v>138</v>
      </c>
      <c r="E32" s="113">
        <f>E30-E31</f>
        <v>2605019</v>
      </c>
      <c r="F32" s="113">
        <f>F30-F31</f>
        <v>1401807</v>
      </c>
      <c r="G32" s="113">
        <f>G30-G31</f>
        <v>4006826</v>
      </c>
    </row>
    <row r="33" spans="3:7" ht="21" customHeight="1" x14ac:dyDescent="0.2">
      <c r="D33" s="139"/>
      <c r="E33" s="111"/>
      <c r="F33" s="112"/>
      <c r="G33" s="112"/>
    </row>
    <row r="34" spans="3:7" ht="19.5" customHeight="1" x14ac:dyDescent="0.2">
      <c r="C34" s="74" t="s">
        <v>139</v>
      </c>
      <c r="E34" s="111"/>
      <c r="F34" s="112"/>
      <c r="G34" s="112"/>
    </row>
    <row r="35" spans="3:7" ht="19.5" customHeight="1" x14ac:dyDescent="0.2">
      <c r="C35" s="74" t="s">
        <v>140</v>
      </c>
    </row>
    <row r="36" spans="3:7" ht="19.5" customHeight="1" x14ac:dyDescent="0.2">
      <c r="C36" s="74" t="s">
        <v>141</v>
      </c>
    </row>
    <row r="37" spans="3:7" ht="19.5" customHeight="1" x14ac:dyDescent="0.2">
      <c r="C37" s="114" t="s">
        <v>144</v>
      </c>
      <c r="E37" s="111"/>
      <c r="F37" s="112"/>
      <c r="G37" s="112"/>
    </row>
    <row r="38" spans="3:7" ht="19.5" customHeight="1" x14ac:dyDescent="0.2">
      <c r="C38" s="74" t="s">
        <v>195</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AD44AF13-0B03-4084-9B93-102312D241F4}">
      <formula1>$K$12:$N$12</formula1>
    </dataValidation>
  </dataValidations>
  <pageMargins left="0.51181102362204722" right="0.51181102362204722" top="0.35433070866141736" bottom="0.35433070866141736"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 </vt:lpstr>
      <vt:lpstr>様式1（記載例）</vt:lpstr>
      <vt:lpstr>様式2-1</vt:lpstr>
      <vt:lpstr>様式2-1 (記載例)</vt:lpstr>
      <vt:lpstr>様式2-2</vt:lpstr>
      <vt:lpstr>様式2-2 (記載例) </vt:lpstr>
      <vt:lpstr>様式2-2 (記載例) (還元後)</vt:lpstr>
      <vt:lpstr>'様式1 '!Print_Area</vt:lpstr>
      <vt:lpstr>'様式1（記載例）'!Print_Area</vt:lpstr>
      <vt:lpstr>'様式2-1'!Print_Area</vt:lpstr>
      <vt:lpstr>'様式2-1 (記載例)'!Print_Area</vt:lpstr>
      <vt:lpstr>'様式2-2'!Print_Area</vt:lpstr>
      <vt:lpstr>'様式2-2 (記載例) '!Print_Area</vt:lpstr>
      <vt:lpstr>'様式2-2 (記載例) (還元後)'!Print_Area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勉（産業政策課）</dc:creator>
  <cp:lastModifiedBy>2650249</cp:lastModifiedBy>
  <cp:lastPrinted>2026-05-10T23:28:16Z</cp:lastPrinted>
  <dcterms:created xsi:type="dcterms:W3CDTF">2021-02-09T04:35:46Z</dcterms:created>
  <dcterms:modified xsi:type="dcterms:W3CDTF">2026-05-18T01:48:36Z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