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7830" activeTab="0"/>
  </bookViews>
  <sheets>
    <sheet name="18-2" sheetId="1" r:id="rId1"/>
  </sheets>
  <definedNames>
    <definedName name="Data" localSheetId="0">'18-2'!$F$6:$G$32,'18-2'!$M$6:$N$35</definedName>
    <definedName name="Last1" localSheetId="0">'18-2'!#REF!</definedName>
    <definedName name="LAST2" localSheetId="0">'18-2'!#REF!</definedName>
    <definedName name="_xlnm.Print_Area" localSheetId="0">'18-2'!$A$1:$N$39</definedName>
    <definedName name="Tag1" localSheetId="0">'18-2'!$A$4</definedName>
    <definedName name="Tag2" localSheetId="0">'18-2'!$A$6</definedName>
    <definedName name="Tag3" localSheetId="0">'18-2'!$H$4</definedName>
    <definedName name="Tag4" localSheetId="0">'18-2'!$H$6</definedName>
    <definedName name="Top1" localSheetId="0">'18-2'!$B$4</definedName>
    <definedName name="TOP2" localSheetId="0">'18-2'!$I$4</definedName>
  </definedNames>
  <calcPr fullCalcOnLoad="1"/>
</workbook>
</file>

<file path=xl/sharedStrings.xml><?xml version="1.0" encoding="utf-8"?>
<sst xmlns="http://schemas.openxmlformats.org/spreadsheetml/2006/main" count="87" uniqueCount="75">
  <si>
    <t>（単位 人）</t>
  </si>
  <si>
    <t>市 町 村</t>
  </si>
  <si>
    <t>職員数</t>
  </si>
  <si>
    <t>議員数</t>
  </si>
  <si>
    <t>総  数</t>
  </si>
  <si>
    <t>　　</t>
  </si>
  <si>
    <t>南小国町</t>
  </si>
  <si>
    <t>市　計</t>
  </si>
  <si>
    <t>小 国 町</t>
  </si>
  <si>
    <t>産 山 村</t>
  </si>
  <si>
    <t>郡　計</t>
  </si>
  <si>
    <t>熊 本 市</t>
  </si>
  <si>
    <t>高 森 町</t>
  </si>
  <si>
    <t>八 代 市</t>
  </si>
  <si>
    <t>人 吉 市</t>
  </si>
  <si>
    <t>荒 尾 市</t>
  </si>
  <si>
    <t>水 俣 市</t>
  </si>
  <si>
    <t>西 原 村</t>
  </si>
  <si>
    <t>玉 名 市</t>
  </si>
  <si>
    <t>上益城郡</t>
  </si>
  <si>
    <t>御 船 町</t>
  </si>
  <si>
    <t>山 鹿 市</t>
  </si>
  <si>
    <t>嘉 島 町</t>
  </si>
  <si>
    <t>益 城 町</t>
  </si>
  <si>
    <t>菊 池 市</t>
  </si>
  <si>
    <t>甲 佐 町</t>
  </si>
  <si>
    <t>宇 土 市</t>
  </si>
  <si>
    <t>八 代 郡</t>
  </si>
  <si>
    <t>下益城郡</t>
  </si>
  <si>
    <t>玉 名 郡</t>
  </si>
  <si>
    <t>芦 北 町</t>
  </si>
  <si>
    <t>津奈木町</t>
  </si>
  <si>
    <t>球 磨 郡</t>
  </si>
  <si>
    <t>錦    町</t>
  </si>
  <si>
    <t>玉 東 町</t>
  </si>
  <si>
    <t>南 関 町</t>
  </si>
  <si>
    <t>多良木町</t>
  </si>
  <si>
    <t>長 洲 町</t>
  </si>
  <si>
    <t>湯 前 町</t>
  </si>
  <si>
    <t>水 上 村</t>
  </si>
  <si>
    <t>相 良 村</t>
  </si>
  <si>
    <t>五 木 村</t>
  </si>
  <si>
    <t>山 江 村</t>
  </si>
  <si>
    <t>菊 池 郡</t>
  </si>
  <si>
    <t>球 磨 村</t>
  </si>
  <si>
    <t>天 草 郡</t>
  </si>
  <si>
    <t>大 津 町</t>
  </si>
  <si>
    <t>菊 陽 町</t>
  </si>
  <si>
    <t>阿 蘇 郡</t>
  </si>
  <si>
    <t>苓 北 町</t>
  </si>
  <si>
    <t>あさぎり町</t>
  </si>
  <si>
    <t>上天草市</t>
  </si>
  <si>
    <t>宇 城 市</t>
  </si>
  <si>
    <t>阿 蘇 市</t>
  </si>
  <si>
    <t>天 草 市</t>
  </si>
  <si>
    <t>合 志 市</t>
  </si>
  <si>
    <t>美 里 町</t>
  </si>
  <si>
    <t>和 水 町</t>
  </si>
  <si>
    <t>南阿蘇村</t>
  </si>
  <si>
    <t>山 都 町</t>
  </si>
  <si>
    <t>氷 川 町</t>
  </si>
  <si>
    <t>１）職員数は、各年度４月１日現在の実職員数。</t>
  </si>
  <si>
    <t>２）職員数には、教育長、企業会計職員、長期臨時職員を含む。</t>
  </si>
  <si>
    <t>　</t>
  </si>
  <si>
    <t>葦 北 郡</t>
  </si>
  <si>
    <t>県市町村行政課</t>
  </si>
  <si>
    <t>平成２３年度</t>
  </si>
  <si>
    <t>平成２４年度</t>
  </si>
  <si>
    <t>※「平成２４年度」を記入して下さい。</t>
  </si>
  <si>
    <t>３）議員数は、各年度１月１日現在の条例定数。【出典：熊本県市町村要覧】</t>
  </si>
  <si>
    <t>１８－２　市町村職員数及び議員数（平成２３～平成２５年度）</t>
  </si>
  <si>
    <t>平成２５年度</t>
  </si>
  <si>
    <t>平成２３年度</t>
  </si>
  <si>
    <t>平成２４年度</t>
  </si>
  <si>
    <t>平成２５年度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</si>
</sst>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&quot;△&quot;#,##0.0"/>
    <numFmt numFmtId="179" formatCode="#,##0;&quot;△&quot;#,##0"/>
    <numFmt numFmtId="180" formatCode="#,##0.000;\-#,##0.000"/>
    <numFmt numFmtId="181" formatCode="0.000%"/>
    <numFmt numFmtId="182" formatCode="0.0%"/>
    <numFmt numFmtId="183" formatCode="0.0;&quot;△&quot;0.0"/>
    <numFmt numFmtId="184" formatCode="\(#,##0\);\(\-#,##0\)"/>
    <numFmt numFmtId="185" formatCode="0.00000"/>
    <numFmt numFmtId="186" formatCode="0.0000"/>
    <numFmt numFmtId="187" formatCode="0.000"/>
    <numFmt numFmtId="188" formatCode="#,##0.0;[Red]\-#,##0.0"/>
    <numFmt numFmtId="189" formatCode="\(#,##0.0\);\(\-#,##0.0\)"/>
    <numFmt numFmtId="190" formatCode="0.000000000000000"/>
    <numFmt numFmtId="191" formatCode="0.0000000000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#,##0.000"/>
    <numFmt numFmtId="198" formatCode="#,##0.0000"/>
    <numFmt numFmtId="199" formatCode="\(#,##0\);&quot;(△&quot;#,##0\)"/>
    <numFmt numFmtId="200" formatCode="0.0;&quot;△ &quot;0.0"/>
    <numFmt numFmtId="201" formatCode="#,##0;&quot;△ &quot;#,##0"/>
    <numFmt numFmtId="202" formatCode="#,##0.0;&quot;△ &quot;#,##0.0"/>
    <numFmt numFmtId="203" formatCode="#,##0.00;&quot;△ &quot;#,##0.00"/>
    <numFmt numFmtId="204" formatCode="#,##0_ "/>
    <numFmt numFmtId="205" formatCode="#,##0_);\(#,##0\)"/>
    <numFmt numFmtId="206" formatCode="#,##0;&quot;▲ &quot;#,##0"/>
    <numFmt numFmtId="207" formatCode="#,##0_);[Red]\(#,##0\)"/>
  </numFmts>
  <fonts count="5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7"/>
      <color indexed="8"/>
      <name val="ＭＳ 明朝"/>
      <family val="1"/>
    </font>
    <font>
      <sz val="8"/>
      <color indexed="9"/>
      <name val="ＭＳ 明朝"/>
      <family val="1"/>
    </font>
    <font>
      <i/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  <font>
      <sz val="7"/>
      <color theme="1"/>
      <name val="ＭＳ 明朝"/>
      <family val="1"/>
    </font>
    <font>
      <sz val="8"/>
      <color theme="0"/>
      <name val="ＭＳ 明朝"/>
      <family val="1"/>
    </font>
    <font>
      <i/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/>
      <protection/>
    </xf>
    <xf numFmtId="37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5">
    <xf numFmtId="37" fontId="0" fillId="0" borderId="0" xfId="0" applyAlignment="1">
      <alignment/>
    </xf>
    <xf numFmtId="37" fontId="50" fillId="0" borderId="0" xfId="0" applyFont="1" applyFill="1" applyAlignment="1">
      <alignment vertical="center"/>
    </xf>
    <xf numFmtId="37" fontId="51" fillId="0" borderId="0" xfId="0" applyFont="1" applyFill="1" applyAlignment="1" applyProtection="1" quotePrefix="1">
      <alignment horizontal="left" vertical="center"/>
      <protection/>
    </xf>
    <xf numFmtId="37" fontId="52" fillId="0" borderId="0" xfId="0" applyFont="1" applyFill="1" applyAlignment="1" applyProtection="1">
      <alignment horizontal="left" vertical="center"/>
      <protection/>
    </xf>
    <xf numFmtId="37" fontId="52" fillId="0" borderId="0" xfId="0" applyFont="1" applyFill="1" applyBorder="1" applyAlignment="1">
      <alignment vertical="center"/>
    </xf>
    <xf numFmtId="37" fontId="52" fillId="0" borderId="0" xfId="0" applyFont="1" applyFill="1" applyBorder="1" applyAlignment="1" applyProtection="1">
      <alignment horizontal="left" vertical="center"/>
      <protection/>
    </xf>
    <xf numFmtId="37" fontId="52" fillId="0" borderId="0" xfId="0" applyFont="1" applyFill="1" applyAlignment="1">
      <alignment vertical="center"/>
    </xf>
    <xf numFmtId="37" fontId="52" fillId="0" borderId="10" xfId="0" applyFont="1" applyFill="1" applyBorder="1" applyAlignment="1" applyProtection="1" quotePrefix="1">
      <alignment vertical="center"/>
      <protection/>
    </xf>
    <xf numFmtId="37" fontId="52" fillId="0" borderId="0" xfId="0" applyFont="1" applyFill="1" applyBorder="1" applyAlignment="1" applyProtection="1" quotePrefix="1">
      <alignment vertical="center"/>
      <protection/>
    </xf>
    <xf numFmtId="37" fontId="52" fillId="0" borderId="0" xfId="0" applyFont="1" applyFill="1" applyBorder="1" applyAlignment="1" applyProtection="1">
      <alignment horizontal="right" vertical="center"/>
      <protection/>
    </xf>
    <xf numFmtId="37" fontId="52" fillId="0" borderId="11" xfId="0" applyFont="1" applyFill="1" applyBorder="1" applyAlignment="1" applyProtection="1" quotePrefix="1">
      <alignment horizontal="center" vertical="center"/>
      <protection/>
    </xf>
    <xf numFmtId="37" fontId="50" fillId="0" borderId="0" xfId="0" applyFont="1" applyFill="1" applyBorder="1" applyAlignment="1" applyProtection="1">
      <alignment horizontal="centerContinuous" vertical="center"/>
      <protection/>
    </xf>
    <xf numFmtId="37" fontId="52" fillId="0" borderId="12" xfId="0" applyFont="1" applyFill="1" applyBorder="1" applyAlignment="1">
      <alignment vertical="center"/>
    </xf>
    <xf numFmtId="37" fontId="52" fillId="0" borderId="13" xfId="0" applyFont="1" applyFill="1" applyBorder="1" applyAlignment="1" applyProtection="1">
      <alignment horizontal="center" vertical="center"/>
      <protection/>
    </xf>
    <xf numFmtId="37" fontId="52" fillId="0" borderId="14" xfId="0" applyFont="1" applyFill="1" applyBorder="1" applyAlignment="1" applyProtection="1">
      <alignment horizontal="center" vertical="center"/>
      <protection/>
    </xf>
    <xf numFmtId="37" fontId="52" fillId="0" borderId="15" xfId="0" applyFont="1" applyFill="1" applyBorder="1" applyAlignment="1" applyProtection="1">
      <alignment horizontal="center" vertical="center"/>
      <protection/>
    </xf>
    <xf numFmtId="37" fontId="52" fillId="0" borderId="16" xfId="0" applyFont="1" applyFill="1" applyBorder="1" applyAlignment="1" applyProtection="1">
      <alignment horizontal="center" vertical="center"/>
      <protection/>
    </xf>
    <xf numFmtId="37" fontId="50" fillId="0" borderId="0" xfId="0" applyFont="1" applyFill="1" applyBorder="1" applyAlignment="1">
      <alignment vertical="center"/>
    </xf>
    <xf numFmtId="37" fontId="53" fillId="0" borderId="17" xfId="0" applyFont="1" applyFill="1" applyBorder="1" applyAlignment="1" applyProtection="1" quotePrefix="1">
      <alignment horizontal="center" vertical="center"/>
      <protection/>
    </xf>
    <xf numFmtId="201" fontId="53" fillId="0" borderId="0" xfId="61" applyNumberFormat="1" applyFont="1" applyFill="1" applyBorder="1" applyAlignment="1" applyProtection="1">
      <alignment horizontal="right" vertical="center"/>
      <protection/>
    </xf>
    <xf numFmtId="201" fontId="53" fillId="0" borderId="18" xfId="61" applyNumberFormat="1" applyFont="1" applyFill="1" applyBorder="1" applyAlignment="1" applyProtection="1">
      <alignment horizontal="right" vertical="center"/>
      <protection/>
    </xf>
    <xf numFmtId="37" fontId="53" fillId="0" borderId="19" xfId="0" applyNumberFormat="1" applyFont="1" applyFill="1" applyBorder="1" applyAlignment="1" applyProtection="1">
      <alignment horizontal="center" vertical="center"/>
      <protection/>
    </xf>
    <xf numFmtId="37" fontId="50" fillId="0" borderId="0" xfId="0" applyFont="1" applyFill="1" applyBorder="1" applyAlignment="1" applyProtection="1">
      <alignment horizontal="left" vertical="center"/>
      <protection/>
    </xf>
    <xf numFmtId="37" fontId="52" fillId="0" borderId="20" xfId="0" applyNumberFormat="1" applyFont="1" applyFill="1" applyBorder="1" applyAlignment="1" applyProtection="1">
      <alignment horizontal="center" vertical="center"/>
      <protection/>
    </xf>
    <xf numFmtId="37" fontId="52" fillId="0" borderId="21" xfId="0" applyFont="1" applyFill="1" applyBorder="1" applyAlignment="1">
      <alignment horizontal="right" vertical="center" wrapText="1"/>
    </xf>
    <xf numFmtId="206" fontId="52" fillId="0" borderId="0" xfId="0" applyNumberFormat="1" applyFont="1" applyFill="1" applyBorder="1" applyAlignment="1">
      <alignment horizontal="right" vertical="center"/>
    </xf>
    <xf numFmtId="37" fontId="52" fillId="0" borderId="0" xfId="0" applyFont="1" applyFill="1" applyBorder="1" applyAlignment="1">
      <alignment horizontal="right" vertical="center" wrapText="1"/>
    </xf>
    <xf numFmtId="37" fontId="53" fillId="0" borderId="0" xfId="0" applyFont="1" applyFill="1" applyBorder="1" applyAlignment="1">
      <alignment horizontal="right" vertical="center" wrapText="1"/>
    </xf>
    <xf numFmtId="206" fontId="53" fillId="0" borderId="17" xfId="0" applyNumberFormat="1" applyFont="1" applyFill="1" applyBorder="1" applyAlignment="1">
      <alignment horizontal="right" vertical="center"/>
    </xf>
    <xf numFmtId="37" fontId="52" fillId="0" borderId="17" xfId="0" applyFont="1" applyFill="1" applyBorder="1" applyAlignment="1" applyProtection="1">
      <alignment horizontal="center" vertical="center"/>
      <protection/>
    </xf>
    <xf numFmtId="206" fontId="52" fillId="0" borderId="0" xfId="0" applyNumberFormat="1" applyFont="1" applyFill="1" applyBorder="1" applyAlignment="1" quotePrefix="1">
      <alignment horizontal="right" vertical="center"/>
    </xf>
    <xf numFmtId="37" fontId="53" fillId="0" borderId="20" xfId="0" applyNumberFormat="1" applyFont="1" applyFill="1" applyBorder="1" applyAlignment="1" applyProtection="1">
      <alignment horizontal="center" vertical="center"/>
      <protection/>
    </xf>
    <xf numFmtId="37" fontId="53" fillId="0" borderId="17" xfId="0" applyFont="1" applyFill="1" applyBorder="1" applyAlignment="1" applyProtection="1">
      <alignment horizontal="center" vertical="center"/>
      <protection/>
    </xf>
    <xf numFmtId="201" fontId="53" fillId="0" borderId="0" xfId="62" applyNumberFormat="1" applyFont="1" applyFill="1" applyBorder="1" applyAlignment="1" applyProtection="1">
      <alignment horizontal="right" vertical="center"/>
      <protection/>
    </xf>
    <xf numFmtId="37" fontId="52" fillId="0" borderId="14" xfId="0" applyFont="1" applyFill="1" applyBorder="1" applyAlignment="1">
      <alignment horizontal="right" vertical="center" wrapText="1"/>
    </xf>
    <xf numFmtId="206" fontId="52" fillId="0" borderId="10" xfId="0" applyNumberFormat="1" applyFont="1" applyFill="1" applyBorder="1" applyAlignment="1">
      <alignment horizontal="right" vertical="center"/>
    </xf>
    <xf numFmtId="37" fontId="52" fillId="0" borderId="10" xfId="0" applyFont="1" applyFill="1" applyBorder="1" applyAlignment="1">
      <alignment horizontal="right" vertical="center" wrapText="1"/>
    </xf>
    <xf numFmtId="37" fontId="53" fillId="0" borderId="10" xfId="0" applyFont="1" applyFill="1" applyBorder="1" applyAlignment="1">
      <alignment horizontal="right" vertical="center" wrapText="1"/>
    </xf>
    <xf numFmtId="206" fontId="53" fillId="0" borderId="12" xfId="0" applyNumberFormat="1" applyFont="1" applyFill="1" applyBorder="1" applyAlignment="1">
      <alignment horizontal="right" vertical="center"/>
    </xf>
    <xf numFmtId="37" fontId="52" fillId="0" borderId="13" xfId="0" applyNumberFormat="1" applyFont="1" applyFill="1" applyBorder="1" applyAlignment="1" applyProtection="1">
      <alignment horizontal="center" vertical="center"/>
      <protection/>
    </xf>
    <xf numFmtId="206" fontId="52" fillId="0" borderId="10" xfId="0" applyNumberFormat="1" applyFont="1" applyFill="1" applyBorder="1" applyAlignment="1" quotePrefix="1">
      <alignment horizontal="right" vertical="center"/>
    </xf>
    <xf numFmtId="37" fontId="54" fillId="0" borderId="0" xfId="0" applyFont="1" applyFill="1" applyBorder="1" applyAlignment="1">
      <alignment vertical="center"/>
    </xf>
    <xf numFmtId="180" fontId="50" fillId="0" borderId="0" xfId="0" applyNumberFormat="1" applyFont="1" applyFill="1" applyBorder="1" applyAlignment="1" applyProtection="1">
      <alignment vertical="center"/>
      <protection/>
    </xf>
    <xf numFmtId="37" fontId="50" fillId="0" borderId="0" xfId="0" applyFont="1" applyFill="1" applyBorder="1" applyAlignment="1">
      <alignment vertical="center" wrapText="1"/>
    </xf>
    <xf numFmtId="37" fontId="55" fillId="0" borderId="0" xfId="0" applyFont="1" applyFill="1" applyAlignment="1">
      <alignment vertical="center"/>
    </xf>
    <xf numFmtId="37" fontId="56" fillId="0" borderId="0" xfId="0" applyFont="1" applyFill="1" applyAlignment="1">
      <alignment horizontal="right" vertical="center"/>
    </xf>
    <xf numFmtId="37" fontId="52" fillId="0" borderId="12" xfId="0" applyFont="1" applyFill="1" applyBorder="1" applyAlignment="1" applyProtection="1">
      <alignment horizontal="center" vertical="center"/>
      <protection/>
    </xf>
    <xf numFmtId="206" fontId="53" fillId="0" borderId="0" xfId="0" applyNumberFormat="1" applyFont="1" applyFill="1" applyBorder="1" applyAlignment="1">
      <alignment horizontal="right" vertical="center"/>
    </xf>
    <xf numFmtId="206" fontId="53" fillId="0" borderId="0" xfId="0" applyNumberFormat="1" applyFont="1" applyFill="1" applyBorder="1" applyAlignment="1" quotePrefix="1">
      <alignment horizontal="right" vertical="center"/>
    </xf>
    <xf numFmtId="37" fontId="52" fillId="0" borderId="22" xfId="0" applyFont="1" applyFill="1" applyBorder="1" applyAlignment="1" applyProtection="1">
      <alignment horizontal="center" vertical="center"/>
      <protection/>
    </xf>
    <xf numFmtId="37" fontId="52" fillId="0" borderId="18" xfId="0" applyFont="1" applyFill="1" applyBorder="1" applyAlignment="1" applyProtection="1">
      <alignment horizontal="center" vertical="center"/>
      <protection/>
    </xf>
    <xf numFmtId="37" fontId="52" fillId="0" borderId="15" xfId="0" applyFont="1" applyFill="1" applyBorder="1" applyAlignment="1" applyProtection="1">
      <alignment horizontal="center" vertical="center"/>
      <protection/>
    </xf>
    <xf numFmtId="37" fontId="52" fillId="0" borderId="16" xfId="0" applyFont="1" applyFill="1" applyBorder="1" applyAlignment="1" applyProtection="1">
      <alignment horizontal="center" vertical="center"/>
      <protection/>
    </xf>
    <xf numFmtId="37" fontId="52" fillId="0" borderId="23" xfId="0" applyFont="1" applyFill="1" applyBorder="1" applyAlignment="1" applyProtection="1">
      <alignment horizontal="center" vertical="center"/>
      <protection/>
    </xf>
    <xf numFmtId="206" fontId="53" fillId="0" borderId="10" xfId="0" applyNumberFormat="1" applyFont="1" applyFill="1" applyBorder="1" applyAlignment="1" quotePrefix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8_3" xfId="61"/>
    <cellStyle name="標準_Nen_F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3"/>
  <sheetViews>
    <sheetView showGridLines="0" tabSelected="1" zoomScalePageLayoutView="0" workbookViewId="0" topLeftCell="A1">
      <selection activeCell="Q16" sqref="Q16"/>
    </sheetView>
  </sheetViews>
  <sheetFormatPr defaultColWidth="10.59765625" defaultRowHeight="15"/>
  <cols>
    <col min="1" max="1" width="8.59765625" style="1" customWidth="1"/>
    <col min="2" max="2" width="6.09765625" style="1" customWidth="1"/>
    <col min="3" max="3" width="5.8984375" style="1" customWidth="1"/>
    <col min="4" max="4" width="6.09765625" style="1" customWidth="1"/>
    <col min="5" max="5" width="5.8984375" style="1" customWidth="1"/>
    <col min="6" max="6" width="6.09765625" style="1" customWidth="1"/>
    <col min="7" max="7" width="5.8984375" style="1" customWidth="1"/>
    <col min="8" max="8" width="8.59765625" style="1" customWidth="1"/>
    <col min="9" max="9" width="5.8984375" style="1" customWidth="1"/>
    <col min="10" max="10" width="5.59765625" style="1" customWidth="1"/>
    <col min="11" max="11" width="5.8984375" style="1" customWidth="1"/>
    <col min="12" max="12" width="5.59765625" style="1" customWidth="1"/>
    <col min="13" max="13" width="5.8984375" style="1" customWidth="1"/>
    <col min="14" max="14" width="5.59765625" style="1" customWidth="1"/>
    <col min="15" max="16384" width="10.59765625" style="1" customWidth="1"/>
  </cols>
  <sheetData>
    <row r="1" ht="19.5" customHeight="1">
      <c r="A1" s="2" t="s">
        <v>70</v>
      </c>
    </row>
    <row r="2" spans="1:14" s="44" customFormat="1" ht="18" customHeight="1">
      <c r="A2" s="44" t="s">
        <v>63</v>
      </c>
      <c r="N2" s="45" t="s">
        <v>68</v>
      </c>
    </row>
    <row r="3" spans="1:14" ht="18" customHeight="1">
      <c r="A3" s="3" t="s">
        <v>0</v>
      </c>
      <c r="B3" s="4"/>
      <c r="C3" s="5"/>
      <c r="D3" s="6"/>
      <c r="E3" s="4"/>
      <c r="F3" s="4"/>
      <c r="G3" s="4"/>
      <c r="H3" s="4"/>
      <c r="I3" s="4"/>
      <c r="J3" s="4"/>
      <c r="K3" s="4"/>
      <c r="L3" s="7"/>
      <c r="M3" s="8"/>
      <c r="N3" s="9" t="s">
        <v>65</v>
      </c>
    </row>
    <row r="4" spans="1:15" ht="18" customHeight="1">
      <c r="A4" s="10" t="s">
        <v>1</v>
      </c>
      <c r="B4" s="52" t="s">
        <v>66</v>
      </c>
      <c r="C4" s="53"/>
      <c r="D4" s="51" t="s">
        <v>67</v>
      </c>
      <c r="E4" s="51"/>
      <c r="F4" s="51" t="s">
        <v>71</v>
      </c>
      <c r="G4" s="51"/>
      <c r="H4" s="10" t="s">
        <v>1</v>
      </c>
      <c r="I4" s="51" t="s">
        <v>72</v>
      </c>
      <c r="J4" s="52"/>
      <c r="K4" s="49" t="s">
        <v>73</v>
      </c>
      <c r="L4" s="50"/>
      <c r="M4" s="51" t="s">
        <v>74</v>
      </c>
      <c r="N4" s="52"/>
      <c r="O4" s="11"/>
    </row>
    <row r="5" spans="1:15" ht="18" customHeight="1">
      <c r="A5" s="12"/>
      <c r="B5" s="13" t="s">
        <v>2</v>
      </c>
      <c r="C5" s="14" t="s">
        <v>3</v>
      </c>
      <c r="D5" s="15" t="s">
        <v>2</v>
      </c>
      <c r="E5" s="15" t="s">
        <v>3</v>
      </c>
      <c r="F5" s="15" t="s">
        <v>2</v>
      </c>
      <c r="G5" s="15" t="s">
        <v>3</v>
      </c>
      <c r="H5" s="12"/>
      <c r="I5" s="13" t="s">
        <v>2</v>
      </c>
      <c r="J5" s="14" t="s">
        <v>3</v>
      </c>
      <c r="K5" s="15" t="s">
        <v>2</v>
      </c>
      <c r="L5" s="16" t="s">
        <v>3</v>
      </c>
      <c r="M5" s="13" t="s">
        <v>2</v>
      </c>
      <c r="N5" s="14" t="s">
        <v>3</v>
      </c>
      <c r="O5" s="17"/>
    </row>
    <row r="6" spans="1:15" ht="18" customHeight="1">
      <c r="A6" s="18" t="s">
        <v>4</v>
      </c>
      <c r="B6" s="19">
        <f>B7+B8</f>
        <v>18625</v>
      </c>
      <c r="C6" s="19">
        <f>C7+C8</f>
        <v>761</v>
      </c>
      <c r="D6" s="19">
        <v>18577</v>
      </c>
      <c r="E6" s="19">
        <v>757</v>
      </c>
      <c r="F6" s="19">
        <f>SUM(F7:F8)</f>
        <v>18464</v>
      </c>
      <c r="G6" s="19">
        <f>SUM(G7:G8)</f>
        <v>728</v>
      </c>
      <c r="H6" s="21" t="s">
        <v>48</v>
      </c>
      <c r="I6" s="20">
        <f aca="true" t="shared" si="0" ref="I6:N6">SUM(I7:I12)</f>
        <v>570</v>
      </c>
      <c r="J6" s="20">
        <f t="shared" si="0"/>
        <v>70</v>
      </c>
      <c r="K6" s="20">
        <f t="shared" si="0"/>
        <v>572</v>
      </c>
      <c r="L6" s="20">
        <f t="shared" si="0"/>
        <v>70</v>
      </c>
      <c r="M6" s="20">
        <f t="shared" si="0"/>
        <v>575</v>
      </c>
      <c r="N6" s="20">
        <f t="shared" si="0"/>
        <v>65</v>
      </c>
      <c r="O6" s="22" t="s">
        <v>5</v>
      </c>
    </row>
    <row r="7" spans="1:15" ht="18" customHeight="1">
      <c r="A7" s="18" t="s">
        <v>7</v>
      </c>
      <c r="B7" s="19">
        <f>SUM(B9:B22)</f>
        <v>14591</v>
      </c>
      <c r="C7" s="19">
        <f>SUM(C9:C22)</f>
        <v>357</v>
      </c>
      <c r="D7" s="19">
        <v>14565</v>
      </c>
      <c r="E7" s="19">
        <v>357</v>
      </c>
      <c r="F7" s="19">
        <f>SUM(F9:F22)</f>
        <v>14443</v>
      </c>
      <c r="G7" s="19">
        <f>SUM(G9:G22)</f>
        <v>339</v>
      </c>
      <c r="H7" s="23" t="s">
        <v>6</v>
      </c>
      <c r="I7" s="26">
        <v>74</v>
      </c>
      <c r="J7" s="25">
        <v>10</v>
      </c>
      <c r="K7" s="26">
        <v>75</v>
      </c>
      <c r="L7" s="25">
        <v>10</v>
      </c>
      <c r="M7" s="27">
        <v>75</v>
      </c>
      <c r="N7" s="47">
        <v>10</v>
      </c>
      <c r="O7" s="17"/>
    </row>
    <row r="8" spans="1:15" ht="18" customHeight="1">
      <c r="A8" s="18" t="s">
        <v>10</v>
      </c>
      <c r="B8" s="19">
        <f>B23+B25++B30+I6+I13+I19+I21+I24+I34</f>
        <v>4034</v>
      </c>
      <c r="C8" s="19">
        <f>C23+C25++C30+J6+J13+J19+J21+J24+J34</f>
        <v>404</v>
      </c>
      <c r="D8" s="19">
        <v>4012</v>
      </c>
      <c r="E8" s="19">
        <v>400</v>
      </c>
      <c r="F8" s="19">
        <f>SUM(F30,F25,F23,M6,M13,M19,M21,M24,M34)</f>
        <v>4021</v>
      </c>
      <c r="G8" s="19">
        <f>SUM(G30,G25,G23,N6,N13,N19,N21,N24,N34)</f>
        <v>389</v>
      </c>
      <c r="H8" s="23" t="s">
        <v>8</v>
      </c>
      <c r="I8" s="26">
        <v>123</v>
      </c>
      <c r="J8" s="25">
        <v>12</v>
      </c>
      <c r="K8" s="26">
        <v>124</v>
      </c>
      <c r="L8" s="25">
        <v>12</v>
      </c>
      <c r="M8" s="27">
        <v>123</v>
      </c>
      <c r="N8" s="47">
        <v>12</v>
      </c>
      <c r="O8" s="17"/>
    </row>
    <row r="9" spans="1:15" ht="18" customHeight="1">
      <c r="A9" s="29" t="s">
        <v>11</v>
      </c>
      <c r="B9" s="26">
        <v>6402</v>
      </c>
      <c r="C9" s="25">
        <v>49</v>
      </c>
      <c r="D9" s="26">
        <v>6455</v>
      </c>
      <c r="E9" s="25">
        <v>49</v>
      </c>
      <c r="F9" s="27">
        <v>6441</v>
      </c>
      <c r="G9" s="47">
        <v>49</v>
      </c>
      <c r="H9" s="23" t="s">
        <v>9</v>
      </c>
      <c r="I9" s="26">
        <v>41</v>
      </c>
      <c r="J9" s="25">
        <v>8</v>
      </c>
      <c r="K9" s="26">
        <v>42</v>
      </c>
      <c r="L9" s="25">
        <v>8</v>
      </c>
      <c r="M9" s="27">
        <v>44</v>
      </c>
      <c r="N9" s="47">
        <v>8</v>
      </c>
      <c r="O9" s="17"/>
    </row>
    <row r="10" spans="1:15" ht="18" customHeight="1">
      <c r="A10" s="29" t="s">
        <v>13</v>
      </c>
      <c r="B10" s="26">
        <v>1125</v>
      </c>
      <c r="C10" s="25">
        <v>34</v>
      </c>
      <c r="D10" s="26">
        <v>1110</v>
      </c>
      <c r="E10" s="25">
        <v>34</v>
      </c>
      <c r="F10" s="27">
        <v>1090</v>
      </c>
      <c r="G10" s="47">
        <v>32</v>
      </c>
      <c r="H10" s="23" t="s">
        <v>12</v>
      </c>
      <c r="I10" s="26">
        <v>91</v>
      </c>
      <c r="J10" s="25">
        <v>10</v>
      </c>
      <c r="K10" s="26">
        <v>89</v>
      </c>
      <c r="L10" s="25">
        <v>10</v>
      </c>
      <c r="M10" s="27">
        <v>92</v>
      </c>
      <c r="N10" s="47">
        <v>10</v>
      </c>
      <c r="O10" s="22" t="s">
        <v>5</v>
      </c>
    </row>
    <row r="11" spans="1:15" ht="18" customHeight="1">
      <c r="A11" s="29" t="s">
        <v>14</v>
      </c>
      <c r="B11" s="26">
        <v>342</v>
      </c>
      <c r="C11" s="25">
        <v>18</v>
      </c>
      <c r="D11" s="26">
        <v>341</v>
      </c>
      <c r="E11" s="25">
        <v>18</v>
      </c>
      <c r="F11" s="27">
        <v>336</v>
      </c>
      <c r="G11" s="47">
        <v>18</v>
      </c>
      <c r="H11" s="23" t="s">
        <v>17</v>
      </c>
      <c r="I11" s="26">
        <v>77</v>
      </c>
      <c r="J11" s="30">
        <v>12</v>
      </c>
      <c r="K11" s="26">
        <v>79</v>
      </c>
      <c r="L11" s="30">
        <v>12</v>
      </c>
      <c r="M11" s="27">
        <v>79</v>
      </c>
      <c r="N11" s="48">
        <v>11</v>
      </c>
      <c r="O11" s="17"/>
    </row>
    <row r="12" spans="1:15" ht="18" customHeight="1">
      <c r="A12" s="29" t="s">
        <v>15</v>
      </c>
      <c r="B12" s="26">
        <v>747</v>
      </c>
      <c r="C12" s="25">
        <v>22</v>
      </c>
      <c r="D12" s="26">
        <v>738</v>
      </c>
      <c r="E12" s="25">
        <v>22</v>
      </c>
      <c r="F12" s="27">
        <v>730</v>
      </c>
      <c r="G12" s="47">
        <v>22</v>
      </c>
      <c r="H12" s="23" t="s">
        <v>58</v>
      </c>
      <c r="I12" s="26">
        <v>164</v>
      </c>
      <c r="J12" s="25">
        <v>18</v>
      </c>
      <c r="K12" s="26">
        <v>163</v>
      </c>
      <c r="L12" s="25">
        <v>18</v>
      </c>
      <c r="M12" s="27">
        <v>162</v>
      </c>
      <c r="N12" s="47">
        <v>14</v>
      </c>
      <c r="O12" s="17"/>
    </row>
    <row r="13" spans="1:15" ht="18" customHeight="1">
      <c r="A13" s="29" t="s">
        <v>16</v>
      </c>
      <c r="B13" s="26">
        <v>655</v>
      </c>
      <c r="C13" s="25">
        <v>16</v>
      </c>
      <c r="D13" s="26">
        <v>654</v>
      </c>
      <c r="E13" s="25">
        <v>16</v>
      </c>
      <c r="F13" s="27">
        <v>668</v>
      </c>
      <c r="G13" s="47">
        <v>16</v>
      </c>
      <c r="H13" s="31" t="s">
        <v>19</v>
      </c>
      <c r="I13" s="19">
        <f aca="true" t="shared" si="1" ref="I13:N13">SUM(I14:I18)</f>
        <v>986</v>
      </c>
      <c r="J13" s="19">
        <f t="shared" si="1"/>
        <v>75</v>
      </c>
      <c r="K13" s="19">
        <f t="shared" si="1"/>
        <v>976</v>
      </c>
      <c r="L13" s="19">
        <f t="shared" si="1"/>
        <v>75</v>
      </c>
      <c r="M13" s="19">
        <f t="shared" si="1"/>
        <v>988</v>
      </c>
      <c r="N13" s="19">
        <f t="shared" si="1"/>
        <v>71</v>
      </c>
      <c r="O13" s="17"/>
    </row>
    <row r="14" spans="1:15" ht="18" customHeight="1">
      <c r="A14" s="29" t="s">
        <v>18</v>
      </c>
      <c r="B14" s="26">
        <v>563</v>
      </c>
      <c r="C14" s="25">
        <v>26</v>
      </c>
      <c r="D14" s="26">
        <v>549</v>
      </c>
      <c r="E14" s="25">
        <v>26</v>
      </c>
      <c r="F14" s="27">
        <v>544</v>
      </c>
      <c r="G14" s="47">
        <v>24</v>
      </c>
      <c r="H14" s="23" t="s">
        <v>20</v>
      </c>
      <c r="I14" s="26">
        <v>176</v>
      </c>
      <c r="J14" s="30">
        <v>16</v>
      </c>
      <c r="K14" s="26">
        <v>178</v>
      </c>
      <c r="L14" s="30">
        <v>16</v>
      </c>
      <c r="M14" s="27">
        <v>181</v>
      </c>
      <c r="N14" s="48">
        <v>16</v>
      </c>
      <c r="O14" s="17"/>
    </row>
    <row r="15" spans="1:15" ht="18" customHeight="1">
      <c r="A15" s="29" t="s">
        <v>21</v>
      </c>
      <c r="B15" s="26">
        <v>776</v>
      </c>
      <c r="C15" s="30">
        <v>30</v>
      </c>
      <c r="D15" s="26">
        <v>788</v>
      </c>
      <c r="E15" s="30">
        <v>30</v>
      </c>
      <c r="F15" s="27">
        <v>787</v>
      </c>
      <c r="G15" s="48">
        <v>20</v>
      </c>
      <c r="H15" s="23" t="s">
        <v>22</v>
      </c>
      <c r="I15" s="26">
        <v>80</v>
      </c>
      <c r="J15" s="30">
        <v>11</v>
      </c>
      <c r="K15" s="26">
        <v>77</v>
      </c>
      <c r="L15" s="30">
        <v>11</v>
      </c>
      <c r="M15" s="27">
        <v>80</v>
      </c>
      <c r="N15" s="48">
        <v>11</v>
      </c>
      <c r="O15" s="17"/>
    </row>
    <row r="16" spans="1:15" ht="18" customHeight="1">
      <c r="A16" s="29" t="s">
        <v>24</v>
      </c>
      <c r="B16" s="26">
        <v>512</v>
      </c>
      <c r="C16" s="25">
        <v>23</v>
      </c>
      <c r="D16" s="26">
        <v>503</v>
      </c>
      <c r="E16" s="25">
        <v>23</v>
      </c>
      <c r="F16" s="27">
        <v>499</v>
      </c>
      <c r="G16" s="47">
        <v>23</v>
      </c>
      <c r="H16" s="23" t="s">
        <v>23</v>
      </c>
      <c r="I16" s="26">
        <v>250</v>
      </c>
      <c r="J16" s="30">
        <v>18</v>
      </c>
      <c r="K16" s="26">
        <v>250</v>
      </c>
      <c r="L16" s="30">
        <v>18</v>
      </c>
      <c r="M16" s="27">
        <v>250</v>
      </c>
      <c r="N16" s="48">
        <v>18</v>
      </c>
      <c r="O16" s="17"/>
    </row>
    <row r="17" spans="1:15" ht="18" customHeight="1">
      <c r="A17" s="29" t="s">
        <v>26</v>
      </c>
      <c r="B17" s="26">
        <v>270</v>
      </c>
      <c r="C17" s="30">
        <v>18</v>
      </c>
      <c r="D17" s="26">
        <v>266</v>
      </c>
      <c r="E17" s="30">
        <v>18</v>
      </c>
      <c r="F17" s="27">
        <v>263</v>
      </c>
      <c r="G17" s="48">
        <v>18</v>
      </c>
      <c r="H17" s="23" t="s">
        <v>25</v>
      </c>
      <c r="I17" s="26">
        <v>113</v>
      </c>
      <c r="J17" s="25">
        <v>12</v>
      </c>
      <c r="K17" s="26">
        <v>116</v>
      </c>
      <c r="L17" s="25">
        <v>12</v>
      </c>
      <c r="M17" s="27">
        <v>120</v>
      </c>
      <c r="N17" s="47">
        <v>12</v>
      </c>
      <c r="O17" s="17"/>
    </row>
    <row r="18" spans="1:15" ht="18" customHeight="1">
      <c r="A18" s="29" t="s">
        <v>51</v>
      </c>
      <c r="B18" s="26">
        <v>584</v>
      </c>
      <c r="C18" s="25">
        <v>22</v>
      </c>
      <c r="D18" s="26">
        <v>577</v>
      </c>
      <c r="E18" s="25">
        <v>22</v>
      </c>
      <c r="F18" s="27">
        <v>562</v>
      </c>
      <c r="G18" s="47">
        <v>18</v>
      </c>
      <c r="H18" s="23" t="s">
        <v>59</v>
      </c>
      <c r="I18" s="26">
        <v>367</v>
      </c>
      <c r="J18" s="30">
        <v>18</v>
      </c>
      <c r="K18" s="26">
        <v>355</v>
      </c>
      <c r="L18" s="30">
        <v>18</v>
      </c>
      <c r="M18" s="27">
        <v>357</v>
      </c>
      <c r="N18" s="48">
        <v>14</v>
      </c>
      <c r="O18" s="17"/>
    </row>
    <row r="19" spans="1:15" ht="18" customHeight="1">
      <c r="A19" s="29" t="s">
        <v>52</v>
      </c>
      <c r="B19" s="26">
        <v>561</v>
      </c>
      <c r="C19" s="30">
        <v>26</v>
      </c>
      <c r="D19" s="26">
        <v>555</v>
      </c>
      <c r="E19" s="30">
        <v>26</v>
      </c>
      <c r="F19" s="27">
        <v>547</v>
      </c>
      <c r="G19" s="48">
        <v>26</v>
      </c>
      <c r="H19" s="31" t="s">
        <v>27</v>
      </c>
      <c r="I19" s="19">
        <f aca="true" t="shared" si="2" ref="I19:N19">SUM(I20)</f>
        <v>119</v>
      </c>
      <c r="J19" s="19">
        <f t="shared" si="2"/>
        <v>14</v>
      </c>
      <c r="K19" s="19">
        <f t="shared" si="2"/>
        <v>120</v>
      </c>
      <c r="L19" s="19">
        <f t="shared" si="2"/>
        <v>14</v>
      </c>
      <c r="M19" s="19">
        <f t="shared" si="2"/>
        <v>121</v>
      </c>
      <c r="N19" s="19">
        <f t="shared" si="2"/>
        <v>12</v>
      </c>
      <c r="O19" s="17"/>
    </row>
    <row r="20" spans="1:15" ht="18" customHeight="1">
      <c r="A20" s="29" t="s">
        <v>53</v>
      </c>
      <c r="B20" s="26">
        <v>432</v>
      </c>
      <c r="C20" s="30">
        <v>22</v>
      </c>
      <c r="D20" s="26">
        <v>432</v>
      </c>
      <c r="E20" s="30">
        <v>22</v>
      </c>
      <c r="F20" s="27">
        <v>426</v>
      </c>
      <c r="G20" s="48">
        <v>22</v>
      </c>
      <c r="H20" s="23" t="s">
        <v>60</v>
      </c>
      <c r="I20" s="26">
        <v>119</v>
      </c>
      <c r="J20" s="30">
        <v>14</v>
      </c>
      <c r="K20" s="26">
        <v>120</v>
      </c>
      <c r="L20" s="30">
        <v>14</v>
      </c>
      <c r="M20" s="27">
        <v>121</v>
      </c>
      <c r="N20" s="27">
        <v>12</v>
      </c>
      <c r="O20" s="17"/>
    </row>
    <row r="21" spans="1:15" ht="18" customHeight="1">
      <c r="A21" s="29" t="s">
        <v>54</v>
      </c>
      <c r="B21" s="26">
        <v>1304</v>
      </c>
      <c r="C21" s="25">
        <v>30</v>
      </c>
      <c r="D21" s="26">
        <v>1282</v>
      </c>
      <c r="E21" s="25">
        <v>30</v>
      </c>
      <c r="F21" s="27">
        <v>1236</v>
      </c>
      <c r="G21" s="47">
        <v>30</v>
      </c>
      <c r="H21" s="31" t="s">
        <v>64</v>
      </c>
      <c r="I21" s="19">
        <f aca="true" t="shared" si="3" ref="I21:N21">SUM(I22:I23)</f>
        <v>315</v>
      </c>
      <c r="J21" s="19">
        <f t="shared" si="3"/>
        <v>28</v>
      </c>
      <c r="K21" s="19">
        <f t="shared" si="3"/>
        <v>306</v>
      </c>
      <c r="L21" s="19">
        <f t="shared" si="3"/>
        <v>28</v>
      </c>
      <c r="M21" s="19">
        <f t="shared" si="3"/>
        <v>304</v>
      </c>
      <c r="N21" s="19">
        <f t="shared" si="3"/>
        <v>28</v>
      </c>
      <c r="O21" s="17"/>
    </row>
    <row r="22" spans="1:14" ht="18" customHeight="1">
      <c r="A22" s="29" t="s">
        <v>55</v>
      </c>
      <c r="B22" s="26">
        <v>318</v>
      </c>
      <c r="C22" s="30">
        <v>21</v>
      </c>
      <c r="D22" s="26">
        <v>315</v>
      </c>
      <c r="E22" s="30">
        <v>21</v>
      </c>
      <c r="F22" s="27">
        <v>314</v>
      </c>
      <c r="G22" s="48">
        <v>21</v>
      </c>
      <c r="H22" s="23" t="s">
        <v>30</v>
      </c>
      <c r="I22" s="26">
        <v>247</v>
      </c>
      <c r="J22" s="25">
        <v>16</v>
      </c>
      <c r="K22" s="26">
        <v>239</v>
      </c>
      <c r="L22" s="25">
        <v>16</v>
      </c>
      <c r="M22" s="27">
        <v>238</v>
      </c>
      <c r="N22" s="27">
        <v>16</v>
      </c>
    </row>
    <row r="23" spans="1:14" ht="18" customHeight="1">
      <c r="A23" s="32" t="s">
        <v>28</v>
      </c>
      <c r="B23" s="33">
        <f>SUM(B24:B24)</f>
        <v>142</v>
      </c>
      <c r="C23" s="33">
        <f>SUM(C24:C24)</f>
        <v>12</v>
      </c>
      <c r="D23" s="33">
        <v>142</v>
      </c>
      <c r="E23" s="33">
        <v>12</v>
      </c>
      <c r="F23" s="33">
        <f>SUM(F24)</f>
        <v>142</v>
      </c>
      <c r="G23" s="33">
        <f>SUM(G24)</f>
        <v>12</v>
      </c>
      <c r="H23" s="23" t="s">
        <v>31</v>
      </c>
      <c r="I23" s="26">
        <v>68</v>
      </c>
      <c r="J23" s="25">
        <v>12</v>
      </c>
      <c r="K23" s="26">
        <v>67</v>
      </c>
      <c r="L23" s="25">
        <v>12</v>
      </c>
      <c r="M23" s="27">
        <v>66</v>
      </c>
      <c r="N23" s="27">
        <v>12</v>
      </c>
    </row>
    <row r="24" spans="1:14" ht="18" customHeight="1">
      <c r="A24" s="29" t="s">
        <v>56</v>
      </c>
      <c r="B24" s="26">
        <v>142</v>
      </c>
      <c r="C24" s="30">
        <v>12</v>
      </c>
      <c r="D24" s="26">
        <v>142</v>
      </c>
      <c r="E24" s="30">
        <v>12</v>
      </c>
      <c r="F24" s="27">
        <v>142</v>
      </c>
      <c r="G24" s="48">
        <v>12</v>
      </c>
      <c r="H24" s="31" t="s">
        <v>32</v>
      </c>
      <c r="I24" s="19">
        <f aca="true" t="shared" si="4" ref="I24:N24">SUM(I25:I33)</f>
        <v>797</v>
      </c>
      <c r="J24" s="19">
        <f t="shared" si="4"/>
        <v>109</v>
      </c>
      <c r="K24" s="19">
        <f t="shared" si="4"/>
        <v>786</v>
      </c>
      <c r="L24" s="19">
        <f t="shared" si="4"/>
        <v>109</v>
      </c>
      <c r="M24" s="19">
        <f t="shared" si="4"/>
        <v>776</v>
      </c>
      <c r="N24" s="19">
        <f t="shared" si="4"/>
        <v>105</v>
      </c>
    </row>
    <row r="25" spans="1:14" ht="18" customHeight="1">
      <c r="A25" s="32" t="s">
        <v>29</v>
      </c>
      <c r="B25" s="33">
        <f>SUM(B26:B29)</f>
        <v>592</v>
      </c>
      <c r="C25" s="33">
        <f>SUM(C26:C29)</f>
        <v>50</v>
      </c>
      <c r="D25" s="33">
        <v>586</v>
      </c>
      <c r="E25" s="33">
        <v>50</v>
      </c>
      <c r="F25" s="33">
        <f>SUM(F26:F29)</f>
        <v>584</v>
      </c>
      <c r="G25" s="33">
        <f>SUM(G26:G29)</f>
        <v>50</v>
      </c>
      <c r="H25" s="23" t="s">
        <v>33</v>
      </c>
      <c r="I25" s="26">
        <v>98</v>
      </c>
      <c r="J25" s="25">
        <v>14</v>
      </c>
      <c r="K25" s="26">
        <v>91</v>
      </c>
      <c r="L25" s="25">
        <v>14</v>
      </c>
      <c r="M25" s="27">
        <v>91</v>
      </c>
      <c r="N25" s="27">
        <v>14</v>
      </c>
    </row>
    <row r="26" spans="1:15" ht="18" customHeight="1">
      <c r="A26" s="29" t="s">
        <v>34</v>
      </c>
      <c r="B26" s="26">
        <v>64</v>
      </c>
      <c r="C26" s="30">
        <v>10</v>
      </c>
      <c r="D26" s="26">
        <v>65</v>
      </c>
      <c r="E26" s="30">
        <v>10</v>
      </c>
      <c r="F26" s="27">
        <v>65</v>
      </c>
      <c r="G26" s="48">
        <v>10</v>
      </c>
      <c r="H26" s="23" t="s">
        <v>36</v>
      </c>
      <c r="I26" s="26">
        <v>113</v>
      </c>
      <c r="J26" s="25">
        <v>14</v>
      </c>
      <c r="K26" s="26">
        <v>111</v>
      </c>
      <c r="L26" s="25">
        <v>14</v>
      </c>
      <c r="M26" s="27">
        <v>111</v>
      </c>
      <c r="N26" s="27">
        <v>14</v>
      </c>
      <c r="O26" s="17"/>
    </row>
    <row r="27" spans="1:15" ht="18" customHeight="1">
      <c r="A27" s="29" t="s">
        <v>35</v>
      </c>
      <c r="B27" s="26">
        <v>132</v>
      </c>
      <c r="C27" s="30">
        <v>12</v>
      </c>
      <c r="D27" s="26">
        <v>130</v>
      </c>
      <c r="E27" s="30">
        <v>12</v>
      </c>
      <c r="F27" s="27">
        <v>127</v>
      </c>
      <c r="G27" s="48">
        <v>12</v>
      </c>
      <c r="H27" s="23" t="s">
        <v>38</v>
      </c>
      <c r="I27" s="26">
        <v>64</v>
      </c>
      <c r="J27" s="30">
        <v>11</v>
      </c>
      <c r="K27" s="26">
        <v>65</v>
      </c>
      <c r="L27" s="30">
        <v>11</v>
      </c>
      <c r="M27" s="27">
        <v>64</v>
      </c>
      <c r="N27" s="27">
        <v>10</v>
      </c>
      <c r="O27" s="17"/>
    </row>
    <row r="28" spans="1:15" ht="18" customHeight="1">
      <c r="A28" s="29" t="s">
        <v>37</v>
      </c>
      <c r="B28" s="26">
        <v>138</v>
      </c>
      <c r="C28" s="30">
        <v>14</v>
      </c>
      <c r="D28" s="26">
        <v>137</v>
      </c>
      <c r="E28" s="30">
        <v>14</v>
      </c>
      <c r="F28" s="27">
        <v>134</v>
      </c>
      <c r="G28" s="48">
        <v>14</v>
      </c>
      <c r="H28" s="23" t="s">
        <v>39</v>
      </c>
      <c r="I28" s="26">
        <v>52</v>
      </c>
      <c r="J28" s="30">
        <v>10</v>
      </c>
      <c r="K28" s="26">
        <v>55</v>
      </c>
      <c r="L28" s="30">
        <v>10</v>
      </c>
      <c r="M28" s="27">
        <v>54</v>
      </c>
      <c r="N28" s="27">
        <v>10</v>
      </c>
      <c r="O28" s="17"/>
    </row>
    <row r="29" spans="1:15" ht="18" customHeight="1">
      <c r="A29" s="29" t="s">
        <v>57</v>
      </c>
      <c r="B29" s="26">
        <v>258</v>
      </c>
      <c r="C29" s="30">
        <v>14</v>
      </c>
      <c r="D29" s="26">
        <v>254</v>
      </c>
      <c r="E29" s="30">
        <v>14</v>
      </c>
      <c r="F29" s="27">
        <v>258</v>
      </c>
      <c r="G29" s="48">
        <v>14</v>
      </c>
      <c r="H29" s="23" t="s">
        <v>40</v>
      </c>
      <c r="I29" s="26">
        <v>67</v>
      </c>
      <c r="J29" s="25">
        <v>11</v>
      </c>
      <c r="K29" s="26">
        <v>64</v>
      </c>
      <c r="L29" s="25">
        <v>11</v>
      </c>
      <c r="M29" s="27">
        <v>65</v>
      </c>
      <c r="N29" s="27">
        <v>10</v>
      </c>
      <c r="O29" s="17"/>
    </row>
    <row r="30" spans="1:15" ht="18" customHeight="1">
      <c r="A30" s="32" t="s">
        <v>43</v>
      </c>
      <c r="B30" s="33">
        <f>SUM(B31:B32)</f>
        <v>412</v>
      </c>
      <c r="C30" s="33">
        <f>SUM(C31:C32)</f>
        <v>34</v>
      </c>
      <c r="D30" s="33">
        <v>422</v>
      </c>
      <c r="E30" s="33">
        <v>34</v>
      </c>
      <c r="F30" s="33">
        <f>SUM(F31:F32)</f>
        <v>427</v>
      </c>
      <c r="G30" s="33">
        <f>SUM(G31:G32)</f>
        <v>34</v>
      </c>
      <c r="H30" s="23" t="s">
        <v>41</v>
      </c>
      <c r="I30" s="26">
        <v>41</v>
      </c>
      <c r="J30" s="25">
        <v>10</v>
      </c>
      <c r="K30" s="26">
        <v>46</v>
      </c>
      <c r="L30" s="25">
        <v>10</v>
      </c>
      <c r="M30" s="27">
        <v>47</v>
      </c>
      <c r="N30" s="27">
        <v>10</v>
      </c>
      <c r="O30" s="17"/>
    </row>
    <row r="31" spans="1:15" ht="18" customHeight="1">
      <c r="A31" s="29" t="s">
        <v>46</v>
      </c>
      <c r="B31" s="26">
        <v>199</v>
      </c>
      <c r="C31" s="25">
        <v>16</v>
      </c>
      <c r="D31" s="26">
        <v>202</v>
      </c>
      <c r="E31" s="25">
        <v>16</v>
      </c>
      <c r="F31" s="27">
        <v>206</v>
      </c>
      <c r="G31" s="47">
        <v>16</v>
      </c>
      <c r="H31" s="23" t="s">
        <v>42</v>
      </c>
      <c r="I31" s="26">
        <v>57</v>
      </c>
      <c r="J31" s="25">
        <v>10</v>
      </c>
      <c r="K31" s="26">
        <v>60</v>
      </c>
      <c r="L31" s="25">
        <v>10</v>
      </c>
      <c r="M31" s="27">
        <v>58</v>
      </c>
      <c r="N31" s="27">
        <v>10</v>
      </c>
      <c r="O31" s="17"/>
    </row>
    <row r="32" spans="1:15" ht="18" customHeight="1">
      <c r="A32" s="29" t="s">
        <v>47</v>
      </c>
      <c r="B32" s="26">
        <v>213</v>
      </c>
      <c r="C32" s="25">
        <v>18</v>
      </c>
      <c r="D32" s="26">
        <v>220</v>
      </c>
      <c r="E32" s="25">
        <v>18</v>
      </c>
      <c r="F32" s="27">
        <v>221</v>
      </c>
      <c r="G32" s="28">
        <v>18</v>
      </c>
      <c r="H32" s="23" t="s">
        <v>44</v>
      </c>
      <c r="I32" s="26">
        <v>71</v>
      </c>
      <c r="J32" s="30">
        <v>11</v>
      </c>
      <c r="K32" s="26">
        <v>68</v>
      </c>
      <c r="L32" s="30">
        <v>11</v>
      </c>
      <c r="M32" s="27">
        <v>67</v>
      </c>
      <c r="N32" s="27">
        <v>11</v>
      </c>
      <c r="O32" s="17"/>
    </row>
    <row r="33" spans="1:15" ht="18" customHeight="1">
      <c r="A33" s="29"/>
      <c r="B33" s="24"/>
      <c r="C33" s="25"/>
      <c r="D33" s="26"/>
      <c r="E33" s="25"/>
      <c r="F33" s="27"/>
      <c r="G33" s="28"/>
      <c r="H33" s="23" t="s">
        <v>50</v>
      </c>
      <c r="I33" s="26">
        <v>234</v>
      </c>
      <c r="J33" s="30">
        <v>18</v>
      </c>
      <c r="K33" s="26">
        <v>226</v>
      </c>
      <c r="L33" s="30">
        <v>18</v>
      </c>
      <c r="M33" s="27">
        <v>219</v>
      </c>
      <c r="N33" s="27">
        <v>16</v>
      </c>
      <c r="O33" s="17"/>
    </row>
    <row r="34" spans="1:15" ht="18" customHeight="1">
      <c r="A34" s="29"/>
      <c r="B34" s="24"/>
      <c r="C34" s="25"/>
      <c r="D34" s="26"/>
      <c r="E34" s="25"/>
      <c r="F34" s="27"/>
      <c r="G34" s="28"/>
      <c r="H34" s="31" t="s">
        <v>45</v>
      </c>
      <c r="I34" s="19">
        <f aca="true" t="shared" si="5" ref="I34:N34">SUM(I35)</f>
        <v>101</v>
      </c>
      <c r="J34" s="19">
        <f t="shared" si="5"/>
        <v>12</v>
      </c>
      <c r="K34" s="19">
        <f t="shared" si="5"/>
        <v>102</v>
      </c>
      <c r="L34" s="19">
        <f t="shared" si="5"/>
        <v>12</v>
      </c>
      <c r="M34" s="19">
        <f t="shared" si="5"/>
        <v>104</v>
      </c>
      <c r="N34" s="19">
        <f t="shared" si="5"/>
        <v>12</v>
      </c>
      <c r="O34" s="17"/>
    </row>
    <row r="35" spans="1:15" ht="18" customHeight="1">
      <c r="A35" s="46"/>
      <c r="B35" s="34"/>
      <c r="C35" s="35"/>
      <c r="D35" s="36"/>
      <c r="E35" s="35"/>
      <c r="F35" s="37"/>
      <c r="G35" s="38"/>
      <c r="H35" s="39" t="s">
        <v>49</v>
      </c>
      <c r="I35" s="36">
        <v>101</v>
      </c>
      <c r="J35" s="40">
        <v>12</v>
      </c>
      <c r="K35" s="36">
        <v>102</v>
      </c>
      <c r="L35" s="40">
        <v>12</v>
      </c>
      <c r="M35" s="37">
        <v>104</v>
      </c>
      <c r="N35" s="54">
        <v>12</v>
      </c>
      <c r="O35" s="17"/>
    </row>
    <row r="36" spans="1:15" ht="15" customHeight="1">
      <c r="A36" s="17" t="s">
        <v>61</v>
      </c>
      <c r="B36" s="42"/>
      <c r="C36" s="42"/>
      <c r="D36" s="42"/>
      <c r="E36" s="42"/>
      <c r="F36" s="17"/>
      <c r="G36" s="17"/>
      <c r="H36" s="17"/>
      <c r="O36" s="17"/>
    </row>
    <row r="37" spans="1:15" ht="15" customHeight="1">
      <c r="A37" s="22" t="s">
        <v>62</v>
      </c>
      <c r="O37" s="17"/>
    </row>
    <row r="38" spans="1:15" ht="15" customHeight="1">
      <c r="A38" s="17" t="s">
        <v>69</v>
      </c>
      <c r="B38" s="42"/>
      <c r="C38" s="42"/>
      <c r="D38" s="42"/>
      <c r="E38" s="42"/>
      <c r="F38" s="17"/>
      <c r="G38" s="17"/>
      <c r="H38" s="17"/>
      <c r="O38" s="17"/>
    </row>
    <row r="39" spans="1:15" ht="18" customHeight="1">
      <c r="A39" s="41"/>
      <c r="B39" s="43"/>
      <c r="C39" s="43"/>
      <c r="D39" s="43"/>
      <c r="E39" s="43"/>
      <c r="F39" s="43"/>
      <c r="G39" s="43"/>
      <c r="H39" s="17"/>
      <c r="O39" s="17"/>
    </row>
    <row r="40" spans="1:15" ht="18" customHeight="1">
      <c r="A40" s="41"/>
      <c r="B40" s="43"/>
      <c r="C40" s="43"/>
      <c r="D40" s="43"/>
      <c r="E40" s="43"/>
      <c r="F40" s="43"/>
      <c r="G40" s="43"/>
      <c r="O40" s="17"/>
    </row>
    <row r="41" spans="2:15" ht="18" customHeight="1">
      <c r="B41" s="17"/>
      <c r="C41" s="17"/>
      <c r="D41" s="17"/>
      <c r="E41" s="17"/>
      <c r="F41" s="17"/>
      <c r="G41" s="17"/>
      <c r="O41" s="17"/>
    </row>
    <row r="42" spans="1:15" ht="18" customHeight="1">
      <c r="A42" s="17"/>
      <c r="B42" s="17"/>
      <c r="C42" s="17"/>
      <c r="D42" s="17"/>
      <c r="E42" s="17"/>
      <c r="F42" s="17"/>
      <c r="G42" s="17"/>
      <c r="O42" s="17"/>
    </row>
    <row r="43" spans="1:15" ht="18" customHeight="1">
      <c r="A43" s="17"/>
      <c r="B43" s="17"/>
      <c r="C43" s="17"/>
      <c r="D43" s="17"/>
      <c r="E43" s="17"/>
      <c r="F43" s="17"/>
      <c r="G43" s="17"/>
      <c r="O43" s="17"/>
    </row>
    <row r="44" spans="1:15" ht="18" customHeight="1">
      <c r="A44" s="17"/>
      <c r="B44" s="17"/>
      <c r="C44" s="17"/>
      <c r="D44" s="17"/>
      <c r="E44" s="17"/>
      <c r="F44" s="17"/>
      <c r="G44" s="17"/>
      <c r="O44" s="17"/>
    </row>
    <row r="45" ht="18" customHeight="1">
      <c r="O45" s="17"/>
    </row>
    <row r="46" ht="18" customHeight="1">
      <c r="O46" s="17"/>
    </row>
    <row r="47" ht="18" customHeight="1">
      <c r="O47" s="17"/>
    </row>
    <row r="48" ht="18" customHeight="1">
      <c r="O48" s="17"/>
    </row>
    <row r="49" ht="18" customHeight="1">
      <c r="O49" s="17"/>
    </row>
    <row r="50" ht="18" customHeight="1">
      <c r="O50" s="17"/>
    </row>
    <row r="51" ht="18" customHeight="1">
      <c r="O51" s="17"/>
    </row>
    <row r="52" ht="18" customHeight="1">
      <c r="O52" s="17"/>
    </row>
    <row r="53" ht="18" customHeight="1">
      <c r="O53" s="17"/>
    </row>
    <row r="54" ht="18" customHeight="1">
      <c r="O54" s="17"/>
    </row>
    <row r="55" ht="12.75" customHeight="1">
      <c r="O55" s="17"/>
    </row>
    <row r="56" ht="12.75" customHeight="1">
      <c r="O56" s="17"/>
    </row>
    <row r="57" ht="12.75" customHeight="1">
      <c r="O57" s="17"/>
    </row>
    <row r="58" ht="12.75" customHeight="1">
      <c r="O58" s="17"/>
    </row>
    <row r="59" ht="12.75" customHeight="1">
      <c r="O59" s="17"/>
    </row>
    <row r="60" ht="12" customHeight="1">
      <c r="O60" s="17"/>
    </row>
    <row r="61" ht="12" customHeight="1"/>
    <row r="62" ht="12" customHeight="1">
      <c r="O62" s="17"/>
    </row>
    <row r="63" ht="12" customHeight="1">
      <c r="O63" s="17"/>
    </row>
    <row r="64" ht="12" customHeight="1"/>
  </sheetData>
  <sheetProtection/>
  <mergeCells count="6">
    <mergeCell ref="K4:L4"/>
    <mergeCell ref="M4:N4"/>
    <mergeCell ref="B4:C4"/>
    <mergeCell ref="D4:E4"/>
    <mergeCell ref="F4:G4"/>
    <mergeCell ref="I4:J4"/>
  </mergeCells>
  <printOptions horizontalCentered="1"/>
  <pageMargins left="0.3937007874015748" right="0.3937007874015748" top="0.5118110236220472" bottom="0" header="0.31496062992125984" footer="0.31496062992125984"/>
  <pageSetup fitToHeight="1" fitToWidth="1" horizontalDpi="600" verticalDpi="600" orientation="portrait" paperSize="9" r:id="rId1"/>
  <rowBreaks count="1" manualBreakCount="1">
    <brk id="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2014-03-17T11:33:23Z</cp:lastPrinted>
  <dcterms:created xsi:type="dcterms:W3CDTF">1996-08-08T02:43:00Z</dcterms:created>
  <dcterms:modified xsi:type="dcterms:W3CDTF">2014-12-09T02:27:05Z</dcterms:modified>
  <cp:category/>
  <cp:version/>
  <cp:contentType/>
  <cp:contentStatus/>
</cp:coreProperties>
</file>