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1"/>
  </bookViews>
  <sheets>
    <sheet name="36進路別卒業者数・進学率及び就職率 37  38" sheetId="1" r:id="rId1"/>
    <sheet name="39職業別就職者数 40産業別就職者数" sheetId="2" r:id="rId2"/>
  </sheets>
  <externalReferences>
    <externalReference r:id="rId5"/>
    <externalReference r:id="rId6"/>
    <externalReference r:id="rId7"/>
    <externalReference r:id="rId8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'36進路別卒業者数・進学率及び就職率 37  38'!$A$1:$T$49</definedName>
    <definedName name="_xlnm.Print_Area" localSheetId="1">'39職業別就職者数 40産業別就職者数'!$A$1:$D$49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<sst xmlns="http://schemas.openxmlformats.org/spreadsheetml/2006/main" count="173" uniqueCount="89">
  <si>
    <t>計</t>
  </si>
  <si>
    <t>男</t>
  </si>
  <si>
    <t>女</t>
  </si>
  <si>
    <t>大学・短期大学等進学者　</t>
  </si>
  <si>
    <t>公　　立</t>
  </si>
  <si>
    <t>大学・短期大学</t>
  </si>
  <si>
    <t>高等学校
（専攻科）</t>
  </si>
  <si>
    <t>専修学校</t>
  </si>
  <si>
    <t>各種学校　</t>
  </si>
  <si>
    <t>大学(学部）</t>
  </si>
  <si>
    <t>短期大学（本科）</t>
  </si>
  <si>
    <t>通信教育部
及び放送大学</t>
  </si>
  <si>
    <t>専門課程</t>
  </si>
  <si>
    <t>計</t>
  </si>
  <si>
    <t>計</t>
  </si>
  <si>
    <t>男</t>
  </si>
  <si>
    <t>女</t>
  </si>
  <si>
    <t>女</t>
  </si>
  <si>
    <t>大学・短期大学
（別科）</t>
  </si>
  <si>
    <t>私　　立</t>
  </si>
  <si>
    <t>卒業者総数
(A+B+C+D+E+F+G)</t>
  </si>
  <si>
    <t>Ａ　大学等進学者</t>
  </si>
  <si>
    <t>Ｄ　公共職業能力
開発施設等入学者</t>
  </si>
  <si>
    <t>計</t>
  </si>
  <si>
    <t>男</t>
  </si>
  <si>
    <t>女</t>
  </si>
  <si>
    <t>通信制を
　　除く</t>
  </si>
  <si>
    <t>Ｅ　就職者</t>
  </si>
  <si>
    <t>Ｆ　上記以外の者</t>
  </si>
  <si>
    <t>左記Ａ，Ｂ，Ｃ，Ｄの
うち就職している者（再掲）</t>
  </si>
  <si>
    <t>大学等進学率（％）</t>
  </si>
  <si>
    <t>就職率（％）</t>
  </si>
  <si>
    <t>総数</t>
  </si>
  <si>
    <t>区　　　　　　分</t>
  </si>
  <si>
    <t>販売従業者</t>
  </si>
  <si>
    <t>サービス職業従業者</t>
  </si>
  <si>
    <t>生産工程・労務作業者（再掲）</t>
  </si>
  <si>
    <t>36　進路別卒業者数・進学率及び就職率</t>
  </si>
  <si>
    <t>37　大学・短期大学等への進学者</t>
  </si>
  <si>
    <t>38　専修学校等への入学者数</t>
  </si>
  <si>
    <t>39　職業別就職者数</t>
  </si>
  <si>
    <t>40　産業別就職者数</t>
  </si>
  <si>
    <t>高等学校卒業後（通信制）</t>
  </si>
  <si>
    <t>事務従業者</t>
  </si>
  <si>
    <t>保安職業従事者</t>
  </si>
  <si>
    <t>建設業</t>
  </si>
  <si>
    <t>製造業</t>
  </si>
  <si>
    <t>一般課程</t>
  </si>
  <si>
    <t>専門的・技術的職業従事者</t>
  </si>
  <si>
    <t>運輸業、郵便業</t>
  </si>
  <si>
    <t>卸売業、小売業</t>
  </si>
  <si>
    <t>宿泊業、飲料サービス業</t>
  </si>
  <si>
    <t>生活関連サービス業、娯楽業</t>
  </si>
  <si>
    <t>医療、福祉</t>
  </si>
  <si>
    <t>サービス業（他に分類されないもの）</t>
  </si>
  <si>
    <t>特別支援学校高等部
（専攻科）</t>
  </si>
  <si>
    <t>Ｂ　専修学校（専門課程）進学者</t>
  </si>
  <si>
    <t>Ｃ　専修学校（一般　　　課程）等入学者</t>
  </si>
  <si>
    <t>農林漁業</t>
  </si>
  <si>
    <t>公共職業能力
開発施設等</t>
  </si>
  <si>
    <t>上記以外のもの</t>
  </si>
  <si>
    <t>教育、学習支援業</t>
  </si>
  <si>
    <t>複合サービス事業</t>
  </si>
  <si>
    <t>36　進路別卒業者数・進学率及び就職率（つづき）</t>
  </si>
  <si>
    <t>Ｇ　不詳・死亡の者</t>
  </si>
  <si>
    <t>農林漁業従事者</t>
  </si>
  <si>
    <t>生産工程従事者</t>
  </si>
  <si>
    <t>輸送・機械運転従事者</t>
  </si>
  <si>
    <t>建設・採掘従事者</t>
  </si>
  <si>
    <t>運搬・清掃等従事者</t>
  </si>
  <si>
    <t>鉱業、採石業、砂利採取業</t>
  </si>
  <si>
    <t>電気・ガス・熱供給･水道業</t>
  </si>
  <si>
    <t>情報通信業</t>
  </si>
  <si>
    <t>金融業・保険業</t>
  </si>
  <si>
    <t>学術研究、専門・技術サービス業</t>
  </si>
  <si>
    <t xml:space="preserve">       機械組立従事者</t>
  </si>
  <si>
    <t xml:space="preserve">       整備修理従事者</t>
  </si>
  <si>
    <t xml:space="preserve">       検査従事者</t>
  </si>
  <si>
    <t xml:space="preserve">       その他</t>
  </si>
  <si>
    <t xml:space="preserve">    職業安定所、学校等を通じて就職した者（再掲）</t>
  </si>
  <si>
    <t>区  分</t>
  </si>
  <si>
    <t>学  科</t>
  </si>
  <si>
    <t xml:space="preserve">       製造・加工従事者</t>
  </si>
  <si>
    <t xml:space="preserve">    自家・自営業に就いた者（再掲）</t>
  </si>
  <si>
    <t>公務（他に分類されるものを除く）</t>
  </si>
  <si>
    <t>平成25年度</t>
  </si>
  <si>
    <t>平成26年度</t>
  </si>
  <si>
    <t>　　　　　　　　　専修学校等入学者</t>
  </si>
  <si>
    <t>不動産業、物品賃貸業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</si>
</sst>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41" fontId="7" fillId="0" borderId="0" xfId="5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9" fillId="0" borderId="0" xfId="51" applyNumberFormat="1" applyFont="1" applyFill="1" applyBorder="1" applyAlignment="1">
      <alignment horizontal="center" vertical="center"/>
    </xf>
    <xf numFmtId="41" fontId="7" fillId="0" borderId="0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>
      <alignment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7" fillId="0" borderId="10" xfId="51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horizontal="right" vertical="center"/>
    </xf>
    <xf numFmtId="41" fontId="9" fillId="0" borderId="11" xfId="62" applyNumberFormat="1" applyFont="1" applyFill="1" applyBorder="1">
      <alignment/>
      <protection/>
    </xf>
    <xf numFmtId="0" fontId="7" fillId="0" borderId="12" xfId="51" applyNumberFormat="1" applyFont="1" applyFill="1" applyBorder="1" applyAlignment="1">
      <alignment vertical="center"/>
    </xf>
    <xf numFmtId="0" fontId="7" fillId="0" borderId="13" xfId="51" applyNumberFormat="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horizontal="right" vertical="center"/>
    </xf>
    <xf numFmtId="0" fontId="7" fillId="0" borderId="13" xfId="51" applyNumberFormat="1" applyFont="1" applyFill="1" applyBorder="1" applyAlignment="1">
      <alignment horizontal="right" vertical="center"/>
    </xf>
    <xf numFmtId="41" fontId="7" fillId="0" borderId="14" xfId="51" applyNumberFormat="1" applyFont="1" applyFill="1" applyBorder="1" applyAlignment="1">
      <alignment vertical="center"/>
    </xf>
    <xf numFmtId="0" fontId="14" fillId="0" borderId="10" xfId="62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horizontal="center" vertical="center"/>
      <protection/>
    </xf>
    <xf numFmtId="41" fontId="7" fillId="0" borderId="0" xfId="51" applyNumberFormat="1" applyFont="1" applyFill="1" applyAlignment="1">
      <alignment horizontal="center" vertical="center"/>
    </xf>
    <xf numFmtId="41" fontId="7" fillId="0" borderId="14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Border="1" applyAlignment="1">
      <alignment horizontal="center" vertical="center"/>
    </xf>
    <xf numFmtId="41" fontId="7" fillId="0" borderId="15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Alignment="1">
      <alignment vertical="center"/>
    </xf>
    <xf numFmtId="41" fontId="7" fillId="0" borderId="15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16" xfId="51" applyNumberFormat="1" applyFont="1" applyFill="1" applyBorder="1" applyAlignment="1">
      <alignment horizontal="center" vertical="center"/>
    </xf>
    <xf numFmtId="41" fontId="7" fillId="0" borderId="17" xfId="51" applyNumberFormat="1" applyFont="1" applyFill="1" applyBorder="1" applyAlignment="1">
      <alignment horizontal="center" vertical="center"/>
    </xf>
    <xf numFmtId="41" fontId="12" fillId="0" borderId="18" xfId="51" applyNumberFormat="1" applyFont="1" applyFill="1" applyBorder="1" applyAlignment="1">
      <alignment vertical="center" wrapText="1"/>
    </xf>
    <xf numFmtId="41" fontId="7" fillId="0" borderId="19" xfId="51" applyNumberFormat="1" applyFont="1" applyFill="1" applyBorder="1" applyAlignment="1">
      <alignment horizontal="center" vertical="center"/>
    </xf>
    <xf numFmtId="41" fontId="7" fillId="0" borderId="20" xfId="51" applyNumberFormat="1" applyFont="1" applyFill="1" applyBorder="1" applyAlignment="1">
      <alignment horizontal="center" vertical="center"/>
    </xf>
    <xf numFmtId="41" fontId="7" fillId="0" borderId="21" xfId="51" applyNumberFormat="1" applyFont="1" applyFill="1" applyBorder="1" applyAlignment="1">
      <alignment horizontal="center" vertical="center"/>
    </xf>
    <xf numFmtId="41" fontId="8" fillId="0" borderId="0" xfId="51" applyNumberFormat="1" applyFont="1" applyFill="1" applyBorder="1" applyAlignment="1">
      <alignment vertical="center"/>
    </xf>
    <xf numFmtId="41" fontId="8" fillId="0" borderId="14" xfId="5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vertical="center"/>
    </xf>
    <xf numFmtId="41" fontId="8" fillId="0" borderId="15" xfId="51" applyNumberFormat="1" applyFont="1" applyFill="1" applyBorder="1" applyAlignment="1">
      <alignment vertical="center"/>
    </xf>
    <xf numFmtId="41" fontId="7" fillId="0" borderId="15" xfId="51" applyNumberFormat="1" applyFont="1" applyFill="1" applyBorder="1" applyAlignment="1">
      <alignment horizontal="left" vertical="center"/>
    </xf>
    <xf numFmtId="0" fontId="13" fillId="0" borderId="10" xfId="62" applyFont="1" applyFill="1" applyBorder="1" applyAlignment="1">
      <alignment horizontal="right"/>
      <protection/>
    </xf>
    <xf numFmtId="41" fontId="7" fillId="0" borderId="22" xfId="51" applyNumberFormat="1" applyFont="1" applyFill="1" applyBorder="1" applyAlignment="1">
      <alignment horizontal="center" vertical="center"/>
    </xf>
    <xf numFmtId="41" fontId="7" fillId="0" borderId="19" xfId="51" applyNumberFormat="1" applyFont="1" applyFill="1" applyBorder="1" applyAlignment="1">
      <alignment vertical="center"/>
    </xf>
    <xf numFmtId="41" fontId="7" fillId="0" borderId="20" xfId="51" applyNumberFormat="1" applyFont="1" applyFill="1" applyBorder="1" applyAlignment="1">
      <alignment vertical="center"/>
    </xf>
    <xf numFmtId="41" fontId="7" fillId="0" borderId="21" xfId="51" applyNumberFormat="1" applyFont="1" applyFill="1" applyBorder="1" applyAlignment="1">
      <alignment vertical="center"/>
    </xf>
    <xf numFmtId="41" fontId="7" fillId="0" borderId="19" xfId="62" applyNumberFormat="1" applyFont="1" applyFill="1" applyBorder="1" applyAlignment="1">
      <alignment vertical="center"/>
      <protection/>
    </xf>
    <xf numFmtId="41" fontId="7" fillId="0" borderId="20" xfId="62" applyNumberFormat="1" applyFont="1" applyFill="1" applyBorder="1" applyAlignment="1">
      <alignment vertical="center"/>
      <protection/>
    </xf>
    <xf numFmtId="41" fontId="7" fillId="0" borderId="21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Alignment="1">
      <alignment vertical="center"/>
      <protection/>
    </xf>
    <xf numFmtId="41" fontId="7" fillId="0" borderId="14" xfId="62" applyNumberFormat="1" applyFont="1" applyFill="1" applyBorder="1" applyAlignment="1">
      <alignment vertical="center"/>
      <protection/>
    </xf>
    <xf numFmtId="41" fontId="7" fillId="0" borderId="15" xfId="62" applyNumberFormat="1" applyFont="1" applyFill="1" applyBorder="1" applyAlignment="1">
      <alignment vertical="center"/>
      <protection/>
    </xf>
    <xf numFmtId="41" fontId="8" fillId="0" borderId="14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Alignment="1">
      <alignment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14" xfId="51" applyNumberFormat="1" applyFont="1" applyFill="1" applyBorder="1" applyAlignment="1">
      <alignment horizontal="right" vertical="center"/>
    </xf>
    <xf numFmtId="41" fontId="7" fillId="0" borderId="15" xfId="51" applyNumberFormat="1" applyFont="1" applyFill="1" applyBorder="1" applyAlignment="1">
      <alignment horizontal="right" vertical="center"/>
    </xf>
    <xf numFmtId="41" fontId="7" fillId="0" borderId="0" xfId="51" applyNumberFormat="1" applyFont="1" applyFill="1" applyAlignment="1">
      <alignment horizontal="right" vertical="center"/>
    </xf>
    <xf numFmtId="41" fontId="7" fillId="0" borderId="14" xfId="62" applyNumberFormat="1" applyFont="1" applyFill="1" applyBorder="1" applyAlignment="1">
      <alignment horizontal="right" vertical="center"/>
      <protection/>
    </xf>
    <xf numFmtId="41" fontId="7" fillId="0" borderId="15" xfId="62" applyNumberFormat="1" applyFont="1" applyFill="1" applyBorder="1" applyAlignment="1">
      <alignment horizontal="right" vertical="center"/>
      <protection/>
    </xf>
    <xf numFmtId="41" fontId="8" fillId="0" borderId="0" xfId="62" applyNumberFormat="1" applyFont="1" applyFill="1" applyBorder="1" applyAlignment="1">
      <alignment horizontal="right" vertical="center"/>
      <protection/>
    </xf>
    <xf numFmtId="41" fontId="8" fillId="0" borderId="14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8" fillId="0" borderId="15" xfId="51" applyNumberFormat="1" applyFont="1" applyFill="1" applyBorder="1" applyAlignment="1">
      <alignment horizontal="right" vertical="center"/>
    </xf>
    <xf numFmtId="41" fontId="8" fillId="0" borderId="15" xfId="62" applyNumberFormat="1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24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vertical="center" wrapText="1"/>
    </xf>
    <xf numFmtId="41" fontId="9" fillId="0" borderId="22" xfId="51" applyNumberFormat="1" applyFont="1" applyFill="1" applyBorder="1" applyAlignment="1">
      <alignment horizontal="center" vertical="center"/>
    </xf>
    <xf numFmtId="41" fontId="9" fillId="0" borderId="25" xfId="51" applyNumberFormat="1" applyFont="1" applyFill="1" applyBorder="1" applyAlignment="1">
      <alignment horizontal="center" vertical="center"/>
    </xf>
    <xf numFmtId="41" fontId="9" fillId="0" borderId="25" xfId="62" applyNumberFormat="1" applyFont="1" applyFill="1" applyBorder="1" applyAlignment="1">
      <alignment vertical="center"/>
      <protection/>
    </xf>
    <xf numFmtId="41" fontId="9" fillId="0" borderId="0" xfId="51" applyNumberFormat="1" applyFont="1" applyFill="1" applyAlignment="1">
      <alignment horizontal="center" vertical="center"/>
    </xf>
    <xf numFmtId="41" fontId="9" fillId="0" borderId="0" xfId="62" applyNumberFormat="1" applyFont="1" applyFill="1" applyBorder="1" applyAlignment="1">
      <alignment vertical="center"/>
      <protection/>
    </xf>
    <xf numFmtId="41" fontId="11" fillId="0" borderId="0" xfId="62" applyNumberFormat="1" applyFont="1" applyFill="1" applyBorder="1" applyAlignment="1">
      <alignment vertical="center"/>
      <protection/>
    </xf>
    <xf numFmtId="41" fontId="9" fillId="0" borderId="25" xfId="62" applyNumberFormat="1" applyFont="1" applyFill="1" applyBorder="1" applyAlignment="1">
      <alignment horizontal="center" vertical="center"/>
      <protection/>
    </xf>
    <xf numFmtId="41" fontId="9" fillId="0" borderId="0" xfId="51" applyNumberFormat="1" applyFont="1" applyFill="1" applyBorder="1" applyAlignment="1">
      <alignment vertical="center"/>
    </xf>
    <xf numFmtId="41" fontId="9" fillId="0" borderId="26" xfId="62" applyNumberFormat="1" applyFont="1" applyFill="1" applyBorder="1" applyAlignment="1">
      <alignment vertical="center"/>
      <protection/>
    </xf>
    <xf numFmtId="0" fontId="13" fillId="0" borderId="0" xfId="62" applyFont="1" applyFill="1">
      <alignment/>
      <protection/>
    </xf>
    <xf numFmtId="0" fontId="13" fillId="0" borderId="0" xfId="0" applyFont="1" applyFill="1" applyAlignment="1">
      <alignment/>
    </xf>
    <xf numFmtId="0" fontId="13" fillId="0" borderId="1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41" fontId="9" fillId="0" borderId="26" xfId="62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3" fontId="9" fillId="0" borderId="23" xfId="51" applyNumberFormat="1" applyFont="1" applyFill="1" applyBorder="1" applyAlignment="1">
      <alignment horizontal="center" vertical="center"/>
    </xf>
    <xf numFmtId="41" fontId="9" fillId="0" borderId="27" xfId="51" applyNumberFormat="1" applyFont="1" applyFill="1" applyBorder="1" applyAlignment="1">
      <alignment horizontal="center" vertical="center"/>
    </xf>
    <xf numFmtId="0" fontId="9" fillId="0" borderId="28" xfId="62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12" xfId="62" applyNumberFormat="1" applyFont="1" applyFill="1" applyBorder="1" applyAlignment="1">
      <alignment vertical="center"/>
      <protection/>
    </xf>
    <xf numFmtId="41" fontId="7" fillId="0" borderId="10" xfId="51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12" xfId="51" applyNumberFormat="1" applyFont="1" applyFill="1" applyBorder="1" applyAlignment="1">
      <alignment vertical="center"/>
    </xf>
    <xf numFmtId="0" fontId="7" fillId="0" borderId="10" xfId="62" applyNumberFormat="1" applyFont="1" applyFill="1" applyBorder="1" applyAlignment="1">
      <alignment horizontal="right" vertical="center"/>
      <protection/>
    </xf>
    <xf numFmtId="0" fontId="7" fillId="0" borderId="12" xfId="62" applyNumberFormat="1" applyFont="1" applyFill="1" applyBorder="1" applyAlignment="1">
      <alignment horizontal="right" vertical="center"/>
      <protection/>
    </xf>
    <xf numFmtId="0" fontId="7" fillId="0" borderId="13" xfId="62" applyNumberFormat="1" applyFont="1" applyFill="1" applyBorder="1" applyAlignment="1">
      <alignment horizontal="right" vertical="center"/>
      <protection/>
    </xf>
    <xf numFmtId="41" fontId="11" fillId="0" borderId="25" xfId="62" applyNumberFormat="1" applyFont="1" applyFill="1" applyBorder="1" applyAlignment="1">
      <alignment horizontal="center" vertical="center"/>
      <protection/>
    </xf>
    <xf numFmtId="3" fontId="7" fillId="0" borderId="16" xfId="51" applyNumberFormat="1" applyFont="1" applyFill="1" applyBorder="1" applyAlignment="1">
      <alignment horizontal="center" vertical="center"/>
    </xf>
    <xf numFmtId="41" fontId="7" fillId="0" borderId="16" xfId="51" applyNumberFormat="1" applyFont="1" applyFill="1" applyBorder="1" applyAlignment="1">
      <alignment horizontal="centerContinuous" vertical="center"/>
    </xf>
    <xf numFmtId="41" fontId="7" fillId="0" borderId="29" xfId="51" applyNumberFormat="1" applyFont="1" applyFill="1" applyBorder="1" applyAlignment="1">
      <alignment horizontal="centerContinuous" vertical="center"/>
    </xf>
    <xf numFmtId="3" fontId="7" fillId="0" borderId="0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Continuous" vertical="center"/>
    </xf>
    <xf numFmtId="41" fontId="7" fillId="0" borderId="29" xfId="51" applyNumberFormat="1" applyFont="1" applyFill="1" applyBorder="1" applyAlignment="1">
      <alignment horizontal="center" vertical="center" wrapText="1"/>
    </xf>
    <xf numFmtId="41" fontId="9" fillId="0" borderId="31" xfId="51" applyNumberFormat="1" applyFont="1" applyFill="1" applyBorder="1" applyAlignment="1">
      <alignment horizontal="center" vertical="center"/>
    </xf>
    <xf numFmtId="41" fontId="9" fillId="0" borderId="29" xfId="51" applyNumberFormat="1" applyFont="1" applyFill="1" applyBorder="1" applyAlignment="1">
      <alignment horizontal="center" vertical="center"/>
    </xf>
    <xf numFmtId="41" fontId="9" fillId="0" borderId="32" xfId="51" applyNumberFormat="1" applyFont="1" applyFill="1" applyBorder="1" applyAlignment="1">
      <alignment horizontal="center" vertical="center"/>
    </xf>
    <xf numFmtId="41" fontId="9" fillId="0" borderId="28" xfId="51" applyNumberFormat="1" applyFont="1" applyFill="1" applyBorder="1" applyAlignment="1">
      <alignment horizontal="center" vertical="center"/>
    </xf>
    <xf numFmtId="0" fontId="13" fillId="0" borderId="11" xfId="62" applyFont="1" applyFill="1" applyBorder="1">
      <alignment/>
      <protection/>
    </xf>
    <xf numFmtId="41" fontId="9" fillId="0" borderId="25" xfId="51" applyNumberFormat="1" applyFont="1" applyFill="1" applyBorder="1" applyAlignment="1">
      <alignment horizontal="left" vertical="center" indent="1"/>
    </xf>
    <xf numFmtId="41" fontId="9" fillId="0" borderId="0" xfId="62" applyNumberFormat="1" applyFont="1" applyFill="1">
      <alignment/>
      <protection/>
    </xf>
    <xf numFmtId="41" fontId="13" fillId="0" borderId="0" xfId="62" applyNumberFormat="1" applyFont="1" applyFill="1">
      <alignment/>
      <protection/>
    </xf>
    <xf numFmtId="41" fontId="9" fillId="0" borderId="25" xfId="62" applyNumberFormat="1" applyFont="1" applyFill="1" applyBorder="1" applyAlignment="1">
      <alignment horizontal="left" vertical="center" indent="1"/>
      <protection/>
    </xf>
    <xf numFmtId="41" fontId="9" fillId="0" borderId="33" xfId="62" applyNumberFormat="1" applyFont="1" applyFill="1" applyBorder="1" applyAlignment="1">
      <alignment horizontal="left" vertical="center" indent="1"/>
      <protection/>
    </xf>
    <xf numFmtId="0" fontId="13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41" fontId="9" fillId="0" borderId="26" xfId="62" applyNumberFormat="1" applyFont="1" applyFill="1" applyBorder="1" applyAlignment="1">
      <alignment horizontal="left" vertical="center" indent="1"/>
      <protection/>
    </xf>
    <xf numFmtId="41" fontId="7" fillId="0" borderId="0" xfId="62" applyNumberFormat="1" applyFont="1" applyFill="1">
      <alignment/>
      <protection/>
    </xf>
    <xf numFmtId="0" fontId="13" fillId="0" borderId="25" xfId="62" applyFont="1" applyFill="1" applyBorder="1" applyAlignment="1">
      <alignment horizontal="distributed" vertical="distributed"/>
      <protection/>
    </xf>
    <xf numFmtId="0" fontId="13" fillId="0" borderId="25" xfId="62" applyFont="1" applyFill="1" applyBorder="1" applyAlignment="1">
      <alignment horizontal="left" vertical="distributed" indent="1"/>
      <protection/>
    </xf>
    <xf numFmtId="41" fontId="9" fillId="0" borderId="0" xfId="62" applyNumberFormat="1" applyFont="1" applyFill="1" applyBorder="1" applyAlignment="1">
      <alignment horizontal="distributed" vertical="center"/>
      <protection/>
    </xf>
    <xf numFmtId="41" fontId="9" fillId="0" borderId="16" xfId="62" applyNumberFormat="1" applyFont="1" applyFill="1" applyBorder="1">
      <alignment/>
      <protection/>
    </xf>
    <xf numFmtId="0" fontId="13" fillId="0" borderId="0" xfId="62" applyFont="1" applyFill="1" applyAlignment="1">
      <alignment horizontal="center"/>
      <protection/>
    </xf>
    <xf numFmtId="41" fontId="7" fillId="0" borderId="34" xfId="62" applyNumberFormat="1" applyFont="1" applyFill="1" applyBorder="1">
      <alignment/>
      <protection/>
    </xf>
    <xf numFmtId="41" fontId="7" fillId="0" borderId="20" xfId="62" applyNumberFormat="1" applyFont="1" applyFill="1" applyBorder="1">
      <alignment/>
      <protection/>
    </xf>
    <xf numFmtId="41" fontId="7" fillId="0" borderId="35" xfId="62" applyNumberFormat="1" applyFont="1" applyFill="1" applyBorder="1">
      <alignment/>
      <protection/>
    </xf>
    <xf numFmtId="41" fontId="7" fillId="0" borderId="0" xfId="62" applyNumberFormat="1" applyFont="1" applyFill="1" applyAlignment="1">
      <alignment horizontal="center"/>
      <protection/>
    </xf>
    <xf numFmtId="41" fontId="7" fillId="0" borderId="36" xfId="62" applyNumberFormat="1" applyFont="1" applyFill="1" applyBorder="1">
      <alignment/>
      <protection/>
    </xf>
    <xf numFmtId="41" fontId="7" fillId="0" borderId="37" xfId="62" applyNumberFormat="1" applyFont="1" applyFill="1" applyBorder="1">
      <alignment/>
      <protection/>
    </xf>
    <xf numFmtId="41" fontId="7" fillId="0" borderId="37" xfId="62" applyNumberFormat="1" applyFont="1" applyFill="1" applyBorder="1" applyAlignment="1">
      <alignment horizontal="center"/>
      <protection/>
    </xf>
    <xf numFmtId="41" fontId="7" fillId="0" borderId="0" xfId="62" applyNumberFormat="1" applyFont="1" applyFill="1" applyBorder="1">
      <alignment/>
      <protection/>
    </xf>
    <xf numFmtId="41" fontId="7" fillId="0" borderId="10" xfId="62" applyNumberFormat="1" applyFont="1" applyFill="1" applyBorder="1">
      <alignment/>
      <protection/>
    </xf>
    <xf numFmtId="41" fontId="7" fillId="0" borderId="10" xfId="62" applyNumberFormat="1" applyFont="1" applyFill="1" applyBorder="1" applyAlignment="1">
      <alignment horizontal="right" vertical="center"/>
      <protection/>
    </xf>
    <xf numFmtId="224" fontId="7" fillId="0" borderId="19" xfId="51" applyNumberFormat="1" applyFont="1" applyFill="1" applyBorder="1" applyAlignment="1">
      <alignment vertical="center"/>
    </xf>
    <xf numFmtId="224" fontId="7" fillId="0" borderId="20" xfId="51" applyNumberFormat="1" applyFont="1" applyFill="1" applyBorder="1" applyAlignment="1">
      <alignment vertical="center"/>
    </xf>
    <xf numFmtId="224" fontId="7" fillId="0" borderId="21" xfId="51" applyNumberFormat="1" applyFont="1" applyFill="1" applyBorder="1" applyAlignment="1">
      <alignment vertical="center"/>
    </xf>
    <xf numFmtId="224" fontId="7" fillId="0" borderId="0" xfId="51" applyNumberFormat="1" applyFont="1" applyFill="1" applyBorder="1" applyAlignment="1">
      <alignment vertical="center"/>
    </xf>
    <xf numFmtId="224" fontId="7" fillId="0" borderId="14" xfId="51" applyNumberFormat="1" applyFont="1" applyFill="1" applyBorder="1" applyAlignment="1">
      <alignment vertical="center"/>
    </xf>
    <xf numFmtId="224" fontId="7" fillId="0" borderId="15" xfId="51" applyNumberFormat="1" applyFont="1" applyFill="1" applyBorder="1" applyAlignment="1">
      <alignment vertical="center"/>
    </xf>
    <xf numFmtId="224" fontId="7" fillId="0" borderId="0" xfId="51" applyNumberFormat="1" applyFont="1" applyFill="1" applyAlignment="1">
      <alignment vertical="center"/>
    </xf>
    <xf numFmtId="224" fontId="8" fillId="0" borderId="14" xfId="51" applyNumberFormat="1" applyFont="1" applyFill="1" applyBorder="1" applyAlignment="1">
      <alignment vertical="center"/>
    </xf>
    <xf numFmtId="224" fontId="8" fillId="0" borderId="0" xfId="51" applyNumberFormat="1" applyFont="1" applyFill="1" applyBorder="1" applyAlignment="1">
      <alignment vertical="center"/>
    </xf>
    <xf numFmtId="224" fontId="8" fillId="0" borderId="15" xfId="51" applyNumberFormat="1" applyFont="1" applyFill="1" applyBorder="1" applyAlignment="1">
      <alignment vertical="center"/>
    </xf>
    <xf numFmtId="0" fontId="13" fillId="0" borderId="26" xfId="62" applyFont="1" applyFill="1" applyBorder="1" applyAlignment="1">
      <alignment horizontal="left" vertical="distributed" indent="1"/>
      <protection/>
    </xf>
    <xf numFmtId="208" fontId="7" fillId="0" borderId="0" xfId="51" applyNumberFormat="1" applyFont="1" applyFill="1" applyBorder="1" applyAlignment="1">
      <alignment vertical="center"/>
    </xf>
    <xf numFmtId="41" fontId="7" fillId="0" borderId="38" xfId="51" applyNumberFormat="1" applyFont="1" applyFill="1" applyBorder="1" applyAlignment="1">
      <alignment horizontal="center" vertical="center" wrapText="1"/>
    </xf>
    <xf numFmtId="41" fontId="7" fillId="0" borderId="16" xfId="51" applyNumberFormat="1" applyFont="1" applyFill="1" applyBorder="1" applyAlignment="1">
      <alignment horizontal="center" vertical="center"/>
    </xf>
    <xf numFmtId="41" fontId="7" fillId="0" borderId="39" xfId="51" applyNumberFormat="1" applyFont="1" applyFill="1" applyBorder="1" applyAlignment="1">
      <alignment horizontal="center" vertical="center"/>
    </xf>
    <xf numFmtId="41" fontId="7" fillId="0" borderId="27" xfId="51" applyNumberFormat="1" applyFont="1" applyFill="1" applyBorder="1" applyAlignment="1">
      <alignment horizontal="center" vertical="center"/>
    </xf>
    <xf numFmtId="41" fontId="7" fillId="0" borderId="11" xfId="51" applyNumberFormat="1" applyFont="1" applyFill="1" applyBorder="1" applyAlignment="1">
      <alignment horizontal="center" vertical="center"/>
    </xf>
    <xf numFmtId="41" fontId="7" fillId="0" borderId="23" xfId="51" applyNumberFormat="1" applyFont="1" applyFill="1" applyBorder="1" applyAlignment="1">
      <alignment horizontal="center" vertical="center"/>
    </xf>
    <xf numFmtId="3" fontId="9" fillId="0" borderId="39" xfId="51" applyNumberFormat="1" applyFont="1" applyFill="1" applyBorder="1" applyAlignment="1">
      <alignment horizontal="center" vertical="center"/>
    </xf>
    <xf numFmtId="3" fontId="9" fillId="0" borderId="25" xfId="51" applyNumberFormat="1" applyFont="1" applyFill="1" applyBorder="1" applyAlignment="1">
      <alignment horizontal="center" vertical="center"/>
    </xf>
    <xf numFmtId="3" fontId="9" fillId="0" borderId="23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horizontal="center" vertical="center"/>
    </xf>
    <xf numFmtId="41" fontId="7" fillId="0" borderId="23" xfId="51" applyNumberFormat="1" applyFont="1" applyFill="1" applyBorder="1" applyAlignment="1">
      <alignment horizontal="center" vertical="center" wrapText="1"/>
    </xf>
    <xf numFmtId="41" fontId="7" fillId="0" borderId="24" xfId="51" applyNumberFormat="1" applyFont="1" applyFill="1" applyBorder="1" applyAlignment="1">
      <alignment horizontal="center" vertical="center"/>
    </xf>
    <xf numFmtId="41" fontId="7" fillId="0" borderId="17" xfId="51" applyNumberFormat="1" applyFont="1" applyFill="1" applyBorder="1" applyAlignment="1">
      <alignment horizontal="center" vertical="center"/>
    </xf>
    <xf numFmtId="41" fontId="7" fillId="0" borderId="18" xfId="51" applyNumberFormat="1" applyFont="1" applyFill="1" applyBorder="1" applyAlignment="1">
      <alignment horizontal="center" vertical="center"/>
    </xf>
    <xf numFmtId="41" fontId="7" fillId="0" borderId="34" xfId="51" applyNumberFormat="1" applyFont="1" applyFill="1" applyBorder="1" applyAlignment="1">
      <alignment horizontal="center" vertical="center" wrapText="1"/>
    </xf>
    <xf numFmtId="41" fontId="9" fillId="0" borderId="22" xfId="51" applyNumberFormat="1" applyFont="1" applyFill="1" applyBorder="1" applyAlignment="1">
      <alignment horizontal="center" vertical="center"/>
    </xf>
    <xf numFmtId="41" fontId="7" fillId="0" borderId="22" xfId="51" applyNumberFormat="1" applyFont="1" applyFill="1" applyBorder="1" applyAlignment="1">
      <alignment horizontal="center" vertical="center"/>
    </xf>
    <xf numFmtId="41" fontId="7" fillId="0" borderId="30" xfId="51" applyNumberFormat="1" applyFont="1" applyFill="1" applyBorder="1" applyAlignment="1">
      <alignment horizontal="center" vertical="center"/>
    </xf>
    <xf numFmtId="41" fontId="7" fillId="0" borderId="34" xfId="51" applyNumberFormat="1" applyFont="1" applyFill="1" applyBorder="1" applyAlignment="1">
      <alignment horizontal="center" vertical="center"/>
    </xf>
    <xf numFmtId="41" fontId="7" fillId="0" borderId="20" xfId="51" applyNumberFormat="1" applyFont="1" applyFill="1" applyBorder="1" applyAlignment="1">
      <alignment horizontal="center" vertical="center"/>
    </xf>
    <xf numFmtId="41" fontId="7" fillId="0" borderId="35" xfId="51" applyNumberFormat="1" applyFont="1" applyFill="1" applyBorder="1" applyAlignment="1">
      <alignment horizontal="center" vertical="center" wrapText="1"/>
    </xf>
    <xf numFmtId="41" fontId="7" fillId="0" borderId="0" xfId="51" applyNumberFormat="1" applyFont="1" applyFill="1" applyBorder="1" applyAlignment="1">
      <alignment horizontal="center" vertical="center"/>
    </xf>
    <xf numFmtId="41" fontId="7" fillId="0" borderId="0" xfId="51" applyNumberFormat="1" applyFont="1" applyFill="1" applyBorder="1" applyAlignment="1">
      <alignment horizontal="center" vertical="center" wrapText="1"/>
    </xf>
    <xf numFmtId="41" fontId="7" fillId="0" borderId="25" xfId="51" applyNumberFormat="1" applyFont="1" applyFill="1" applyBorder="1" applyAlignment="1">
      <alignment horizontal="center" vertical="center"/>
    </xf>
    <xf numFmtId="41" fontId="7" fillId="0" borderId="20" xfId="51" applyNumberFormat="1" applyFont="1" applyFill="1" applyBorder="1" applyAlignment="1">
      <alignment horizontal="center" vertical="center" wrapText="1"/>
    </xf>
    <xf numFmtId="41" fontId="7" fillId="0" borderId="27" xfId="51" applyNumberFormat="1" applyFont="1" applyFill="1" applyBorder="1" applyAlignment="1">
      <alignment horizontal="center" vertical="center" wrapText="1"/>
    </xf>
    <xf numFmtId="41" fontId="7" fillId="0" borderId="11" xfId="51" applyNumberFormat="1" applyFont="1" applyFill="1" applyBorder="1" applyAlignment="1">
      <alignment horizontal="center" vertical="center" wrapText="1"/>
    </xf>
    <xf numFmtId="41" fontId="7" fillId="0" borderId="22" xfId="51" applyNumberFormat="1" applyFont="1" applyFill="1" applyBorder="1" applyAlignment="1">
      <alignment horizontal="center" vertical="center" wrapText="1"/>
    </xf>
    <xf numFmtId="41" fontId="7" fillId="0" borderId="30" xfId="51" applyNumberFormat="1" applyFont="1" applyFill="1" applyBorder="1" applyAlignment="1">
      <alignment horizontal="center" vertical="center" wrapText="1"/>
    </xf>
    <xf numFmtId="41" fontId="7" fillId="0" borderId="17" xfId="51" applyNumberFormat="1" applyFont="1" applyFill="1" applyBorder="1" applyAlignment="1">
      <alignment horizontal="center" vertical="center" wrapText="1"/>
    </xf>
    <xf numFmtId="41" fontId="7" fillId="0" borderId="34" xfId="62" applyNumberFormat="1" applyFont="1" applyFill="1" applyBorder="1" applyAlignment="1">
      <alignment horizontal="center" vertical="center" wrapText="1"/>
      <protection/>
    </xf>
    <xf numFmtId="41" fontId="7" fillId="0" borderId="20" xfId="62" applyNumberFormat="1" applyFont="1" applyFill="1" applyBorder="1" applyAlignment="1">
      <alignment horizontal="center" vertical="center" wrapText="1"/>
      <protection/>
    </xf>
    <xf numFmtId="41" fontId="7" fillId="0" borderId="28" xfId="62" applyNumberFormat="1" applyFont="1" applyFill="1" applyBorder="1" applyAlignment="1">
      <alignment horizontal="center" vertical="center" wrapText="1"/>
      <protection/>
    </xf>
    <xf numFmtId="41" fontId="7" fillId="0" borderId="27" xfId="62" applyNumberFormat="1" applyFont="1" applyFill="1" applyBorder="1" applyAlignment="1">
      <alignment horizontal="center" vertical="center" wrapText="1"/>
      <protection/>
    </xf>
    <xf numFmtId="41" fontId="7" fillId="0" borderId="11" xfId="62" applyNumberFormat="1" applyFont="1" applyFill="1" applyBorder="1" applyAlignment="1">
      <alignment horizontal="center" vertical="center" wrapText="1"/>
      <protection/>
    </xf>
    <xf numFmtId="41" fontId="7" fillId="0" borderId="23" xfId="62" applyNumberFormat="1" applyFont="1" applyFill="1" applyBorder="1" applyAlignment="1">
      <alignment horizontal="center" vertical="center" wrapText="1"/>
      <protection/>
    </xf>
    <xf numFmtId="41" fontId="9" fillId="0" borderId="34" xfId="51" applyNumberFormat="1" applyFont="1" applyFill="1" applyBorder="1" applyAlignment="1">
      <alignment horizontal="center" vertical="center"/>
    </xf>
    <xf numFmtId="41" fontId="9" fillId="0" borderId="24" xfId="51" applyNumberFormat="1" applyFont="1" applyFill="1" applyBorder="1" applyAlignment="1">
      <alignment horizontal="center" vertical="center"/>
    </xf>
    <xf numFmtId="41" fontId="7" fillId="0" borderId="16" xfId="51" applyNumberFormat="1" applyFont="1" applyFill="1" applyBorder="1" applyAlignment="1">
      <alignment horizontal="center" vertical="center" wrapText="1"/>
    </xf>
    <xf numFmtId="41" fontId="7" fillId="0" borderId="39" xfId="51" applyNumberFormat="1" applyFont="1" applyFill="1" applyBorder="1" applyAlignment="1">
      <alignment horizontal="center" vertical="center" wrapText="1"/>
    </xf>
    <xf numFmtId="41" fontId="9" fillId="0" borderId="40" xfId="51" applyNumberFormat="1" applyFont="1" applyFill="1" applyBorder="1" applyAlignment="1">
      <alignment horizontal="center" vertical="center"/>
    </xf>
    <xf numFmtId="220" fontId="7" fillId="0" borderId="0" xfId="0" applyNumberFormat="1" applyFont="1" applyAlignment="1">
      <alignment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62" applyFont="1" applyFill="1" applyBorder="1">
      <alignment/>
      <protection/>
    </xf>
    <xf numFmtId="0" fontId="13" fillId="0" borderId="33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通信制集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統計表Vol.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49"/>
  <sheetViews>
    <sheetView showGridLines="0" view="pageBreakPreview" zoomScaleNormal="85" zoomScaleSheetLayoutView="100" zoomScalePageLayoutView="0" workbookViewId="0" topLeftCell="A31">
      <selection activeCell="G43" sqref="G43"/>
    </sheetView>
  </sheetViews>
  <sheetFormatPr defaultColWidth="5.59765625" defaultRowHeight="15" customHeight="1"/>
  <cols>
    <col min="1" max="1" width="12.8984375" style="83" customWidth="1"/>
    <col min="2" max="4" width="6.59765625" style="83" customWidth="1"/>
    <col min="5" max="10" width="6.19921875" style="83" customWidth="1"/>
    <col min="11" max="11" width="5.69921875" style="83" customWidth="1"/>
    <col min="12" max="21" width="6.59765625" style="83" customWidth="1"/>
    <col min="22" max="16384" width="5.59765625" style="83" customWidth="1"/>
  </cols>
  <sheetData>
    <row r="1" spans="1:21" s="68" customFormat="1" ht="24" customHeight="1" thickBot="1">
      <c r="A1" s="17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6"/>
      <c r="U1" s="67"/>
    </row>
    <row r="2" spans="1:19" s="4" customFormat="1" ht="28.5" customHeight="1">
      <c r="A2" s="159" t="s">
        <v>80</v>
      </c>
      <c r="B2" s="149" t="s">
        <v>20</v>
      </c>
      <c r="C2" s="150"/>
      <c r="D2" s="151"/>
      <c r="E2" s="162" t="s">
        <v>21</v>
      </c>
      <c r="F2" s="162"/>
      <c r="G2" s="162"/>
      <c r="H2" s="162"/>
      <c r="I2" s="162"/>
      <c r="J2" s="162"/>
      <c r="K2" s="149" t="s">
        <v>56</v>
      </c>
      <c r="L2" s="189"/>
      <c r="M2" s="190"/>
      <c r="N2" s="149" t="s">
        <v>57</v>
      </c>
      <c r="O2" s="189"/>
      <c r="P2" s="190"/>
      <c r="Q2" s="171" t="s">
        <v>22</v>
      </c>
      <c r="R2" s="172"/>
      <c r="S2" s="172"/>
    </row>
    <row r="3" spans="1:19" s="4" customFormat="1" ht="28.5" customHeight="1">
      <c r="A3" s="160"/>
      <c r="B3" s="152"/>
      <c r="C3" s="153"/>
      <c r="D3" s="154"/>
      <c r="E3" s="164"/>
      <c r="F3" s="164"/>
      <c r="G3" s="164"/>
      <c r="H3" s="164"/>
      <c r="I3" s="164"/>
      <c r="J3" s="164"/>
      <c r="K3" s="176"/>
      <c r="L3" s="177"/>
      <c r="M3" s="161"/>
      <c r="N3" s="176"/>
      <c r="O3" s="177"/>
      <c r="P3" s="161"/>
      <c r="Q3" s="152"/>
      <c r="R3" s="153"/>
      <c r="S3" s="153"/>
    </row>
    <row r="4" spans="1:19" s="4" customFormat="1" ht="22.5" customHeight="1">
      <c r="A4" s="160"/>
      <c r="B4" s="191" t="s">
        <v>23</v>
      </c>
      <c r="C4" s="158" t="s">
        <v>15</v>
      </c>
      <c r="D4" s="158" t="s">
        <v>17</v>
      </c>
      <c r="E4" s="187" t="s">
        <v>23</v>
      </c>
      <c r="F4" s="72"/>
      <c r="G4" s="187" t="s">
        <v>24</v>
      </c>
      <c r="H4" s="72"/>
      <c r="I4" s="187" t="s">
        <v>25</v>
      </c>
      <c r="J4" s="72"/>
      <c r="K4" s="158" t="s">
        <v>13</v>
      </c>
      <c r="L4" s="158" t="s">
        <v>15</v>
      </c>
      <c r="M4" s="158" t="s">
        <v>16</v>
      </c>
      <c r="N4" s="158" t="s">
        <v>13</v>
      </c>
      <c r="O4" s="158" t="s">
        <v>15</v>
      </c>
      <c r="P4" s="158" t="s">
        <v>16</v>
      </c>
      <c r="Q4" s="158" t="s">
        <v>13</v>
      </c>
      <c r="R4" s="158" t="s">
        <v>15</v>
      </c>
      <c r="S4" s="166" t="s">
        <v>16</v>
      </c>
    </row>
    <row r="5" spans="1:19" s="4" customFormat="1" ht="22.5" customHeight="1">
      <c r="A5" s="160"/>
      <c r="B5" s="188"/>
      <c r="C5" s="158"/>
      <c r="D5" s="158"/>
      <c r="E5" s="188"/>
      <c r="F5" s="28" t="s">
        <v>26</v>
      </c>
      <c r="G5" s="188"/>
      <c r="H5" s="28" t="s">
        <v>26</v>
      </c>
      <c r="I5" s="188"/>
      <c r="J5" s="28" t="s">
        <v>26</v>
      </c>
      <c r="K5" s="158"/>
      <c r="L5" s="158"/>
      <c r="M5" s="158"/>
      <c r="N5" s="158"/>
      <c r="O5" s="158"/>
      <c r="P5" s="158"/>
      <c r="Q5" s="158"/>
      <c r="R5" s="158"/>
      <c r="S5" s="166"/>
    </row>
    <row r="6" spans="1:19" s="4" customFormat="1" ht="22.5" customHeight="1">
      <c r="A6" s="74" t="s">
        <v>85</v>
      </c>
      <c r="B6" s="21">
        <v>842</v>
      </c>
      <c r="C6" s="21">
        <v>408</v>
      </c>
      <c r="D6" s="21">
        <v>434</v>
      </c>
      <c r="E6" s="29">
        <v>111</v>
      </c>
      <c r="F6" s="30">
        <v>110</v>
      </c>
      <c r="G6" s="30">
        <v>56</v>
      </c>
      <c r="H6" s="30">
        <v>55</v>
      </c>
      <c r="I6" s="30">
        <v>55</v>
      </c>
      <c r="J6" s="31">
        <v>55</v>
      </c>
      <c r="K6" s="21">
        <v>148</v>
      </c>
      <c r="L6" s="21">
        <v>65</v>
      </c>
      <c r="M6" s="21">
        <v>83</v>
      </c>
      <c r="N6" s="29">
        <v>26</v>
      </c>
      <c r="O6" s="30">
        <v>16</v>
      </c>
      <c r="P6" s="31">
        <v>10</v>
      </c>
      <c r="Q6" s="21">
        <v>1</v>
      </c>
      <c r="R6" s="21">
        <v>1</v>
      </c>
      <c r="S6" s="21">
        <v>0</v>
      </c>
    </row>
    <row r="7" spans="1:20" s="2" customFormat="1" ht="22.5" customHeight="1">
      <c r="A7" s="75"/>
      <c r="B7" s="18"/>
      <c r="C7" s="19"/>
      <c r="D7" s="19"/>
      <c r="E7" s="20"/>
      <c r="F7" s="21"/>
      <c r="G7" s="21"/>
      <c r="H7" s="21"/>
      <c r="I7" s="21"/>
      <c r="J7" s="22"/>
      <c r="K7" s="19"/>
      <c r="L7" s="19"/>
      <c r="M7" s="19"/>
      <c r="N7" s="20"/>
      <c r="O7" s="21"/>
      <c r="P7" s="22"/>
      <c r="Q7" s="19"/>
      <c r="R7" s="19"/>
      <c r="S7" s="19"/>
      <c r="T7" s="77"/>
    </row>
    <row r="8" spans="1:20" s="3" customFormat="1" ht="22.5" customHeight="1">
      <c r="A8" s="100" t="s">
        <v>86</v>
      </c>
      <c r="B8" s="6">
        <f>B9+B10</f>
        <v>825</v>
      </c>
      <c r="C8" s="32">
        <f aca="true" t="shared" si="0" ref="C8:S8">C9+C10</f>
        <v>401</v>
      </c>
      <c r="D8" s="32">
        <f t="shared" si="0"/>
        <v>424</v>
      </c>
      <c r="E8" s="33">
        <f t="shared" si="0"/>
        <v>113</v>
      </c>
      <c r="F8" s="32">
        <f t="shared" si="0"/>
        <v>110</v>
      </c>
      <c r="G8" s="34">
        <f t="shared" si="0"/>
        <v>52</v>
      </c>
      <c r="H8" s="34">
        <f t="shared" si="0"/>
        <v>52</v>
      </c>
      <c r="I8" s="34">
        <f t="shared" si="0"/>
        <v>61</v>
      </c>
      <c r="J8" s="35">
        <f t="shared" si="0"/>
        <v>58</v>
      </c>
      <c r="K8" s="32">
        <f t="shared" si="0"/>
        <v>164</v>
      </c>
      <c r="L8" s="36">
        <f t="shared" si="0"/>
        <v>73</v>
      </c>
      <c r="M8" s="37">
        <f t="shared" si="0"/>
        <v>91</v>
      </c>
      <c r="N8" s="33">
        <f t="shared" si="0"/>
        <v>21</v>
      </c>
      <c r="O8" s="34">
        <f t="shared" si="0"/>
        <v>13</v>
      </c>
      <c r="P8" s="38">
        <f t="shared" si="0"/>
        <v>8</v>
      </c>
      <c r="Q8" s="32">
        <f t="shared" si="0"/>
        <v>2</v>
      </c>
      <c r="R8" s="36">
        <f t="shared" si="0"/>
        <v>2</v>
      </c>
      <c r="S8" s="32">
        <f t="shared" si="0"/>
        <v>0</v>
      </c>
      <c r="T8" s="78"/>
    </row>
    <row r="9" spans="1:20" s="2" customFormat="1" ht="22.5" customHeight="1">
      <c r="A9" s="79" t="s">
        <v>4</v>
      </c>
      <c r="B9" s="5">
        <f>C9+D9</f>
        <v>170</v>
      </c>
      <c r="C9" s="192">
        <v>77</v>
      </c>
      <c r="D9" s="1">
        <v>93</v>
      </c>
      <c r="E9" s="16">
        <f>G9+I9</f>
        <v>20</v>
      </c>
      <c r="F9" s="1">
        <f>H9+J9</f>
        <v>19</v>
      </c>
      <c r="G9" s="1">
        <v>9</v>
      </c>
      <c r="H9" s="1">
        <v>9</v>
      </c>
      <c r="I9" s="1">
        <v>11</v>
      </c>
      <c r="J9" s="24">
        <v>10</v>
      </c>
      <c r="K9" s="1">
        <f>L9+M9</f>
        <v>20</v>
      </c>
      <c r="L9" s="1">
        <v>9</v>
      </c>
      <c r="M9" s="1">
        <v>11</v>
      </c>
      <c r="N9" s="16">
        <f>O9+P9</f>
        <v>5</v>
      </c>
      <c r="O9" s="1">
        <v>1</v>
      </c>
      <c r="P9" s="39">
        <v>4</v>
      </c>
      <c r="Q9" s="1">
        <f>R9+S9</f>
        <v>0</v>
      </c>
      <c r="R9" s="1">
        <v>0</v>
      </c>
      <c r="S9" s="1">
        <v>0</v>
      </c>
      <c r="T9" s="77"/>
    </row>
    <row r="10" spans="1:20" s="2" customFormat="1" ht="22.5" customHeight="1">
      <c r="A10" s="79" t="s">
        <v>19</v>
      </c>
      <c r="B10" s="5">
        <f>C10+D10</f>
        <v>655</v>
      </c>
      <c r="C10" s="1">
        <v>324</v>
      </c>
      <c r="D10" s="1">
        <v>331</v>
      </c>
      <c r="E10" s="16">
        <f>G10+I10</f>
        <v>93</v>
      </c>
      <c r="F10" s="1">
        <f>H10+J10</f>
        <v>91</v>
      </c>
      <c r="G10" s="1">
        <v>43</v>
      </c>
      <c r="H10" s="1">
        <v>43</v>
      </c>
      <c r="I10" s="1">
        <v>50</v>
      </c>
      <c r="J10" s="24">
        <v>48</v>
      </c>
      <c r="K10" s="1">
        <f>L10+M10</f>
        <v>144</v>
      </c>
      <c r="L10" s="1">
        <v>64</v>
      </c>
      <c r="M10" s="1">
        <v>80</v>
      </c>
      <c r="N10" s="16">
        <f>O10+P10</f>
        <v>16</v>
      </c>
      <c r="O10" s="1">
        <v>12</v>
      </c>
      <c r="P10" s="24">
        <v>4</v>
      </c>
      <c r="Q10" s="1">
        <f>R10+S10</f>
        <v>2</v>
      </c>
      <c r="R10" s="1">
        <v>2</v>
      </c>
      <c r="S10" s="1">
        <v>0</v>
      </c>
      <c r="T10" s="77"/>
    </row>
    <row r="11" spans="1:20" s="2" customFormat="1" ht="22.5" customHeight="1" thickBot="1">
      <c r="A11" s="81"/>
      <c r="B11" s="8"/>
      <c r="C11" s="9"/>
      <c r="D11" s="9"/>
      <c r="E11" s="12"/>
      <c r="F11" s="9"/>
      <c r="G11" s="9"/>
      <c r="H11" s="9"/>
      <c r="I11" s="9"/>
      <c r="J11" s="13"/>
      <c r="K11" s="10"/>
      <c r="L11" s="10"/>
      <c r="M11" s="10"/>
      <c r="N11" s="14"/>
      <c r="O11" s="10"/>
      <c r="P11" s="15"/>
      <c r="Q11" s="10"/>
      <c r="R11" s="10"/>
      <c r="S11" s="10"/>
      <c r="T11" s="77"/>
    </row>
    <row r="12" spans="1:20" ht="24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24" customHeight="1" thickBot="1">
      <c r="A13" s="17" t="s">
        <v>63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40" t="s">
        <v>42</v>
      </c>
      <c r="T13" s="82"/>
    </row>
    <row r="14" spans="1:20" ht="22.5" customHeight="1">
      <c r="A14" s="159" t="s">
        <v>80</v>
      </c>
      <c r="B14" s="149" t="s">
        <v>27</v>
      </c>
      <c r="C14" s="150"/>
      <c r="D14" s="150"/>
      <c r="E14" s="171" t="s">
        <v>28</v>
      </c>
      <c r="F14" s="172"/>
      <c r="G14" s="172"/>
      <c r="H14" s="171" t="s">
        <v>64</v>
      </c>
      <c r="I14" s="172"/>
      <c r="J14" s="174"/>
      <c r="K14" s="173" t="s">
        <v>29</v>
      </c>
      <c r="L14" s="172"/>
      <c r="M14" s="174"/>
      <c r="N14" s="161" t="s">
        <v>30</v>
      </c>
      <c r="O14" s="162"/>
      <c r="P14" s="162"/>
      <c r="Q14" s="161" t="s">
        <v>31</v>
      </c>
      <c r="R14" s="162"/>
      <c r="S14" s="152"/>
      <c r="T14" s="85"/>
    </row>
    <row r="15" spans="1:20" ht="22.5" customHeight="1">
      <c r="A15" s="160"/>
      <c r="B15" s="152"/>
      <c r="C15" s="153"/>
      <c r="D15" s="153"/>
      <c r="E15" s="152"/>
      <c r="F15" s="153"/>
      <c r="G15" s="153"/>
      <c r="H15" s="152"/>
      <c r="I15" s="153"/>
      <c r="J15" s="154"/>
      <c r="K15" s="153"/>
      <c r="L15" s="153"/>
      <c r="M15" s="154"/>
      <c r="N15" s="163"/>
      <c r="O15" s="164"/>
      <c r="P15" s="164"/>
      <c r="Q15" s="163"/>
      <c r="R15" s="164"/>
      <c r="S15" s="167"/>
      <c r="T15" s="82"/>
    </row>
    <row r="16" spans="1:20" ht="22.5" customHeight="1">
      <c r="A16" s="160"/>
      <c r="B16" s="158" t="s">
        <v>13</v>
      </c>
      <c r="C16" s="158" t="s">
        <v>15</v>
      </c>
      <c r="D16" s="166" t="s">
        <v>16</v>
      </c>
      <c r="E16" s="158" t="s">
        <v>13</v>
      </c>
      <c r="F16" s="158" t="s">
        <v>15</v>
      </c>
      <c r="G16" s="158" t="s">
        <v>16</v>
      </c>
      <c r="H16" s="158" t="s">
        <v>13</v>
      </c>
      <c r="I16" s="158" t="s">
        <v>15</v>
      </c>
      <c r="J16" s="158" t="s">
        <v>16</v>
      </c>
      <c r="K16" s="160" t="s">
        <v>13</v>
      </c>
      <c r="L16" s="158" t="s">
        <v>15</v>
      </c>
      <c r="M16" s="158" t="s">
        <v>16</v>
      </c>
      <c r="N16" s="160" t="s">
        <v>13</v>
      </c>
      <c r="O16" s="158" t="s">
        <v>15</v>
      </c>
      <c r="P16" s="158" t="s">
        <v>16</v>
      </c>
      <c r="Q16" s="160" t="s">
        <v>13</v>
      </c>
      <c r="R16" s="158" t="s">
        <v>15</v>
      </c>
      <c r="S16" s="166" t="s">
        <v>16</v>
      </c>
      <c r="T16" s="82"/>
    </row>
    <row r="17" spans="1:20" ht="22.5" customHeight="1">
      <c r="A17" s="160"/>
      <c r="B17" s="158"/>
      <c r="C17" s="158"/>
      <c r="D17" s="166"/>
      <c r="E17" s="158"/>
      <c r="F17" s="158"/>
      <c r="G17" s="158"/>
      <c r="H17" s="158"/>
      <c r="I17" s="158"/>
      <c r="J17" s="158"/>
      <c r="K17" s="160"/>
      <c r="L17" s="158"/>
      <c r="M17" s="158"/>
      <c r="N17" s="160"/>
      <c r="O17" s="158"/>
      <c r="P17" s="158"/>
      <c r="Q17" s="160"/>
      <c r="R17" s="158"/>
      <c r="S17" s="166"/>
      <c r="T17" s="82"/>
    </row>
    <row r="18" spans="1:20" ht="22.5" customHeight="1">
      <c r="A18" s="74" t="s">
        <v>85</v>
      </c>
      <c r="B18" s="1">
        <v>65</v>
      </c>
      <c r="C18" s="1">
        <v>38</v>
      </c>
      <c r="D18" s="1">
        <v>27</v>
      </c>
      <c r="E18" s="42">
        <v>491</v>
      </c>
      <c r="F18" s="1">
        <v>232</v>
      </c>
      <c r="G18" s="1">
        <v>259</v>
      </c>
      <c r="H18" s="42">
        <v>0</v>
      </c>
      <c r="I18" s="43">
        <v>0</v>
      </c>
      <c r="J18" s="44">
        <v>0</v>
      </c>
      <c r="K18" s="1">
        <v>0</v>
      </c>
      <c r="L18" s="1">
        <v>0</v>
      </c>
      <c r="M18" s="1">
        <v>0</v>
      </c>
      <c r="N18" s="137">
        <v>13.182897862232778</v>
      </c>
      <c r="O18" s="138">
        <v>13.725490196078432</v>
      </c>
      <c r="P18" s="139">
        <v>12.672811059907835</v>
      </c>
      <c r="Q18" s="140">
        <v>7.719714964370546</v>
      </c>
      <c r="R18" s="140">
        <v>9.3</v>
      </c>
      <c r="S18" s="140">
        <v>6.2</v>
      </c>
      <c r="T18" s="82"/>
    </row>
    <row r="19" spans="1:20" ht="22.5" customHeight="1">
      <c r="A19" s="75"/>
      <c r="B19" s="23"/>
      <c r="C19" s="23"/>
      <c r="D19" s="23"/>
      <c r="E19" s="16"/>
      <c r="F19" s="23"/>
      <c r="G19" s="23"/>
      <c r="H19" s="16"/>
      <c r="I19" s="1"/>
      <c r="J19" s="24"/>
      <c r="K19" s="23"/>
      <c r="L19" s="23"/>
      <c r="M19" s="23"/>
      <c r="N19" s="141"/>
      <c r="O19" s="140"/>
      <c r="P19" s="142"/>
      <c r="Q19" s="143"/>
      <c r="R19" s="143"/>
      <c r="S19" s="143"/>
      <c r="T19" s="82"/>
    </row>
    <row r="20" spans="1:20" ht="22.5" customHeight="1">
      <c r="A20" s="100" t="s">
        <v>86</v>
      </c>
      <c r="B20" s="32">
        <f>B21+B22</f>
        <v>73</v>
      </c>
      <c r="C20" s="32">
        <f aca="true" t="shared" si="1" ref="C20:M20">C21+C22</f>
        <v>45</v>
      </c>
      <c r="D20" s="32">
        <f t="shared" si="1"/>
        <v>28</v>
      </c>
      <c r="E20" s="33">
        <f t="shared" si="1"/>
        <v>451</v>
      </c>
      <c r="F20" s="32">
        <f t="shared" si="1"/>
        <v>215</v>
      </c>
      <c r="G20" s="32">
        <f t="shared" si="1"/>
        <v>236</v>
      </c>
      <c r="H20" s="33">
        <f t="shared" si="1"/>
        <v>1</v>
      </c>
      <c r="I20" s="32">
        <f t="shared" si="1"/>
        <v>1</v>
      </c>
      <c r="J20" s="38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144">
        <f>E8/B8*100</f>
        <v>13.696969696969695</v>
      </c>
      <c r="O20" s="145">
        <f>G8/C8*100</f>
        <v>12.967581047381547</v>
      </c>
      <c r="P20" s="146">
        <f>I8/D8*100</f>
        <v>14.38679245283019</v>
      </c>
      <c r="Q20" s="145">
        <f>(B20+K20)/B8*100</f>
        <v>8.848484848484848</v>
      </c>
      <c r="R20" s="148">
        <f aca="true" t="shared" si="2" ref="R20:S22">(C20+L20)/C8*100</f>
        <v>11.221945137157107</v>
      </c>
      <c r="S20" s="148">
        <f t="shared" si="2"/>
        <v>6.60377358490566</v>
      </c>
      <c r="T20" s="82"/>
    </row>
    <row r="21" spans="1:20" ht="22.5" customHeight="1">
      <c r="A21" s="79" t="s">
        <v>4</v>
      </c>
      <c r="B21" s="1">
        <f>C21+D21</f>
        <v>3</v>
      </c>
      <c r="C21" s="1">
        <v>3</v>
      </c>
      <c r="D21" s="1">
        <v>0</v>
      </c>
      <c r="E21" s="16">
        <f>F21+G21</f>
        <v>122</v>
      </c>
      <c r="F21" s="1">
        <v>55</v>
      </c>
      <c r="G21" s="1">
        <v>67</v>
      </c>
      <c r="H21" s="16">
        <f>I21+J21</f>
        <v>0</v>
      </c>
      <c r="I21" s="1">
        <v>0</v>
      </c>
      <c r="J21" s="24">
        <v>0</v>
      </c>
      <c r="K21" s="1">
        <f>L21+M21</f>
        <v>0</v>
      </c>
      <c r="L21" s="1">
        <v>0</v>
      </c>
      <c r="M21" s="1">
        <v>0</v>
      </c>
      <c r="N21" s="141">
        <f>E9/B9*100</f>
        <v>11.76470588235294</v>
      </c>
      <c r="O21" s="140">
        <f>G9/C9*100</f>
        <v>11.688311688311687</v>
      </c>
      <c r="P21" s="142">
        <f>I9/D9*100</f>
        <v>11.827956989247312</v>
      </c>
      <c r="Q21" s="140">
        <f>(B21+K21)/B9*100</f>
        <v>1.7647058823529411</v>
      </c>
      <c r="R21" s="148">
        <f t="shared" si="2"/>
        <v>3.896103896103896</v>
      </c>
      <c r="S21" s="1">
        <v>0</v>
      </c>
      <c r="T21" s="82"/>
    </row>
    <row r="22" spans="1:20" ht="22.5" customHeight="1">
      <c r="A22" s="79" t="s">
        <v>19</v>
      </c>
      <c r="B22" s="1">
        <f>C22+D22</f>
        <v>70</v>
      </c>
      <c r="C22" s="1">
        <v>42</v>
      </c>
      <c r="D22" s="1">
        <v>28</v>
      </c>
      <c r="E22" s="16">
        <f>F22+G22</f>
        <v>329</v>
      </c>
      <c r="F22" s="1">
        <v>160</v>
      </c>
      <c r="G22" s="1">
        <v>169</v>
      </c>
      <c r="H22" s="16">
        <f>I22+J22</f>
        <v>1</v>
      </c>
      <c r="I22" s="1">
        <v>1</v>
      </c>
      <c r="J22" s="24">
        <v>0</v>
      </c>
      <c r="K22" s="1">
        <f>L22+M22</f>
        <v>0</v>
      </c>
      <c r="L22" s="1">
        <v>0</v>
      </c>
      <c r="M22" s="1">
        <v>0</v>
      </c>
      <c r="N22" s="141">
        <f>E10/B10*100</f>
        <v>14.198473282442748</v>
      </c>
      <c r="O22" s="140">
        <f>G10/C10*100</f>
        <v>13.271604938271606</v>
      </c>
      <c r="P22" s="142">
        <f>I10/D10*100</f>
        <v>15.105740181268882</v>
      </c>
      <c r="Q22" s="140">
        <f>(B22+K22)/B10*100</f>
        <v>10.687022900763358</v>
      </c>
      <c r="R22" s="148">
        <f>(C22+L22)/C10*100</f>
        <v>12.962962962962962</v>
      </c>
      <c r="S22" s="148">
        <f t="shared" si="2"/>
        <v>8.459214501510575</v>
      </c>
      <c r="T22" s="82"/>
    </row>
    <row r="23" spans="1:20" ht="22.5" customHeight="1" thickBot="1">
      <c r="A23" s="86"/>
      <c r="B23" s="9"/>
      <c r="C23" s="9"/>
      <c r="D23" s="9"/>
      <c r="E23" s="12"/>
      <c r="F23" s="9"/>
      <c r="G23" s="9"/>
      <c r="H23" s="12"/>
      <c r="I23" s="9"/>
      <c r="J23" s="13"/>
      <c r="K23" s="9"/>
      <c r="L23" s="9"/>
      <c r="M23" s="9"/>
      <c r="N23" s="12"/>
      <c r="O23" s="9"/>
      <c r="P23" s="13"/>
      <c r="Q23" s="9"/>
      <c r="R23" s="9"/>
      <c r="S23" s="9"/>
      <c r="T23" s="82"/>
    </row>
    <row r="24" spans="1:20" ht="24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ht="24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2" ht="24" customHeight="1" thickBot="1">
      <c r="A26" s="17" t="s">
        <v>38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40"/>
      <c r="T26" s="40" t="s">
        <v>42</v>
      </c>
      <c r="U26" s="87"/>
      <c r="V26" s="87"/>
    </row>
    <row r="27" spans="1:20" s="76" customFormat="1" ht="22.5" customHeight="1">
      <c r="A27" s="155" t="s">
        <v>81</v>
      </c>
      <c r="B27" s="101"/>
      <c r="C27" s="102" t="s">
        <v>3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02"/>
      <c r="Q27" s="102"/>
      <c r="R27" s="102"/>
      <c r="S27" s="102"/>
      <c r="T27" s="103"/>
    </row>
    <row r="28" spans="1:20" s="76" customFormat="1" ht="22.5" customHeight="1">
      <c r="A28" s="156"/>
      <c r="B28" s="104"/>
      <c r="C28" s="41"/>
      <c r="D28" s="105"/>
      <c r="E28" s="105"/>
      <c r="F28" s="106" t="s">
        <v>5</v>
      </c>
      <c r="G28" s="106"/>
      <c r="H28" s="106"/>
      <c r="I28" s="106"/>
      <c r="J28" s="106"/>
      <c r="K28" s="106"/>
      <c r="L28" s="105"/>
      <c r="M28" s="105"/>
      <c r="N28" s="27"/>
      <c r="O28" s="181" t="s">
        <v>6</v>
      </c>
      <c r="P28" s="182"/>
      <c r="Q28" s="183"/>
      <c r="R28" s="165" t="s">
        <v>55</v>
      </c>
      <c r="S28" s="175"/>
      <c r="T28" s="175"/>
    </row>
    <row r="29" spans="1:20" s="76" customFormat="1" ht="42.75" customHeight="1">
      <c r="A29" s="156"/>
      <c r="B29" s="104" t="s">
        <v>32</v>
      </c>
      <c r="C29" s="41"/>
      <c r="D29" s="105" t="s">
        <v>9</v>
      </c>
      <c r="E29" s="27"/>
      <c r="F29" s="41"/>
      <c r="G29" s="105" t="s">
        <v>10</v>
      </c>
      <c r="H29" s="105"/>
      <c r="I29" s="178" t="s">
        <v>11</v>
      </c>
      <c r="J29" s="179"/>
      <c r="K29" s="180"/>
      <c r="L29" s="178" t="s">
        <v>18</v>
      </c>
      <c r="M29" s="179"/>
      <c r="N29" s="180"/>
      <c r="O29" s="184"/>
      <c r="P29" s="185"/>
      <c r="Q29" s="186"/>
      <c r="R29" s="176"/>
      <c r="S29" s="177"/>
      <c r="T29" s="177"/>
    </row>
    <row r="30" spans="1:20" s="76" customFormat="1" ht="26.25" customHeight="1">
      <c r="A30" s="157"/>
      <c r="B30" s="88"/>
      <c r="C30" s="69" t="s">
        <v>14</v>
      </c>
      <c r="D30" s="70" t="s">
        <v>15</v>
      </c>
      <c r="E30" s="70" t="s">
        <v>17</v>
      </c>
      <c r="F30" s="70" t="s">
        <v>14</v>
      </c>
      <c r="G30" s="70" t="s">
        <v>15</v>
      </c>
      <c r="H30" s="89" t="s">
        <v>17</v>
      </c>
      <c r="I30" s="70" t="s">
        <v>0</v>
      </c>
      <c r="J30" s="70" t="s">
        <v>1</v>
      </c>
      <c r="K30" s="70" t="s">
        <v>2</v>
      </c>
      <c r="L30" s="70" t="s">
        <v>14</v>
      </c>
      <c r="M30" s="70" t="s">
        <v>15</v>
      </c>
      <c r="N30" s="89" t="s">
        <v>17</v>
      </c>
      <c r="O30" s="70" t="s">
        <v>0</v>
      </c>
      <c r="P30" s="70" t="s">
        <v>1</v>
      </c>
      <c r="Q30" s="70" t="s">
        <v>2</v>
      </c>
      <c r="R30" s="70" t="s">
        <v>0</v>
      </c>
      <c r="S30" s="70" t="s">
        <v>1</v>
      </c>
      <c r="T30" s="89" t="s">
        <v>2</v>
      </c>
    </row>
    <row r="31" spans="1:21" ht="22.5" customHeight="1">
      <c r="A31" s="90" t="s">
        <v>85</v>
      </c>
      <c r="B31" s="5">
        <v>111</v>
      </c>
      <c r="C31" s="45">
        <v>98</v>
      </c>
      <c r="D31" s="46">
        <v>53</v>
      </c>
      <c r="E31" s="47">
        <v>45</v>
      </c>
      <c r="F31" s="48">
        <v>12</v>
      </c>
      <c r="G31" s="48">
        <v>2</v>
      </c>
      <c r="H31" s="48">
        <v>10</v>
      </c>
      <c r="I31" s="45">
        <v>1</v>
      </c>
      <c r="J31" s="46">
        <v>1</v>
      </c>
      <c r="K31" s="47">
        <v>0</v>
      </c>
      <c r="L31" s="48">
        <v>0</v>
      </c>
      <c r="M31" s="48">
        <v>0</v>
      </c>
      <c r="N31" s="48">
        <v>0</v>
      </c>
      <c r="O31" s="45">
        <v>0</v>
      </c>
      <c r="P31" s="46">
        <v>0</v>
      </c>
      <c r="Q31" s="47">
        <v>0</v>
      </c>
      <c r="R31" s="48">
        <v>0</v>
      </c>
      <c r="S31" s="48">
        <v>0</v>
      </c>
      <c r="T31" s="48">
        <v>0</v>
      </c>
      <c r="U31" s="91"/>
    </row>
    <row r="32" spans="1:21" ht="22.5" customHeight="1">
      <c r="A32" s="75"/>
      <c r="B32" s="5"/>
      <c r="C32" s="49"/>
      <c r="D32" s="5"/>
      <c r="E32" s="50"/>
      <c r="F32" s="48"/>
      <c r="G32" s="48"/>
      <c r="H32" s="48"/>
      <c r="I32" s="49"/>
      <c r="J32" s="5"/>
      <c r="K32" s="50"/>
      <c r="L32" s="48"/>
      <c r="M32" s="48"/>
      <c r="N32" s="48"/>
      <c r="O32" s="49"/>
      <c r="P32" s="5"/>
      <c r="Q32" s="50"/>
      <c r="R32" s="48"/>
      <c r="S32" s="48"/>
      <c r="T32" s="48"/>
      <c r="U32" s="91"/>
    </row>
    <row r="33" spans="1:21" ht="22.5" customHeight="1">
      <c r="A33" s="100" t="s">
        <v>86</v>
      </c>
      <c r="B33" s="6">
        <f>B34+B35</f>
        <v>113</v>
      </c>
      <c r="C33" s="51">
        <f aca="true" t="shared" si="3" ref="C33:T33">C34+C35</f>
        <v>88</v>
      </c>
      <c r="D33" s="32">
        <f t="shared" si="3"/>
        <v>49</v>
      </c>
      <c r="E33" s="38">
        <f t="shared" si="3"/>
        <v>39</v>
      </c>
      <c r="F33" s="52">
        <f t="shared" si="3"/>
        <v>21</v>
      </c>
      <c r="G33" s="32">
        <f t="shared" si="3"/>
        <v>3</v>
      </c>
      <c r="H33" s="32">
        <f t="shared" si="3"/>
        <v>18</v>
      </c>
      <c r="I33" s="33">
        <f t="shared" si="3"/>
        <v>3</v>
      </c>
      <c r="J33" s="32">
        <f t="shared" si="3"/>
        <v>0</v>
      </c>
      <c r="K33" s="38">
        <f t="shared" si="3"/>
        <v>3</v>
      </c>
      <c r="L33" s="32">
        <f t="shared" si="3"/>
        <v>1</v>
      </c>
      <c r="M33" s="32">
        <f t="shared" si="3"/>
        <v>0</v>
      </c>
      <c r="N33" s="32">
        <f t="shared" si="3"/>
        <v>1</v>
      </c>
      <c r="O33" s="33">
        <f t="shared" si="3"/>
        <v>0</v>
      </c>
      <c r="P33" s="32">
        <f t="shared" si="3"/>
        <v>0</v>
      </c>
      <c r="Q33" s="38">
        <f t="shared" si="3"/>
        <v>0</v>
      </c>
      <c r="R33" s="32">
        <f t="shared" si="3"/>
        <v>0</v>
      </c>
      <c r="S33" s="32">
        <f t="shared" si="3"/>
        <v>0</v>
      </c>
      <c r="T33" s="32">
        <f t="shared" si="3"/>
        <v>0</v>
      </c>
      <c r="U33" s="91"/>
    </row>
    <row r="34" spans="1:21" ht="22.5" customHeight="1">
      <c r="A34" s="79" t="s">
        <v>4</v>
      </c>
      <c r="B34" s="5">
        <v>20</v>
      </c>
      <c r="C34" s="49">
        <v>16</v>
      </c>
      <c r="D34" s="1">
        <v>9</v>
      </c>
      <c r="E34" s="24">
        <v>7</v>
      </c>
      <c r="F34" s="48">
        <v>3</v>
      </c>
      <c r="G34" s="1">
        <v>0</v>
      </c>
      <c r="H34" s="1">
        <v>3</v>
      </c>
      <c r="I34" s="49">
        <v>1</v>
      </c>
      <c r="J34" s="1">
        <v>0</v>
      </c>
      <c r="K34" s="50">
        <v>1</v>
      </c>
      <c r="L34" s="48">
        <v>0</v>
      </c>
      <c r="M34" s="1">
        <v>0</v>
      </c>
      <c r="N34" s="1">
        <v>0</v>
      </c>
      <c r="O34" s="16">
        <v>0</v>
      </c>
      <c r="P34" s="1">
        <v>0</v>
      </c>
      <c r="Q34" s="24">
        <v>0</v>
      </c>
      <c r="R34" s="1">
        <v>0</v>
      </c>
      <c r="S34" s="1">
        <v>0</v>
      </c>
      <c r="T34" s="1">
        <v>0</v>
      </c>
      <c r="U34" s="91"/>
    </row>
    <row r="35" spans="1:21" ht="22.5" customHeight="1">
      <c r="A35" s="79" t="s">
        <v>19</v>
      </c>
      <c r="B35" s="5">
        <v>93</v>
      </c>
      <c r="C35" s="49">
        <v>72</v>
      </c>
      <c r="D35" s="1">
        <v>40</v>
      </c>
      <c r="E35" s="24">
        <v>32</v>
      </c>
      <c r="F35" s="1">
        <v>18</v>
      </c>
      <c r="G35" s="1">
        <v>3</v>
      </c>
      <c r="H35" s="1">
        <v>15</v>
      </c>
      <c r="I35" s="16">
        <v>2</v>
      </c>
      <c r="J35" s="1">
        <v>0</v>
      </c>
      <c r="K35" s="24">
        <v>2</v>
      </c>
      <c r="L35" s="1">
        <v>1</v>
      </c>
      <c r="M35" s="1">
        <v>0</v>
      </c>
      <c r="N35" s="1">
        <v>1</v>
      </c>
      <c r="O35" s="16">
        <v>0</v>
      </c>
      <c r="P35" s="1">
        <v>0</v>
      </c>
      <c r="Q35" s="24">
        <v>0</v>
      </c>
      <c r="R35" s="1">
        <v>0</v>
      </c>
      <c r="S35" s="1">
        <v>0</v>
      </c>
      <c r="T35" s="1">
        <v>0</v>
      </c>
      <c r="U35" s="91"/>
    </row>
    <row r="36" spans="1:21" ht="22.5" customHeight="1" thickBot="1">
      <c r="A36" s="81"/>
      <c r="B36" s="92"/>
      <c r="C36" s="93"/>
      <c r="D36" s="94"/>
      <c r="E36" s="95"/>
      <c r="F36" s="94"/>
      <c r="G36" s="94"/>
      <c r="H36" s="94"/>
      <c r="I36" s="96"/>
      <c r="J36" s="94"/>
      <c r="K36" s="95"/>
      <c r="L36" s="94"/>
      <c r="M36" s="94"/>
      <c r="N36" s="94"/>
      <c r="O36" s="96"/>
      <c r="P36" s="94"/>
      <c r="Q36" s="95"/>
      <c r="R36" s="94"/>
      <c r="S36" s="94"/>
      <c r="T36" s="94"/>
      <c r="U36" s="91"/>
    </row>
    <row r="37" spans="1:21" ht="24" customHeight="1">
      <c r="A37" s="77"/>
      <c r="B37" s="77"/>
      <c r="C37" s="7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91"/>
    </row>
    <row r="38" spans="1:20" ht="24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ht="24" customHeight="1" thickBot="1">
      <c r="A39" s="17" t="s">
        <v>39</v>
      </c>
      <c r="B39" s="82"/>
      <c r="C39" s="82"/>
      <c r="D39" s="82"/>
      <c r="E39" s="82"/>
      <c r="F39" s="82"/>
      <c r="G39" s="82"/>
      <c r="H39" s="82"/>
      <c r="I39" s="82"/>
      <c r="J39" s="40"/>
      <c r="L39" s="82"/>
      <c r="M39" s="82"/>
      <c r="N39" s="40" t="s">
        <v>42</v>
      </c>
      <c r="O39" s="82"/>
      <c r="P39" s="82"/>
      <c r="Q39" s="82"/>
      <c r="R39" s="82"/>
      <c r="S39" s="82"/>
      <c r="T39" s="82"/>
    </row>
    <row r="40" spans="1:20" ht="22.5" customHeight="1">
      <c r="A40" s="155" t="s">
        <v>81</v>
      </c>
      <c r="B40" s="101"/>
      <c r="C40" s="103" t="s">
        <v>87</v>
      </c>
      <c r="D40" s="103"/>
      <c r="E40" s="103"/>
      <c r="F40" s="103"/>
      <c r="G40" s="103"/>
      <c r="H40" s="103"/>
      <c r="I40" s="103"/>
      <c r="J40" s="103"/>
      <c r="K40" s="103"/>
      <c r="L40" s="107"/>
      <c r="M40" s="26"/>
      <c r="N40" s="26"/>
      <c r="O40" s="82"/>
      <c r="P40" s="82"/>
      <c r="Q40" s="82"/>
      <c r="R40" s="82"/>
      <c r="S40" s="82"/>
      <c r="T40" s="82"/>
    </row>
    <row r="41" spans="1:20" ht="22.5" customHeight="1">
      <c r="A41" s="156"/>
      <c r="B41" s="104"/>
      <c r="C41" s="167" t="s">
        <v>7</v>
      </c>
      <c r="D41" s="168"/>
      <c r="E41" s="168"/>
      <c r="F41" s="168"/>
      <c r="G41" s="168"/>
      <c r="H41" s="163"/>
      <c r="I41" s="169" t="s">
        <v>8</v>
      </c>
      <c r="J41" s="170"/>
      <c r="K41" s="170"/>
      <c r="L41" s="165" t="s">
        <v>59</v>
      </c>
      <c r="M41" s="193"/>
      <c r="N41" s="193"/>
      <c r="O41" s="82"/>
      <c r="P41" s="82"/>
      <c r="Q41" s="82"/>
      <c r="R41" s="82"/>
      <c r="S41" s="82"/>
      <c r="T41" s="82"/>
    </row>
    <row r="42" spans="1:20" ht="22.5" customHeight="1">
      <c r="A42" s="156"/>
      <c r="B42" s="104" t="s">
        <v>32</v>
      </c>
      <c r="C42" s="167" t="s">
        <v>12</v>
      </c>
      <c r="D42" s="168"/>
      <c r="E42" s="163"/>
      <c r="F42" s="167" t="s">
        <v>47</v>
      </c>
      <c r="G42" s="168"/>
      <c r="H42" s="163"/>
      <c r="I42" s="152"/>
      <c r="J42" s="153"/>
      <c r="K42" s="153"/>
      <c r="L42" s="194"/>
      <c r="M42" s="195"/>
      <c r="N42" s="195"/>
      <c r="O42" s="82"/>
      <c r="P42" s="82"/>
      <c r="Q42" s="82"/>
      <c r="R42" s="82"/>
      <c r="S42" s="82"/>
      <c r="T42" s="82"/>
    </row>
    <row r="43" spans="1:20" ht="26.25" customHeight="1">
      <c r="A43" s="157"/>
      <c r="B43" s="88"/>
      <c r="C43" s="71" t="s">
        <v>14</v>
      </c>
      <c r="D43" s="71" t="s">
        <v>15</v>
      </c>
      <c r="E43" s="71" t="s">
        <v>17</v>
      </c>
      <c r="F43" s="71" t="s">
        <v>14</v>
      </c>
      <c r="G43" s="71" t="s">
        <v>15</v>
      </c>
      <c r="H43" s="71" t="s">
        <v>17</v>
      </c>
      <c r="I43" s="71" t="s">
        <v>14</v>
      </c>
      <c r="J43" s="71" t="s">
        <v>15</v>
      </c>
      <c r="K43" s="73" t="s">
        <v>17</v>
      </c>
      <c r="L43" s="71" t="s">
        <v>23</v>
      </c>
      <c r="M43" s="71" t="s">
        <v>24</v>
      </c>
      <c r="N43" s="73" t="s">
        <v>25</v>
      </c>
      <c r="O43" s="82"/>
      <c r="P43" s="82"/>
      <c r="Q43" s="82"/>
      <c r="R43" s="82"/>
      <c r="S43" s="82"/>
      <c r="T43" s="82"/>
    </row>
    <row r="44" spans="1:20" ht="22.5" customHeight="1">
      <c r="A44" s="90" t="s">
        <v>85</v>
      </c>
      <c r="B44" s="5">
        <v>175</v>
      </c>
      <c r="C44" s="45">
        <v>148</v>
      </c>
      <c r="D44" s="46">
        <v>65</v>
      </c>
      <c r="E44" s="47">
        <v>83</v>
      </c>
      <c r="F44" s="48">
        <v>3</v>
      </c>
      <c r="G44" s="48">
        <v>1</v>
      </c>
      <c r="H44" s="48">
        <v>2</v>
      </c>
      <c r="I44" s="45">
        <v>23</v>
      </c>
      <c r="J44" s="46">
        <v>15</v>
      </c>
      <c r="K44" s="47">
        <v>8</v>
      </c>
      <c r="L44" s="1">
        <v>1</v>
      </c>
      <c r="M44" s="1">
        <v>1</v>
      </c>
      <c r="N44" s="1">
        <v>0</v>
      </c>
      <c r="O44" s="82"/>
      <c r="P44" s="82"/>
      <c r="Q44" s="82"/>
      <c r="R44" s="82"/>
      <c r="S44" s="82"/>
      <c r="T44" s="82"/>
    </row>
    <row r="45" spans="1:20" ht="22.5" customHeight="1">
      <c r="A45" s="75"/>
      <c r="B45" s="53"/>
      <c r="C45" s="54"/>
      <c r="D45" s="25"/>
      <c r="E45" s="55"/>
      <c r="F45" s="25"/>
      <c r="G45" s="56"/>
      <c r="H45" s="56"/>
      <c r="I45" s="57"/>
      <c r="J45" s="53"/>
      <c r="K45" s="58"/>
      <c r="L45" s="23"/>
      <c r="M45" s="23"/>
      <c r="N45" s="23"/>
      <c r="O45" s="82"/>
      <c r="P45" s="82"/>
      <c r="Q45" s="82"/>
      <c r="R45" s="82"/>
      <c r="S45" s="82"/>
      <c r="T45" s="82"/>
    </row>
    <row r="46" spans="1:20" ht="22.5" customHeight="1">
      <c r="A46" s="100" t="s">
        <v>86</v>
      </c>
      <c r="B46" s="59"/>
      <c r="C46" s="60">
        <f aca="true" t="shared" si="4" ref="C46:N46">C47+C48</f>
        <v>164</v>
      </c>
      <c r="D46" s="61">
        <f t="shared" si="4"/>
        <v>73</v>
      </c>
      <c r="E46" s="62">
        <f t="shared" si="4"/>
        <v>91</v>
      </c>
      <c r="F46" s="61">
        <f t="shared" si="4"/>
        <v>6</v>
      </c>
      <c r="G46" s="61">
        <f t="shared" si="4"/>
        <v>1</v>
      </c>
      <c r="H46" s="61">
        <f t="shared" si="4"/>
        <v>5</v>
      </c>
      <c r="I46" s="60">
        <f t="shared" si="4"/>
        <v>15</v>
      </c>
      <c r="J46" s="59">
        <f t="shared" si="4"/>
        <v>12</v>
      </c>
      <c r="K46" s="63">
        <f t="shared" si="4"/>
        <v>3</v>
      </c>
      <c r="L46" s="32">
        <f t="shared" si="4"/>
        <v>2</v>
      </c>
      <c r="M46" s="32">
        <f t="shared" si="4"/>
        <v>2</v>
      </c>
      <c r="N46" s="32">
        <f t="shared" si="4"/>
        <v>0</v>
      </c>
      <c r="O46" s="82"/>
      <c r="P46" s="82"/>
      <c r="Q46" s="82"/>
      <c r="R46" s="82"/>
      <c r="S46" s="82"/>
      <c r="T46" s="82"/>
    </row>
    <row r="47" spans="1:20" ht="22.5" customHeight="1">
      <c r="A47" s="79" t="s">
        <v>4</v>
      </c>
      <c r="B47" s="53">
        <f>C47+F47+I47+L47</f>
        <v>25</v>
      </c>
      <c r="C47" s="54">
        <v>20</v>
      </c>
      <c r="D47" s="25">
        <v>9</v>
      </c>
      <c r="E47" s="55">
        <v>11</v>
      </c>
      <c r="F47" s="1">
        <v>5</v>
      </c>
      <c r="G47" s="1">
        <v>1</v>
      </c>
      <c r="H47" s="1">
        <v>4</v>
      </c>
      <c r="I47" s="16">
        <v>0</v>
      </c>
      <c r="J47" s="1">
        <v>0</v>
      </c>
      <c r="K47" s="24">
        <v>0</v>
      </c>
      <c r="L47" s="1">
        <v>0</v>
      </c>
      <c r="M47" s="1">
        <v>0</v>
      </c>
      <c r="N47" s="1">
        <v>0</v>
      </c>
      <c r="O47" s="82"/>
      <c r="P47" s="82"/>
      <c r="Q47" s="82"/>
      <c r="R47" s="82"/>
      <c r="S47" s="82"/>
      <c r="T47" s="82"/>
    </row>
    <row r="48" spans="1:20" ht="22.5" customHeight="1">
      <c r="A48" s="79" t="s">
        <v>19</v>
      </c>
      <c r="B48" s="53">
        <f>C48+F48+I48+L48</f>
        <v>162</v>
      </c>
      <c r="C48" s="54">
        <v>144</v>
      </c>
      <c r="D48" s="25">
        <v>64</v>
      </c>
      <c r="E48" s="55">
        <v>80</v>
      </c>
      <c r="F48" s="25">
        <v>1</v>
      </c>
      <c r="G48" s="25">
        <v>0</v>
      </c>
      <c r="H48" s="1">
        <v>1</v>
      </c>
      <c r="I48" s="54">
        <v>15</v>
      </c>
      <c r="J48" s="1">
        <v>12</v>
      </c>
      <c r="K48" s="58">
        <v>3</v>
      </c>
      <c r="L48" s="25">
        <v>2</v>
      </c>
      <c r="M48" s="25">
        <v>2</v>
      </c>
      <c r="N48" s="1">
        <v>0</v>
      </c>
      <c r="O48" s="82"/>
      <c r="P48" s="82"/>
      <c r="Q48" s="82"/>
      <c r="R48" s="82"/>
      <c r="S48" s="82"/>
      <c r="T48" s="82"/>
    </row>
    <row r="49" spans="1:20" ht="22.5" customHeight="1" thickBot="1">
      <c r="A49" s="81"/>
      <c r="B49" s="97"/>
      <c r="C49" s="14"/>
      <c r="D49" s="10"/>
      <c r="E49" s="15"/>
      <c r="F49" s="10"/>
      <c r="G49" s="10"/>
      <c r="H49" s="10"/>
      <c r="I49" s="98"/>
      <c r="J49" s="97"/>
      <c r="K49" s="99"/>
      <c r="L49" s="196"/>
      <c r="M49" s="196"/>
      <c r="N49" s="196"/>
      <c r="O49" s="82"/>
      <c r="P49" s="82"/>
      <c r="Q49" s="82"/>
      <c r="R49" s="82"/>
      <c r="S49" s="82"/>
      <c r="T49" s="82"/>
    </row>
  </sheetData>
  <sheetProtection/>
  <mergeCells count="57">
    <mergeCell ref="A40:A43"/>
    <mergeCell ref="C41:H41"/>
    <mergeCell ref="I41:K42"/>
    <mergeCell ref="L41:N42"/>
    <mergeCell ref="C42:E42"/>
    <mergeCell ref="F42:H42"/>
    <mergeCell ref="P16:P17"/>
    <mergeCell ref="Q16:Q17"/>
    <mergeCell ref="R16:R17"/>
    <mergeCell ref="S16:S17"/>
    <mergeCell ref="A27:A30"/>
    <mergeCell ref="O28:Q29"/>
    <mergeCell ref="R28:T29"/>
    <mergeCell ref="I29:K29"/>
    <mergeCell ref="L29:N29"/>
    <mergeCell ref="J16:J17"/>
    <mergeCell ref="K16:K17"/>
    <mergeCell ref="L16:L17"/>
    <mergeCell ref="M16:M17"/>
    <mergeCell ref="N16:N17"/>
    <mergeCell ref="O16:O17"/>
    <mergeCell ref="N14:P15"/>
    <mergeCell ref="Q14:S15"/>
    <mergeCell ref="B16:B17"/>
    <mergeCell ref="C16:C17"/>
    <mergeCell ref="D16:D17"/>
    <mergeCell ref="E16:E17"/>
    <mergeCell ref="F16:F17"/>
    <mergeCell ref="G16:G17"/>
    <mergeCell ref="H16:H17"/>
    <mergeCell ref="I16:I17"/>
    <mergeCell ref="O4:O5"/>
    <mergeCell ref="P4:P5"/>
    <mergeCell ref="Q4:Q5"/>
    <mergeCell ref="R4:R5"/>
    <mergeCell ref="S4:S5"/>
    <mergeCell ref="A14:A17"/>
    <mergeCell ref="B14:D15"/>
    <mergeCell ref="E14:G15"/>
    <mergeCell ref="H14:J15"/>
    <mergeCell ref="K14:M15"/>
    <mergeCell ref="G4:G5"/>
    <mergeCell ref="I4:I5"/>
    <mergeCell ref="K4:K5"/>
    <mergeCell ref="L4:L5"/>
    <mergeCell ref="M4:M5"/>
    <mergeCell ref="N4:N5"/>
    <mergeCell ref="A2:A5"/>
    <mergeCell ref="B2:D3"/>
    <mergeCell ref="E2:J3"/>
    <mergeCell ref="K2:M3"/>
    <mergeCell ref="N2:P3"/>
    <mergeCell ref="Q2:S3"/>
    <mergeCell ref="B4:B5"/>
    <mergeCell ref="C4:C5"/>
    <mergeCell ref="D4:D5"/>
    <mergeCell ref="E4:E5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DN48"/>
  <sheetViews>
    <sheetView showGridLines="0" tabSelected="1" view="pageBreakPreview" zoomScaleNormal="85" zoomScaleSheetLayoutView="100" zoomScalePageLayoutView="0" workbookViewId="0" topLeftCell="A12">
      <selection activeCell="A18" sqref="A18"/>
    </sheetView>
  </sheetViews>
  <sheetFormatPr defaultColWidth="5.59765625" defaultRowHeight="19.5" customHeight="1"/>
  <cols>
    <col min="1" max="1" width="59.5" style="126" customWidth="1"/>
    <col min="2" max="4" width="11" style="82" customWidth="1"/>
    <col min="5" max="5" width="3.19921875" style="82" customWidth="1"/>
    <col min="6" max="6" width="6.59765625" style="82" customWidth="1"/>
    <col min="7" max="7" width="15.09765625" style="82" customWidth="1"/>
    <col min="8" max="8" width="4.8984375" style="82" customWidth="1"/>
    <col min="9" max="21" width="6.59765625" style="82" customWidth="1"/>
    <col min="22" max="16384" width="5.59765625" style="82" customWidth="1"/>
  </cols>
  <sheetData>
    <row r="1" spans="1:4" ht="23.25" customHeight="1" thickBot="1">
      <c r="A1" s="17" t="s">
        <v>40</v>
      </c>
      <c r="B1" s="84"/>
      <c r="C1" s="84"/>
      <c r="D1" s="40" t="s">
        <v>42</v>
      </c>
    </row>
    <row r="2" spans="1:6" ht="19.5" customHeight="1">
      <c r="A2" s="108" t="s">
        <v>33</v>
      </c>
      <c r="B2" s="109" t="s">
        <v>23</v>
      </c>
      <c r="C2" s="110" t="s">
        <v>24</v>
      </c>
      <c r="D2" s="109" t="s">
        <v>25</v>
      </c>
      <c r="E2" s="4"/>
      <c r="F2" s="4"/>
    </row>
    <row r="3" spans="1:5" s="112" customFormat="1" ht="19.5" customHeight="1">
      <c r="A3" s="111" t="s">
        <v>23</v>
      </c>
      <c r="B3" s="127">
        <f>C3+D3</f>
        <v>73</v>
      </c>
      <c r="C3" s="128">
        <v>45</v>
      </c>
      <c r="D3" s="128">
        <v>28</v>
      </c>
      <c r="E3" s="11"/>
    </row>
    <row r="4" spans="1:5" ht="19.5" customHeight="1">
      <c r="A4" s="113" t="s">
        <v>48</v>
      </c>
      <c r="B4" s="129">
        <f aca="true" t="shared" si="0" ref="B4:B14">C4+D4</f>
        <v>14</v>
      </c>
      <c r="C4" s="121">
        <v>9</v>
      </c>
      <c r="D4" s="130">
        <v>5</v>
      </c>
      <c r="E4" s="7"/>
    </row>
    <row r="5" spans="1:5" ht="19.5" customHeight="1">
      <c r="A5" s="113" t="s">
        <v>43</v>
      </c>
      <c r="B5" s="129">
        <f t="shared" si="0"/>
        <v>4</v>
      </c>
      <c r="C5" s="121">
        <v>0</v>
      </c>
      <c r="D5" s="130">
        <v>4</v>
      </c>
      <c r="E5" s="115"/>
    </row>
    <row r="6" spans="1:5" ht="19.5" customHeight="1">
      <c r="A6" s="113" t="s">
        <v>34</v>
      </c>
      <c r="B6" s="129">
        <f t="shared" si="0"/>
        <v>6</v>
      </c>
      <c r="C6" s="19">
        <v>2</v>
      </c>
      <c r="D6" s="19">
        <v>4</v>
      </c>
      <c r="E6" s="115"/>
    </row>
    <row r="7" spans="1:5" ht="19.5" customHeight="1">
      <c r="A7" s="116" t="s">
        <v>35</v>
      </c>
      <c r="B7" s="129">
        <f t="shared" si="0"/>
        <v>23</v>
      </c>
      <c r="C7" s="19">
        <v>10</v>
      </c>
      <c r="D7" s="56">
        <v>13</v>
      </c>
      <c r="E7" s="115"/>
    </row>
    <row r="8" spans="1:5" ht="19.5" customHeight="1">
      <c r="A8" s="116" t="s">
        <v>44</v>
      </c>
      <c r="B8" s="129">
        <f t="shared" si="0"/>
        <v>2</v>
      </c>
      <c r="C8" s="19">
        <v>2</v>
      </c>
      <c r="D8" s="19">
        <v>0</v>
      </c>
      <c r="E8" s="115"/>
    </row>
    <row r="9" spans="1:5" ht="19.5" customHeight="1">
      <c r="A9" s="116" t="s">
        <v>65</v>
      </c>
      <c r="B9" s="129">
        <f t="shared" si="0"/>
        <v>2</v>
      </c>
      <c r="C9" s="121">
        <v>1</v>
      </c>
      <c r="D9" s="130">
        <v>1</v>
      </c>
      <c r="E9" s="115"/>
    </row>
    <row r="10" spans="1:5" ht="19.5" customHeight="1">
      <c r="A10" s="116" t="s">
        <v>66</v>
      </c>
      <c r="B10" s="129">
        <f t="shared" si="0"/>
        <v>7</v>
      </c>
      <c r="C10" s="121">
        <v>6</v>
      </c>
      <c r="D10" s="130">
        <v>1</v>
      </c>
      <c r="E10" s="115"/>
    </row>
    <row r="11" spans="1:5" ht="19.5" customHeight="1">
      <c r="A11" s="116" t="s">
        <v>67</v>
      </c>
      <c r="B11" s="129">
        <f t="shared" si="0"/>
        <v>0</v>
      </c>
      <c r="C11" s="121">
        <v>0</v>
      </c>
      <c r="D11" s="130">
        <v>0</v>
      </c>
      <c r="E11" s="115"/>
    </row>
    <row r="12" spans="1:5" ht="19.5" customHeight="1">
      <c r="A12" s="116" t="s">
        <v>68</v>
      </c>
      <c r="B12" s="129">
        <f t="shared" si="0"/>
        <v>12</v>
      </c>
      <c r="C12" s="121">
        <v>12</v>
      </c>
      <c r="D12" s="19">
        <v>0</v>
      </c>
      <c r="E12" s="115"/>
    </row>
    <row r="13" spans="1:5" ht="19.5" customHeight="1">
      <c r="A13" s="116" t="s">
        <v>69</v>
      </c>
      <c r="B13" s="129">
        <f t="shared" si="0"/>
        <v>1</v>
      </c>
      <c r="C13" s="121">
        <v>1</v>
      </c>
      <c r="D13" s="19">
        <v>0</v>
      </c>
      <c r="E13" s="115"/>
    </row>
    <row r="14" spans="1:4" ht="19.5" customHeight="1">
      <c r="A14" s="117" t="s">
        <v>60</v>
      </c>
      <c r="B14" s="131">
        <f t="shared" si="0"/>
        <v>2</v>
      </c>
      <c r="C14" s="132">
        <v>2</v>
      </c>
      <c r="D14" s="133">
        <v>0</v>
      </c>
    </row>
    <row r="15" spans="1:4" ht="19.5" customHeight="1">
      <c r="A15" s="116" t="s">
        <v>36</v>
      </c>
      <c r="B15" s="121"/>
      <c r="C15" s="121"/>
      <c r="D15" s="121"/>
    </row>
    <row r="16" spans="1:4" ht="19.5" customHeight="1">
      <c r="A16" s="79" t="s">
        <v>23</v>
      </c>
      <c r="B16" s="134">
        <f aca="true" t="shared" si="1" ref="B16:B23">C16+D16</f>
        <v>7</v>
      </c>
      <c r="C16" s="134">
        <v>6</v>
      </c>
      <c r="D16" s="134">
        <v>1</v>
      </c>
    </row>
    <row r="17" spans="1:4" ht="19.5" customHeight="1">
      <c r="A17" s="118" t="s">
        <v>82</v>
      </c>
      <c r="B17" s="134">
        <f t="shared" si="1"/>
        <v>6</v>
      </c>
      <c r="C17" s="121">
        <v>5</v>
      </c>
      <c r="D17" s="121">
        <v>1</v>
      </c>
    </row>
    <row r="18" spans="1:4" ht="19.5" customHeight="1">
      <c r="A18" s="118" t="s">
        <v>75</v>
      </c>
      <c r="B18" s="134">
        <f t="shared" si="1"/>
        <v>0</v>
      </c>
      <c r="C18" s="121">
        <v>0</v>
      </c>
      <c r="D18" s="121">
        <v>0</v>
      </c>
    </row>
    <row r="19" spans="1:4" ht="19.5" customHeight="1">
      <c r="A19" s="118" t="s">
        <v>76</v>
      </c>
      <c r="B19" s="134">
        <f t="shared" si="1"/>
        <v>0</v>
      </c>
      <c r="C19" s="121">
        <v>0</v>
      </c>
      <c r="D19" s="121">
        <v>0</v>
      </c>
    </row>
    <row r="20" spans="1:4" ht="19.5" customHeight="1">
      <c r="A20" s="119" t="s">
        <v>77</v>
      </c>
      <c r="B20" s="134">
        <f t="shared" si="1"/>
        <v>0</v>
      </c>
      <c r="C20" s="121">
        <v>0</v>
      </c>
      <c r="D20" s="121">
        <v>0</v>
      </c>
    </row>
    <row r="21" spans="1:4" ht="19.5" customHeight="1">
      <c r="A21" s="197" t="s">
        <v>78</v>
      </c>
      <c r="B21" s="132">
        <f t="shared" si="1"/>
        <v>1</v>
      </c>
      <c r="C21" s="132">
        <v>1</v>
      </c>
      <c r="D21" s="132">
        <v>0</v>
      </c>
    </row>
    <row r="22" spans="1:4" ht="21.75" customHeight="1">
      <c r="A22" s="198" t="s">
        <v>79</v>
      </c>
      <c r="B22" s="134">
        <f t="shared" si="1"/>
        <v>17</v>
      </c>
      <c r="C22" s="121">
        <v>8</v>
      </c>
      <c r="D22" s="121">
        <v>9</v>
      </c>
    </row>
    <row r="23" spans="1:4" ht="19.5" customHeight="1">
      <c r="A23" s="119" t="s">
        <v>83</v>
      </c>
      <c r="B23" s="134">
        <f t="shared" si="1"/>
        <v>32</v>
      </c>
      <c r="C23" s="121">
        <v>24</v>
      </c>
      <c r="D23" s="121">
        <v>8</v>
      </c>
    </row>
    <row r="24" spans="1:4" ht="19.5" customHeight="1" thickBot="1">
      <c r="A24" s="120"/>
      <c r="B24" s="134"/>
      <c r="C24" s="135"/>
      <c r="D24" s="135"/>
    </row>
    <row r="25" spans="1:4" ht="19.5" customHeight="1">
      <c r="A25" s="124"/>
      <c r="B25" s="125"/>
      <c r="C25" s="114"/>
      <c r="D25" s="114"/>
    </row>
    <row r="27" spans="1:118" ht="23.25" customHeight="1" thickBot="1">
      <c r="A27" s="17" t="s">
        <v>41</v>
      </c>
      <c r="B27" s="84"/>
      <c r="C27" s="84"/>
      <c r="D27" s="40" t="s">
        <v>42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</row>
    <row r="28" spans="1:4" s="4" customFormat="1" ht="19.5" customHeight="1">
      <c r="A28" s="108" t="s">
        <v>33</v>
      </c>
      <c r="B28" s="109" t="s">
        <v>23</v>
      </c>
      <c r="C28" s="110" t="s">
        <v>24</v>
      </c>
      <c r="D28" s="109" t="s">
        <v>25</v>
      </c>
    </row>
    <row r="29" spans="1:5" ht="19.5" customHeight="1">
      <c r="A29" s="122" t="s">
        <v>23</v>
      </c>
      <c r="B29" s="5">
        <f>C29+D29</f>
        <v>73</v>
      </c>
      <c r="C29" s="5">
        <v>45</v>
      </c>
      <c r="D29" s="5">
        <v>28</v>
      </c>
      <c r="E29" s="114"/>
    </row>
    <row r="30" spans="1:5" ht="19.5" customHeight="1">
      <c r="A30" s="123" t="s">
        <v>58</v>
      </c>
      <c r="B30" s="5">
        <f aca="true" t="shared" si="2" ref="B30:B48">C30+D30</f>
        <v>4</v>
      </c>
      <c r="C30" s="121">
        <v>3</v>
      </c>
      <c r="D30" s="121">
        <v>1</v>
      </c>
      <c r="E30" s="114"/>
    </row>
    <row r="31" spans="1:5" ht="19.5" customHeight="1">
      <c r="A31" s="123" t="s">
        <v>70</v>
      </c>
      <c r="B31" s="5">
        <f t="shared" si="2"/>
        <v>0</v>
      </c>
      <c r="C31" s="121">
        <v>0</v>
      </c>
      <c r="D31" s="121">
        <v>0</v>
      </c>
      <c r="E31" s="114"/>
    </row>
    <row r="32" spans="1:5" ht="19.5" customHeight="1">
      <c r="A32" s="123" t="s">
        <v>45</v>
      </c>
      <c r="B32" s="5">
        <f t="shared" si="2"/>
        <v>15</v>
      </c>
      <c r="C32" s="5">
        <v>14</v>
      </c>
      <c r="D32" s="5">
        <v>1</v>
      </c>
      <c r="E32" s="114"/>
    </row>
    <row r="33" spans="1:5" ht="19.5" customHeight="1">
      <c r="A33" s="123" t="s">
        <v>46</v>
      </c>
      <c r="B33" s="5">
        <f t="shared" si="2"/>
        <v>6</v>
      </c>
      <c r="C33" s="5">
        <v>5</v>
      </c>
      <c r="D33" s="5">
        <v>1</v>
      </c>
      <c r="E33" s="114"/>
    </row>
    <row r="34" spans="1:5" ht="19.5" customHeight="1">
      <c r="A34" s="123" t="s">
        <v>71</v>
      </c>
      <c r="B34" s="5">
        <f t="shared" si="2"/>
        <v>2</v>
      </c>
      <c r="C34" s="5">
        <v>2</v>
      </c>
      <c r="D34" s="5">
        <v>0</v>
      </c>
      <c r="E34" s="114"/>
    </row>
    <row r="35" spans="1:5" ht="19.5" customHeight="1">
      <c r="A35" s="123" t="s">
        <v>72</v>
      </c>
      <c r="B35" s="5">
        <f t="shared" si="2"/>
        <v>2</v>
      </c>
      <c r="C35" s="5">
        <v>1</v>
      </c>
      <c r="D35" s="5">
        <v>1</v>
      </c>
      <c r="E35" s="114"/>
    </row>
    <row r="36" spans="1:5" ht="19.5" customHeight="1">
      <c r="A36" s="123" t="s">
        <v>49</v>
      </c>
      <c r="B36" s="5">
        <f t="shared" si="2"/>
        <v>0</v>
      </c>
      <c r="C36" s="5">
        <v>0</v>
      </c>
      <c r="D36" s="5">
        <v>0</v>
      </c>
      <c r="E36" s="114"/>
    </row>
    <row r="37" spans="1:5" ht="19.5" customHeight="1">
      <c r="A37" s="123" t="s">
        <v>50</v>
      </c>
      <c r="B37" s="5">
        <f t="shared" si="2"/>
        <v>4</v>
      </c>
      <c r="C37" s="5">
        <v>1</v>
      </c>
      <c r="D37" s="5">
        <v>3</v>
      </c>
      <c r="E37" s="114"/>
    </row>
    <row r="38" spans="1:5" ht="19.5" customHeight="1">
      <c r="A38" s="123" t="s">
        <v>73</v>
      </c>
      <c r="B38" s="5">
        <f t="shared" si="2"/>
        <v>0</v>
      </c>
      <c r="C38" s="5">
        <v>0</v>
      </c>
      <c r="D38" s="5">
        <v>0</v>
      </c>
      <c r="E38" s="114"/>
    </row>
    <row r="39" spans="1:5" ht="19.5" customHeight="1">
      <c r="A39" s="123" t="s">
        <v>88</v>
      </c>
      <c r="B39" s="5">
        <f t="shared" si="2"/>
        <v>0</v>
      </c>
      <c r="C39" s="5">
        <v>0</v>
      </c>
      <c r="D39" s="5">
        <v>0</v>
      </c>
      <c r="E39" s="114"/>
    </row>
    <row r="40" spans="1:5" ht="19.5" customHeight="1">
      <c r="A40" s="123" t="s">
        <v>74</v>
      </c>
      <c r="B40" s="5">
        <f t="shared" si="2"/>
        <v>1</v>
      </c>
      <c r="C40" s="5">
        <v>0</v>
      </c>
      <c r="D40" s="5">
        <v>1</v>
      </c>
      <c r="E40" s="114"/>
    </row>
    <row r="41" spans="1:5" ht="19.5" customHeight="1">
      <c r="A41" s="123" t="s">
        <v>51</v>
      </c>
      <c r="B41" s="5">
        <f t="shared" si="2"/>
        <v>13</v>
      </c>
      <c r="C41" s="5">
        <v>5</v>
      </c>
      <c r="D41" s="5">
        <v>8</v>
      </c>
      <c r="E41" s="114"/>
    </row>
    <row r="42" spans="1:5" ht="19.5" customHeight="1">
      <c r="A42" s="123" t="s">
        <v>52</v>
      </c>
      <c r="B42" s="5">
        <f t="shared" si="2"/>
        <v>10</v>
      </c>
      <c r="C42" s="5">
        <v>5</v>
      </c>
      <c r="D42" s="5">
        <v>5</v>
      </c>
      <c r="E42" s="114"/>
    </row>
    <row r="43" spans="1:5" ht="19.5" customHeight="1">
      <c r="A43" s="123" t="s">
        <v>61</v>
      </c>
      <c r="B43" s="5">
        <f t="shared" si="2"/>
        <v>0</v>
      </c>
      <c r="C43" s="5">
        <v>0</v>
      </c>
      <c r="D43" s="5">
        <v>0</v>
      </c>
      <c r="E43" s="114"/>
    </row>
    <row r="44" spans="1:5" ht="19.5" customHeight="1">
      <c r="A44" s="123" t="s">
        <v>53</v>
      </c>
      <c r="B44" s="5">
        <f t="shared" si="2"/>
        <v>6</v>
      </c>
      <c r="C44" s="5">
        <v>2</v>
      </c>
      <c r="D44" s="5">
        <v>4</v>
      </c>
      <c r="E44" s="114"/>
    </row>
    <row r="45" spans="1:5" ht="19.5" customHeight="1">
      <c r="A45" s="123" t="s">
        <v>62</v>
      </c>
      <c r="B45" s="5">
        <f t="shared" si="2"/>
        <v>3</v>
      </c>
      <c r="C45" s="5">
        <v>1</v>
      </c>
      <c r="D45" s="5">
        <v>2</v>
      </c>
      <c r="E45" s="114"/>
    </row>
    <row r="46" spans="1:5" ht="19.5" customHeight="1">
      <c r="A46" s="123" t="s">
        <v>54</v>
      </c>
      <c r="B46" s="5">
        <f t="shared" si="2"/>
        <v>1</v>
      </c>
      <c r="C46" s="5">
        <v>1</v>
      </c>
      <c r="D46" s="5">
        <v>0</v>
      </c>
      <c r="E46" s="114"/>
    </row>
    <row r="47" spans="1:5" ht="19.5" customHeight="1">
      <c r="A47" s="123" t="s">
        <v>84</v>
      </c>
      <c r="B47" s="5">
        <f t="shared" si="2"/>
        <v>4</v>
      </c>
      <c r="C47" s="5">
        <v>4</v>
      </c>
      <c r="D47" s="5">
        <v>0</v>
      </c>
      <c r="E47" s="114"/>
    </row>
    <row r="48" spans="1:4" ht="19.5" customHeight="1" thickBot="1">
      <c r="A48" s="147" t="s">
        <v>60</v>
      </c>
      <c r="B48" s="92">
        <f t="shared" si="2"/>
        <v>2</v>
      </c>
      <c r="C48" s="92">
        <v>1</v>
      </c>
      <c r="D48" s="136">
        <v>1</v>
      </c>
    </row>
    <row r="49" ht="15.75" customHeight="1"/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2014-02-28T05:14:10Z</cp:lastPrinted>
  <dcterms:created xsi:type="dcterms:W3CDTF">1998-07-26T16:45:38Z</dcterms:created>
  <dcterms:modified xsi:type="dcterms:W3CDTF">2015-02-12T08:15:17Z</dcterms:modified>
  <cp:category/>
  <cp:version/>
  <cp:contentType/>
  <cp:contentStatus/>
</cp:coreProperties>
</file>