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14700" windowHeight="7905" activeTab="0"/>
  </bookViews>
  <sheets>
    <sheet name="高等学校卒業後（通信制）１" sheetId="1" r:id="rId1"/>
    <sheet name="高等学校卒業後（通信制）２" sheetId="2" r:id="rId2"/>
  </sheets>
  <externalReferences>
    <externalReference r:id="rId5"/>
    <externalReference r:id="rId6"/>
    <externalReference r:id="rId7"/>
  </externalReferences>
  <definedNames>
    <definedName name="a">#REF!</definedName>
    <definedName name="aaa">#REF!</definedName>
    <definedName name="aaaaaaaaaaa">#REF!</definedName>
    <definedName name="DATA">#REF!,#REF!,#REF!,#REF!,#REF!,#REF!,#REF!,#REF!,#REF!,#REF!,#REF!,#REF!</definedName>
    <definedName name="N_DATA2">#REF!,#REF!</definedName>
    <definedName name="_xlnm.Print_Area" localSheetId="0">'高等学校卒業後（通信制）１'!$A$1:$U$48</definedName>
    <definedName name="_xlnm.Print_Area" localSheetId="1">'高等学校卒業後（通信制）２'!$A$1:$D$44</definedName>
    <definedName name="Print_Area_MI">#REF!</definedName>
    <definedName name="toukeihyou">#REF!,#REF!,#REF!,#REF!,#REF!,#REF!,#REF!,#REF!,#REF!,#REF!,#REF!,#REF!</definedName>
    <definedName name="WAIT">#REF!</definedName>
    <definedName name="あ">#REF!</definedName>
    <definedName name="い">#REF!,#REF!</definedName>
    <definedName name="う">#REF!</definedName>
    <definedName name="え">#REF!</definedName>
    <definedName name="高卒後１">#REF!,#REF!,#REF!,#REF!,#REF!,#REF!,#REF!,#REF!,#REF!,#REF!,#REF!,#REF!</definedName>
  </definedNames>
  <calcPr calcMode="manual" fullCalcOnLoad="1"/>
</workbook>
</file>

<file path=xl/sharedStrings.xml><?xml version="1.0" encoding="utf-8"?>
<sst xmlns="http://schemas.openxmlformats.org/spreadsheetml/2006/main" count="164" uniqueCount="81">
  <si>
    <t>36　進路別卒業者数・進学率及び就職率</t>
  </si>
  <si>
    <t>区分</t>
  </si>
  <si>
    <t>卒業者総数
(A+B+C+D+E+F+G)</t>
  </si>
  <si>
    <t>Ａ　大学等進学者</t>
  </si>
  <si>
    <t>Ｄ　公共職業能力
開発施設等入学者</t>
  </si>
  <si>
    <t>計</t>
  </si>
  <si>
    <t>男</t>
  </si>
  <si>
    <t>女</t>
  </si>
  <si>
    <t>男</t>
  </si>
  <si>
    <t>女</t>
  </si>
  <si>
    <t>計</t>
  </si>
  <si>
    <t>女</t>
  </si>
  <si>
    <t>通信制を
　　除く</t>
  </si>
  <si>
    <t>公　　立</t>
  </si>
  <si>
    <t>私　　立</t>
  </si>
  <si>
    <t>高等学校卒業後（通信制）</t>
  </si>
  <si>
    <t>Ｅ　就職者</t>
  </si>
  <si>
    <t>Ｆ　上記以外の者</t>
  </si>
  <si>
    <t>左記Ａ，Ｂ，Ｃ，Ｄの
うち就職している者（再掲）</t>
  </si>
  <si>
    <t>大学等進学率（％）</t>
  </si>
  <si>
    <t>就職率（％）</t>
  </si>
  <si>
    <t>37　大学・短期大学等への進学者</t>
  </si>
  <si>
    <t>学科</t>
  </si>
  <si>
    <t>大学・短期大学等進学者　</t>
  </si>
  <si>
    <t>大学・短期大学</t>
  </si>
  <si>
    <t>高等学校
（専攻科）</t>
  </si>
  <si>
    <t>総数</t>
  </si>
  <si>
    <t>大学(学部）</t>
  </si>
  <si>
    <t>短期大学（本科）</t>
  </si>
  <si>
    <t>通信教育部
及び放送大学</t>
  </si>
  <si>
    <t>大学・短期大学
（別科）</t>
  </si>
  <si>
    <t>計</t>
  </si>
  <si>
    <t>計</t>
  </si>
  <si>
    <t>男</t>
  </si>
  <si>
    <t>女</t>
  </si>
  <si>
    <t>38　専修学校等への入学者数</t>
  </si>
  <si>
    <t>専修学校</t>
  </si>
  <si>
    <t>各種学校　</t>
  </si>
  <si>
    <t>専門課程</t>
  </si>
  <si>
    <t>39　職業別就職者数</t>
  </si>
  <si>
    <t>区　　　　　　分</t>
  </si>
  <si>
    <t>事務従業者</t>
  </si>
  <si>
    <t>販売従業者</t>
  </si>
  <si>
    <t>サービス職業従業者</t>
  </si>
  <si>
    <t>保安職業従事者</t>
  </si>
  <si>
    <t>運輸・通信従業者</t>
  </si>
  <si>
    <t>生産工程・労務作業者</t>
  </si>
  <si>
    <t>生産工程・労務作業者（再掲）</t>
  </si>
  <si>
    <t>自家・自営業に就いた者（再掲）</t>
  </si>
  <si>
    <t>40　産業別就職者数</t>
  </si>
  <si>
    <t>建設業</t>
  </si>
  <si>
    <t>製造業</t>
  </si>
  <si>
    <t>　　　　　　　　　専修学校等入学者</t>
  </si>
  <si>
    <t>Ｂ　専修学校（専門課程）進学者</t>
  </si>
  <si>
    <t>Ｃ　専修学校（一般　　　課程）等入学者</t>
  </si>
  <si>
    <t>平成21年度</t>
  </si>
  <si>
    <t>特別支援学校高等部
（専攻科）</t>
  </si>
  <si>
    <t>公共職業能力
開発施設等</t>
  </si>
  <si>
    <t>一般課程</t>
  </si>
  <si>
    <t>専門的・技術的職業従事者</t>
  </si>
  <si>
    <t>農林漁業作業者</t>
  </si>
  <si>
    <t>農林漁業</t>
  </si>
  <si>
    <t>運輸業、郵便業</t>
  </si>
  <si>
    <t>卸売業、小売業</t>
  </si>
  <si>
    <t>宿泊業、飲料サービス業</t>
  </si>
  <si>
    <t>生活関連サービス業、娯楽業</t>
  </si>
  <si>
    <t>医療、福祉</t>
  </si>
  <si>
    <t>サービス業（他に分類されないもの）</t>
  </si>
  <si>
    <t>不動産業、物品賃貸業</t>
  </si>
  <si>
    <t>教育、学習支援業</t>
  </si>
  <si>
    <t>複合サービス事業</t>
  </si>
  <si>
    <t>平成22年度</t>
  </si>
  <si>
    <t>36　進路別卒業者数・進学率及び就職率（つづき）</t>
  </si>
  <si>
    <t>上記以外のもの</t>
  </si>
  <si>
    <t>　　　製造・製作作業者</t>
  </si>
  <si>
    <t>　　　 　定置機関運転・建設機械運転・電気作業者</t>
  </si>
  <si>
    <t>　     採掘・建設・労務作業者</t>
  </si>
  <si>
    <t xml:space="preserve">     職業安定所、学校等を通じて就職した者（再掲）</t>
  </si>
  <si>
    <t xml:space="preserve">   公務（他に分類されるものを除く）</t>
  </si>
  <si>
    <t xml:space="preserve">   上記以外のもの</t>
  </si>
  <si>
    <t>Ｇ　不詳・死亡の者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</si>
</sst>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0.0"/>
    <numFmt numFmtId="178" formatCode="#,##0.0;\-#,##0.0"/>
    <numFmt numFmtId="179" formatCode="0.000"/>
    <numFmt numFmtId="180" formatCode="#,##0.0;[Red]\-#,##0.0"/>
    <numFmt numFmtId="181" formatCode="0.000000000000000"/>
    <numFmt numFmtId="182" formatCode="0.0000000000"/>
    <numFmt numFmtId="183" formatCode="#,##0;&quot;△&quot;#,##0"/>
    <numFmt numFmtId="184" formatCode="#,##0.0;&quot;△&quot;#,##0.0"/>
    <numFmt numFmtId="185" formatCode="\(#,##0\);\(\-#,##0\)"/>
    <numFmt numFmtId="186" formatCode="\(#,##0.0\);\(\-#,##0.0\)"/>
    <numFmt numFmtId="187" formatCode="\(#,##0\);&quot;(△&quot;#,##0\)"/>
    <numFmt numFmtId="188" formatCode="0.0;&quot;△&quot;0.0"/>
    <numFmt numFmtId="189" formatCode="0.00000"/>
    <numFmt numFmtId="190" formatCode="0.0000"/>
    <numFmt numFmtId="191" formatCode="\(#,##0.0\);&quot;(△&quot;#,##0.0\)"/>
    <numFmt numFmtId="192" formatCode="#,##0.0"/>
    <numFmt numFmtId="193" formatCode="&quot;△&quot;#,##0.0"/>
    <numFmt numFmtId="194" formatCode="#,##0.0000;\-#,##0.0000"/>
    <numFmt numFmtId="195" formatCode="#,##0.00;&quot;△&quot;#,##0.00"/>
    <numFmt numFmtId="196" formatCode="#,##0.000;&quot;△&quot;#,##0.000"/>
    <numFmt numFmtId="197" formatCode="0.0%"/>
    <numFmt numFmtId="198" formatCode="0.000%"/>
    <numFmt numFmtId="199" formatCode="#,##0.000"/>
    <numFmt numFmtId="200" formatCode="#,##0.0000"/>
    <numFmt numFmtId="201" formatCode="#\ ##0;&quot;△&quot;#\ ##0"/>
    <numFmt numFmtId="202" formatCode="#,##0.000;[Red]\-#,##0.000"/>
    <numFmt numFmtId="203" formatCode="#,##0;&quot;▲&quot;#,##0"/>
    <numFmt numFmtId="204" formatCode="0.00_);[Red]\(0.00\)"/>
    <numFmt numFmtId="205" formatCode="#,##0.0000;[Red]\-#,##0.0000"/>
    <numFmt numFmtId="206" formatCode="#,##0;&quot;▲ &quot;#,##0"/>
    <numFmt numFmtId="207" formatCode="#,##0.0;&quot;▲ &quot;#,##0.0"/>
    <numFmt numFmtId="208" formatCode="0_ ;[Red]\-0\ "/>
    <numFmt numFmtId="209" formatCode="_ * #,##0.0_ ;_ * \-#,##0.0_ ;_ * &quot;-&quot;?_ ;_ @_ "/>
    <numFmt numFmtId="210" formatCode="#,##0_ "/>
    <numFmt numFmtId="211" formatCode="0_);[Red]\(0\)"/>
    <numFmt numFmtId="212" formatCode="_ * #,##0.0_ ;_ * \-#,##0.0_ ;_ * &quot;-&quot;_ ;_ @_ "/>
    <numFmt numFmtId="213" formatCode="0.0_ "/>
    <numFmt numFmtId="214" formatCode="#0.0;&quot;△&quot;#0.0"/>
    <numFmt numFmtId="215" formatCode="#,##0.0;&quot;▲&quot;#,##0.0"/>
    <numFmt numFmtId="216" formatCode="#,##0.00;&quot;▲&quot;#,##0.00"/>
    <numFmt numFmtId="217" formatCode="#0;&quot;△&quot;#0"/>
    <numFmt numFmtId="218" formatCode="#,##0.00_ ;[Red]\-#,##0.00\ "/>
    <numFmt numFmtId="219" formatCode="0;&quot;△ &quot;0"/>
    <numFmt numFmtId="220" formatCode="0.0;&quot;△ &quot;0.0"/>
    <numFmt numFmtId="221" formatCode="#,##0.0;&quot;△ &quot;#,##0.0"/>
    <numFmt numFmtId="222" formatCode="#,##0.0_ "/>
    <numFmt numFmtId="223" formatCode="#,##0_);[Red]\(#,##0\)"/>
    <numFmt numFmtId="224" formatCode="#,##0.0_);[Red]\(#,##0.0\)"/>
    <numFmt numFmtId="225" formatCode="_ * #,##0_ ;_ * \-#,##0_ ;_ * &quot;-&quot;?_ ;_ @_ "/>
    <numFmt numFmtId="226" formatCode="[&lt;=999]000;[&lt;=99999]000\-00;000\-0000"/>
    <numFmt numFmtId="227" formatCode="_ * #,##0.00_ ;_ * \-#,##0.00_ ;_ * &quot;-&quot;_ ;_ @_ "/>
    <numFmt numFmtId="228" formatCode="_ * #,##0.000_ ;_ * \-#,##0.000_ ;_ * &quot;-&quot;_ ;_ @_ "/>
    <numFmt numFmtId="229" formatCode="#,##0_ ;[Red]\-#,##0\ "/>
    <numFmt numFmtId="230" formatCode="0.0000_ "/>
    <numFmt numFmtId="231" formatCode="0.000_ "/>
    <numFmt numFmtId="232" formatCode="0.00_ "/>
  </numFmts>
  <fonts count="35">
    <font>
      <sz val="12"/>
      <name val="ＭＳ ゴシック"/>
      <family val="3"/>
    </font>
    <font>
      <b/>
      <sz val="12"/>
      <name val="ＭＳ ゴシック"/>
      <family val="3"/>
    </font>
    <font>
      <i/>
      <sz val="12"/>
      <name val="ＭＳ ゴシック"/>
      <family val="3"/>
    </font>
    <font>
      <b/>
      <i/>
      <sz val="12"/>
      <name val="ＭＳ ゴシック"/>
      <family val="3"/>
    </font>
    <font>
      <sz val="6"/>
      <name val="ＭＳ ゴシック"/>
      <family val="3"/>
    </font>
    <font>
      <sz val="16"/>
      <name val="ＭＳ 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36"/>
      <name val="ＭＳ ゴシック"/>
      <family val="3"/>
    </font>
    <font>
      <sz val="11"/>
      <color indexed="17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sz val="9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259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41" fontId="7" fillId="0" borderId="0" xfId="51" applyNumberFormat="1" applyFont="1" applyBorder="1" applyAlignment="1">
      <alignment horizontal="center" vertical="center"/>
    </xf>
    <xf numFmtId="41" fontId="6" fillId="0" borderId="10" xfId="51" applyNumberFormat="1" applyFont="1" applyBorder="1" applyAlignment="1">
      <alignment vertical="center" wrapText="1"/>
    </xf>
    <xf numFmtId="41" fontId="6" fillId="0" borderId="0" xfId="51" applyNumberFormat="1" applyFont="1" applyBorder="1" applyAlignment="1">
      <alignment horizontal="center" vertical="center"/>
    </xf>
    <xf numFmtId="41" fontId="9" fillId="0" borderId="11" xfId="51" applyNumberFormat="1" applyFont="1" applyBorder="1" applyAlignment="1">
      <alignment vertical="center" wrapText="1"/>
    </xf>
    <xf numFmtId="41" fontId="7" fillId="0" borderId="12" xfId="51" applyNumberFormat="1" applyFont="1" applyBorder="1" applyAlignment="1">
      <alignment horizontal="center" vertical="center"/>
    </xf>
    <xf numFmtId="41" fontId="7" fillId="0" borderId="0" xfId="51" applyNumberFormat="1" applyFont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41" fontId="7" fillId="0" borderId="0" xfId="51" applyNumberFormat="1" applyFont="1" applyFill="1" applyBorder="1" applyAlignment="1">
      <alignment vertical="center"/>
    </xf>
    <xf numFmtId="41" fontId="1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212" fontId="7" fillId="0" borderId="0" xfId="51" applyNumberFormat="1" applyFont="1" applyBorder="1" applyAlignment="1">
      <alignment vertical="center"/>
    </xf>
    <xf numFmtId="41" fontId="11" fillId="0" borderId="13" xfId="51" applyNumberFormat="1" applyFont="1" applyBorder="1" applyAlignment="1">
      <alignment horizontal="center" vertical="center"/>
    </xf>
    <xf numFmtId="41" fontId="11" fillId="0" borderId="14" xfId="51" applyNumberFormat="1" applyFont="1" applyBorder="1" applyAlignment="1">
      <alignment horizontal="center" vertical="center"/>
    </xf>
    <xf numFmtId="41" fontId="11" fillId="0" borderId="15" xfId="51" applyNumberFormat="1" applyFont="1" applyBorder="1" applyAlignment="1">
      <alignment horizontal="center" vertical="center"/>
    </xf>
    <xf numFmtId="41" fontId="11" fillId="0" borderId="0" xfId="51" applyNumberFormat="1" applyFont="1" applyFill="1" applyBorder="1" applyAlignment="1">
      <alignment horizontal="center" vertical="center"/>
    </xf>
    <xf numFmtId="41" fontId="11" fillId="0" borderId="16" xfId="51" applyNumberFormat="1" applyFont="1" applyBorder="1" applyAlignment="1">
      <alignment horizontal="center" vertical="center"/>
    </xf>
    <xf numFmtId="41" fontId="6" fillId="0" borderId="17" xfId="51" applyNumberFormat="1" applyFont="1" applyBorder="1" applyAlignment="1">
      <alignment horizontal="center" vertical="center"/>
    </xf>
    <xf numFmtId="41" fontId="11" fillId="0" borderId="0" xfId="51" applyNumberFormat="1" applyFont="1" applyFill="1" applyAlignment="1">
      <alignment horizontal="center" vertical="center"/>
    </xf>
    <xf numFmtId="41" fontId="11" fillId="0" borderId="0" xfId="51" applyNumberFormat="1" applyFont="1" applyBorder="1" applyAlignment="1">
      <alignment horizontal="center" vertical="center"/>
    </xf>
    <xf numFmtId="41" fontId="11" fillId="0" borderId="12" xfId="51" applyNumberFormat="1" applyFont="1" applyBorder="1" applyAlignment="1">
      <alignment horizontal="center" vertical="distributed"/>
    </xf>
    <xf numFmtId="41" fontId="6" fillId="0" borderId="11" xfId="51" applyNumberFormat="1" applyFont="1" applyBorder="1" applyAlignment="1">
      <alignment horizontal="center" vertical="center"/>
    </xf>
    <xf numFmtId="0" fontId="5" fillId="0" borderId="0" xfId="62" applyFont="1">
      <alignment/>
      <protection/>
    </xf>
    <xf numFmtId="0" fontId="5" fillId="0" borderId="18" xfId="62" applyFont="1" applyBorder="1">
      <alignment/>
      <protection/>
    </xf>
    <xf numFmtId="0" fontId="5" fillId="0" borderId="0" xfId="62" applyFont="1" applyBorder="1">
      <alignment/>
      <protection/>
    </xf>
    <xf numFmtId="41" fontId="7" fillId="0" borderId="0" xfId="62" applyNumberFormat="1" applyFont="1" applyBorder="1" applyAlignment="1">
      <alignment vertical="center"/>
      <protection/>
    </xf>
    <xf numFmtId="41" fontId="7" fillId="0" borderId="12" xfId="62" applyNumberFormat="1" applyFont="1" applyBorder="1" applyAlignment="1">
      <alignment vertical="center"/>
      <protection/>
    </xf>
    <xf numFmtId="0" fontId="7" fillId="0" borderId="0" xfId="62" applyNumberFormat="1" applyFont="1" applyFill="1" applyBorder="1" applyAlignment="1">
      <alignment vertical="center"/>
      <protection/>
    </xf>
    <xf numFmtId="0" fontId="7" fillId="0" borderId="0" xfId="51" applyNumberFormat="1" applyFont="1" applyFill="1" applyAlignment="1">
      <alignment vertical="center"/>
    </xf>
    <xf numFmtId="41" fontId="7" fillId="0" borderId="0" xfId="62" applyNumberFormat="1" applyFont="1" applyFill="1" applyBorder="1" applyAlignment="1">
      <alignment vertical="center"/>
      <protection/>
    </xf>
    <xf numFmtId="41" fontId="10" fillId="0" borderId="0" xfId="62" applyNumberFormat="1" applyFont="1" applyBorder="1" applyAlignment="1">
      <alignment vertical="center"/>
      <protection/>
    </xf>
    <xf numFmtId="41" fontId="10" fillId="0" borderId="12" xfId="62" applyNumberFormat="1" applyFont="1" applyBorder="1" applyAlignment="1">
      <alignment vertical="center"/>
      <protection/>
    </xf>
    <xf numFmtId="0" fontId="7" fillId="0" borderId="0" xfId="51" applyNumberFormat="1" applyFont="1" applyFill="1" applyBorder="1" applyAlignment="1">
      <alignment vertical="center"/>
    </xf>
    <xf numFmtId="41" fontId="10" fillId="0" borderId="0" xfId="62" applyNumberFormat="1" applyFont="1" applyFill="1" applyBorder="1" applyAlignment="1">
      <alignment vertical="center"/>
      <protection/>
    </xf>
    <xf numFmtId="41" fontId="7" fillId="0" borderId="12" xfId="62" applyNumberFormat="1" applyFont="1" applyBorder="1" applyAlignment="1">
      <alignment horizontal="center" vertical="center"/>
      <protection/>
    </xf>
    <xf numFmtId="0" fontId="7" fillId="0" borderId="0" xfId="51" applyNumberFormat="1" applyFont="1" applyFill="1" applyBorder="1" applyAlignment="1">
      <alignment horizontal="right" vertical="center"/>
    </xf>
    <xf numFmtId="41" fontId="7" fillId="0" borderId="19" xfId="62" applyNumberFormat="1" applyFont="1" applyBorder="1" applyAlignment="1">
      <alignment vertical="center"/>
      <protection/>
    </xf>
    <xf numFmtId="0" fontId="7" fillId="0" borderId="18" xfId="62" applyNumberFormat="1" applyFont="1" applyFill="1" applyBorder="1" applyAlignment="1">
      <alignment vertical="center"/>
      <protection/>
    </xf>
    <xf numFmtId="0" fontId="7" fillId="0" borderId="18" xfId="51" applyNumberFormat="1" applyFont="1" applyFill="1" applyBorder="1" applyAlignment="1">
      <alignment vertical="center"/>
    </xf>
    <xf numFmtId="0" fontId="7" fillId="0" borderId="18" xfId="51" applyNumberFormat="1" applyFont="1" applyFill="1" applyBorder="1" applyAlignment="1">
      <alignment horizontal="right" vertical="center"/>
    </xf>
    <xf numFmtId="0" fontId="0" fillId="0" borderId="0" xfId="62">
      <alignment/>
      <protection/>
    </xf>
    <xf numFmtId="0" fontId="0" fillId="0" borderId="18" xfId="62" applyBorder="1">
      <alignment/>
      <protection/>
    </xf>
    <xf numFmtId="0" fontId="0" fillId="0" borderId="18" xfId="62" applyBorder="1" applyAlignment="1">
      <alignment horizontal="right"/>
      <protection/>
    </xf>
    <xf numFmtId="0" fontId="0" fillId="0" borderId="0" xfId="62" applyFont="1">
      <alignment/>
      <protection/>
    </xf>
    <xf numFmtId="0" fontId="0" fillId="0" borderId="0" xfId="62" applyFont="1" applyBorder="1">
      <alignment/>
      <protection/>
    </xf>
    <xf numFmtId="213" fontId="7" fillId="0" borderId="0" xfId="51" applyNumberFormat="1" applyFont="1" applyFill="1" applyBorder="1" applyAlignment="1">
      <alignment vertical="center"/>
    </xf>
    <xf numFmtId="41" fontId="7" fillId="0" borderId="19" xfId="62" applyNumberFormat="1" applyFont="1" applyBorder="1" applyAlignment="1">
      <alignment horizontal="center" vertical="center"/>
      <protection/>
    </xf>
    <xf numFmtId="0" fontId="5" fillId="0" borderId="18" xfId="62" applyFont="1" applyBorder="1" applyAlignment="1">
      <alignment horizontal="right"/>
      <protection/>
    </xf>
    <xf numFmtId="0" fontId="7" fillId="0" borderId="16" xfId="62" applyFont="1" applyBorder="1" applyAlignment="1">
      <alignment horizontal="center"/>
      <protection/>
    </xf>
    <xf numFmtId="41" fontId="7" fillId="0" borderId="0" xfId="62" applyNumberFormat="1" applyFont="1" applyAlignment="1">
      <alignment vertical="center"/>
      <protection/>
    </xf>
    <xf numFmtId="0" fontId="7" fillId="0" borderId="0" xfId="62" applyFont="1" applyBorder="1" applyAlignment="1">
      <alignment vertical="center"/>
      <protection/>
    </xf>
    <xf numFmtId="0" fontId="7" fillId="0" borderId="0" xfId="62" applyFont="1" applyAlignment="1">
      <alignment vertical="center"/>
      <protection/>
    </xf>
    <xf numFmtId="0" fontId="7" fillId="0" borderId="0" xfId="62" applyNumberFormat="1" applyFont="1" applyBorder="1" applyAlignment="1">
      <alignment horizontal="right" vertical="center"/>
      <protection/>
    </xf>
    <xf numFmtId="0" fontId="7" fillId="0" borderId="0" xfId="51" applyNumberFormat="1" applyFont="1" applyAlignment="1">
      <alignment horizontal="right" vertical="center"/>
    </xf>
    <xf numFmtId="0" fontId="7" fillId="0" borderId="0" xfId="62" applyNumberFormat="1" applyFont="1" applyFill="1" applyBorder="1" applyAlignment="1">
      <alignment horizontal="right" vertical="center"/>
      <protection/>
    </xf>
    <xf numFmtId="0" fontId="7" fillId="0" borderId="0" xfId="51" applyNumberFormat="1" applyFont="1" applyBorder="1" applyAlignment="1">
      <alignment horizontal="right" vertical="center"/>
    </xf>
    <xf numFmtId="0" fontId="5" fillId="0" borderId="18" xfId="62" applyFont="1" applyFill="1" applyBorder="1">
      <alignment/>
      <protection/>
    </xf>
    <xf numFmtId="0" fontId="12" fillId="0" borderId="0" xfId="62" applyFont="1">
      <alignment/>
      <protection/>
    </xf>
    <xf numFmtId="41" fontId="11" fillId="0" borderId="20" xfId="62" applyNumberFormat="1" applyFont="1" applyBorder="1">
      <alignment/>
      <protection/>
    </xf>
    <xf numFmtId="41" fontId="11" fillId="0" borderId="21" xfId="62" applyNumberFormat="1" applyFont="1" applyFill="1" applyBorder="1">
      <alignment/>
      <protection/>
    </xf>
    <xf numFmtId="0" fontId="12" fillId="0" borderId="21" xfId="62" applyFont="1" applyBorder="1">
      <alignment/>
      <protection/>
    </xf>
    <xf numFmtId="41" fontId="11" fillId="0" borderId="12" xfId="51" applyNumberFormat="1" applyFont="1" applyBorder="1" applyAlignment="1">
      <alignment horizontal="left" vertical="center" indent="1"/>
    </xf>
    <xf numFmtId="41" fontId="11" fillId="0" borderId="0" xfId="62" applyNumberFormat="1" applyFont="1">
      <alignment/>
      <protection/>
    </xf>
    <xf numFmtId="41" fontId="11" fillId="0" borderId="0" xfId="62" applyNumberFormat="1" applyFont="1" applyFill="1" applyBorder="1">
      <alignment/>
      <protection/>
    </xf>
    <xf numFmtId="41" fontId="12" fillId="0" borderId="0" xfId="62" applyNumberFormat="1" applyFont="1">
      <alignment/>
      <protection/>
    </xf>
    <xf numFmtId="41" fontId="11" fillId="0" borderId="12" xfId="62" applyNumberFormat="1" applyFont="1" applyBorder="1" applyAlignment="1">
      <alignment horizontal="left" vertical="center" indent="1"/>
      <protection/>
    </xf>
    <xf numFmtId="41" fontId="11" fillId="0" borderId="22" xfId="62" applyNumberFormat="1" applyFont="1" applyBorder="1" applyAlignment="1">
      <alignment horizontal="left" vertical="center" indent="1"/>
      <protection/>
    </xf>
    <xf numFmtId="41" fontId="11" fillId="0" borderId="23" xfId="62" applyNumberFormat="1" applyFont="1" applyBorder="1">
      <alignment/>
      <protection/>
    </xf>
    <xf numFmtId="41" fontId="11" fillId="0" borderId="12" xfId="62" applyNumberFormat="1" applyFont="1" applyBorder="1" applyAlignment="1">
      <alignment horizontal="center" vertical="center"/>
      <protection/>
    </xf>
    <xf numFmtId="41" fontId="11" fillId="0" borderId="0" xfId="62" applyNumberFormat="1" applyFont="1" applyBorder="1">
      <alignment/>
      <protection/>
    </xf>
    <xf numFmtId="41" fontId="11" fillId="0" borderId="19" xfId="62" applyNumberFormat="1" applyFont="1" applyBorder="1" applyAlignment="1">
      <alignment horizontal="left" vertical="center" indent="1"/>
      <protection/>
    </xf>
    <xf numFmtId="41" fontId="11" fillId="0" borderId="18" xfId="62" applyNumberFormat="1" applyFont="1" applyBorder="1">
      <alignment/>
      <protection/>
    </xf>
    <xf numFmtId="41" fontId="7" fillId="0" borderId="0" xfId="62" applyNumberFormat="1" applyFont="1" applyBorder="1" applyAlignment="1">
      <alignment horizontal="distributed" vertical="center"/>
      <protection/>
    </xf>
    <xf numFmtId="41" fontId="7" fillId="0" borderId="24" xfId="62" applyNumberFormat="1" applyFont="1" applyBorder="1">
      <alignment/>
      <protection/>
    </xf>
    <xf numFmtId="41" fontId="7" fillId="0" borderId="0" xfId="62" applyNumberFormat="1" applyFont="1">
      <alignment/>
      <protection/>
    </xf>
    <xf numFmtId="41" fontId="7" fillId="0" borderId="0" xfId="62" applyNumberFormat="1" applyFont="1" applyBorder="1">
      <alignment/>
      <protection/>
    </xf>
    <xf numFmtId="0" fontId="0" fillId="0" borderId="0" xfId="62" applyFont="1" applyBorder="1" applyAlignment="1">
      <alignment horizontal="center"/>
      <protection/>
    </xf>
    <xf numFmtId="0" fontId="12" fillId="0" borderId="12" xfId="62" applyFont="1" applyBorder="1" applyAlignment="1">
      <alignment horizontal="distributed" vertical="distributed"/>
      <protection/>
    </xf>
    <xf numFmtId="41" fontId="11" fillId="0" borderId="0" xfId="62" applyNumberFormat="1" applyFont="1" applyFill="1" applyBorder="1" applyAlignment="1">
      <alignment vertical="center"/>
      <protection/>
    </xf>
    <xf numFmtId="0" fontId="12" fillId="0" borderId="12" xfId="62" applyFont="1" applyBorder="1" applyAlignment="1">
      <alignment horizontal="left" vertical="distributed" indent="1"/>
      <protection/>
    </xf>
    <xf numFmtId="0" fontId="0" fillId="0" borderId="0" xfId="62" applyFont="1" applyAlignment="1">
      <alignment horizontal="center"/>
      <protection/>
    </xf>
    <xf numFmtId="41" fontId="7" fillId="0" borderId="25" xfId="51" applyNumberFormat="1" applyFont="1" applyBorder="1" applyAlignment="1">
      <alignment horizontal="center" vertical="center"/>
    </xf>
    <xf numFmtId="41" fontId="7" fillId="0" borderId="20" xfId="51" applyNumberFormat="1" applyFont="1" applyBorder="1" applyAlignment="1">
      <alignment horizontal="center" vertical="center"/>
    </xf>
    <xf numFmtId="41" fontId="7" fillId="0" borderId="26" xfId="51" applyNumberFormat="1" applyFont="1" applyBorder="1" applyAlignment="1">
      <alignment horizontal="center" vertical="center"/>
    </xf>
    <xf numFmtId="0" fontId="7" fillId="0" borderId="0" xfId="62" applyNumberFormat="1" applyFont="1" applyFill="1" applyBorder="1" applyAlignment="1">
      <alignment horizontal="center" vertical="center"/>
      <protection/>
    </xf>
    <xf numFmtId="0" fontId="7" fillId="0" borderId="0" xfId="51" applyNumberFormat="1" applyFont="1" applyFill="1" applyAlignment="1">
      <alignment horizontal="center" vertical="center"/>
    </xf>
    <xf numFmtId="0" fontId="7" fillId="0" borderId="27" xfId="51" applyNumberFormat="1" applyFont="1" applyFill="1" applyBorder="1" applyAlignment="1">
      <alignment horizontal="center" vertical="center"/>
    </xf>
    <xf numFmtId="0" fontId="7" fillId="0" borderId="0" xfId="51" applyNumberFormat="1" applyFont="1" applyFill="1" applyBorder="1" applyAlignment="1">
      <alignment horizontal="center" vertical="center"/>
    </xf>
    <xf numFmtId="0" fontId="7" fillId="0" borderId="28" xfId="51" applyNumberFormat="1" applyFont="1" applyFill="1" applyBorder="1" applyAlignment="1">
      <alignment horizontal="center" vertical="center"/>
    </xf>
    <xf numFmtId="0" fontId="10" fillId="0" borderId="0" xfId="51" applyNumberFormat="1" applyFont="1" applyFill="1" applyBorder="1" applyAlignment="1">
      <alignment vertical="center"/>
    </xf>
    <xf numFmtId="0" fontId="10" fillId="0" borderId="27" xfId="51" applyNumberFormat="1" applyFont="1" applyFill="1" applyBorder="1" applyAlignment="1">
      <alignment vertical="center"/>
    </xf>
    <xf numFmtId="0" fontId="10" fillId="0" borderId="0" xfId="0" applyFont="1" applyBorder="1" applyAlignment="1">
      <alignment vertical="center" shrinkToFit="1"/>
    </xf>
    <xf numFmtId="0" fontId="10" fillId="0" borderId="28" xfId="0" applyFont="1" applyBorder="1" applyAlignment="1">
      <alignment vertical="center" shrinkToFit="1"/>
    </xf>
    <xf numFmtId="41" fontId="10" fillId="0" borderId="0" xfId="51" applyNumberFormat="1" applyFont="1" applyFill="1" applyBorder="1" applyAlignment="1">
      <alignment vertical="center"/>
    </xf>
    <xf numFmtId="0" fontId="10" fillId="0" borderId="0" xfId="0" applyFont="1" applyAlignment="1">
      <alignment vertical="center" shrinkToFit="1"/>
    </xf>
    <xf numFmtId="0" fontId="10" fillId="0" borderId="28" xfId="51" applyNumberFormat="1" applyFont="1" applyFill="1" applyBorder="1" applyAlignment="1">
      <alignment vertical="center"/>
    </xf>
    <xf numFmtId="41" fontId="10" fillId="0" borderId="0" xfId="51" applyNumberFormat="1" applyFont="1" applyBorder="1" applyAlignment="1">
      <alignment vertical="center"/>
    </xf>
    <xf numFmtId="0" fontId="7" fillId="0" borderId="27" xfId="51" applyNumberFormat="1" applyFont="1" applyFill="1" applyBorder="1" applyAlignment="1">
      <alignment vertical="center"/>
    </xf>
    <xf numFmtId="0" fontId="7" fillId="0" borderId="28" xfId="51" applyNumberFormat="1" applyFont="1" applyFill="1" applyBorder="1" applyAlignment="1">
      <alignment vertical="center"/>
    </xf>
    <xf numFmtId="41" fontId="7" fillId="0" borderId="28" xfId="51" applyNumberFormat="1" applyFont="1" applyBorder="1" applyAlignment="1">
      <alignment vertical="center"/>
    </xf>
    <xf numFmtId="0" fontId="7" fillId="0" borderId="29" xfId="51" applyNumberFormat="1" applyFont="1" applyFill="1" applyBorder="1" applyAlignment="1">
      <alignment vertical="center"/>
    </xf>
    <xf numFmtId="0" fontId="7" fillId="0" borderId="30" xfId="51" applyNumberFormat="1" applyFont="1" applyFill="1" applyBorder="1" applyAlignment="1">
      <alignment vertical="center"/>
    </xf>
    <xf numFmtId="0" fontId="7" fillId="0" borderId="29" xfId="51" applyNumberFormat="1" applyFont="1" applyFill="1" applyBorder="1" applyAlignment="1">
      <alignment horizontal="right" vertical="center"/>
    </xf>
    <xf numFmtId="0" fontId="7" fillId="0" borderId="30" xfId="51" applyNumberFormat="1" applyFont="1" applyFill="1" applyBorder="1" applyAlignment="1">
      <alignment horizontal="right" vertical="center"/>
    </xf>
    <xf numFmtId="41" fontId="7" fillId="0" borderId="25" xfId="51" applyNumberFormat="1" applyFont="1" applyBorder="1" applyAlignment="1">
      <alignment vertical="center"/>
    </xf>
    <xf numFmtId="41" fontId="7" fillId="0" borderId="20" xfId="51" applyNumberFormat="1" applyFont="1" applyBorder="1" applyAlignment="1">
      <alignment vertical="center"/>
    </xf>
    <xf numFmtId="41" fontId="7" fillId="0" borderId="26" xfId="51" applyNumberFormat="1" applyFont="1" applyBorder="1" applyAlignment="1">
      <alignment vertical="center"/>
    </xf>
    <xf numFmtId="212" fontId="7" fillId="0" borderId="25" xfId="51" applyNumberFormat="1" applyFont="1" applyBorder="1" applyAlignment="1">
      <alignment vertical="center"/>
    </xf>
    <xf numFmtId="212" fontId="7" fillId="0" borderId="20" xfId="51" applyNumberFormat="1" applyFont="1" applyBorder="1" applyAlignment="1">
      <alignment vertical="center"/>
    </xf>
    <xf numFmtId="212" fontId="7" fillId="0" borderId="26" xfId="51" applyNumberFormat="1" applyFont="1" applyBorder="1" applyAlignment="1">
      <alignment vertical="center"/>
    </xf>
    <xf numFmtId="41" fontId="10" fillId="0" borderId="27" xfId="51" applyNumberFormat="1" applyFont="1" applyBorder="1" applyAlignment="1">
      <alignment vertical="center"/>
    </xf>
    <xf numFmtId="41" fontId="10" fillId="0" borderId="28" xfId="51" applyNumberFormat="1" applyFont="1" applyBorder="1" applyAlignment="1">
      <alignment vertical="center"/>
    </xf>
    <xf numFmtId="213" fontId="10" fillId="0" borderId="28" xfId="51" applyNumberFormat="1" applyFont="1" applyFill="1" applyBorder="1" applyAlignment="1">
      <alignment vertical="center"/>
    </xf>
    <xf numFmtId="213" fontId="10" fillId="0" borderId="0" xfId="51" applyNumberFormat="1" applyFont="1" applyFill="1" applyBorder="1" applyAlignment="1">
      <alignment vertical="center"/>
    </xf>
    <xf numFmtId="41" fontId="7" fillId="0" borderId="27" xfId="51" applyNumberFormat="1" applyFont="1" applyBorder="1" applyAlignment="1">
      <alignment vertical="center"/>
    </xf>
    <xf numFmtId="0" fontId="32" fillId="0" borderId="0" xfId="62" applyFont="1">
      <alignment/>
      <protection/>
    </xf>
    <xf numFmtId="0" fontId="32" fillId="0" borderId="0" xfId="0" applyFont="1" applyAlignment="1">
      <alignment/>
    </xf>
    <xf numFmtId="0" fontId="32" fillId="0" borderId="18" xfId="62" applyFont="1" applyBorder="1">
      <alignment/>
      <protection/>
    </xf>
    <xf numFmtId="0" fontId="32" fillId="0" borderId="18" xfId="62" applyFont="1" applyBorder="1" applyAlignment="1">
      <alignment horizontal="right"/>
      <protection/>
    </xf>
    <xf numFmtId="0" fontId="32" fillId="0" borderId="0" xfId="0" applyFont="1" applyBorder="1" applyAlignment="1">
      <alignment/>
    </xf>
    <xf numFmtId="41" fontId="6" fillId="0" borderId="0" xfId="51" applyNumberFormat="1" applyFont="1" applyFill="1" applyAlignment="1">
      <alignment horizontal="center" vertical="center"/>
    </xf>
    <xf numFmtId="3" fontId="6" fillId="0" borderId="24" xfId="51" applyNumberFormat="1" applyFont="1" applyFill="1" applyBorder="1" applyAlignment="1">
      <alignment horizontal="center" vertical="center"/>
    </xf>
    <xf numFmtId="41" fontId="6" fillId="0" borderId="24" xfId="51" applyNumberFormat="1" applyFont="1" applyFill="1" applyBorder="1" applyAlignment="1">
      <alignment horizontal="centerContinuous" vertical="center"/>
    </xf>
    <xf numFmtId="41" fontId="6" fillId="0" borderId="14" xfId="51" applyNumberFormat="1" applyFont="1" applyFill="1" applyBorder="1" applyAlignment="1">
      <alignment horizontal="centerContinuous" vertical="center"/>
    </xf>
    <xf numFmtId="3" fontId="6" fillId="0" borderId="0" xfId="51" applyNumberFormat="1" applyFont="1" applyFill="1" applyBorder="1" applyAlignment="1">
      <alignment horizontal="center" vertical="center"/>
    </xf>
    <xf numFmtId="41" fontId="6" fillId="0" borderId="17" xfId="51" applyNumberFormat="1" applyFont="1" applyFill="1" applyBorder="1" applyAlignment="1">
      <alignment horizontal="center" vertical="center"/>
    </xf>
    <xf numFmtId="41" fontId="6" fillId="0" borderId="31" xfId="51" applyNumberFormat="1" applyFont="1" applyFill="1" applyBorder="1" applyAlignment="1">
      <alignment horizontal="center" vertical="center"/>
    </xf>
    <xf numFmtId="41" fontId="6" fillId="0" borderId="31" xfId="51" applyNumberFormat="1" applyFont="1" applyFill="1" applyBorder="1" applyAlignment="1">
      <alignment horizontal="centerContinuous" vertical="center"/>
    </xf>
    <xf numFmtId="41" fontId="6" fillId="0" borderId="10" xfId="51" applyNumberFormat="1" applyFont="1" applyFill="1" applyBorder="1" applyAlignment="1">
      <alignment horizontal="center" vertical="center"/>
    </xf>
    <xf numFmtId="3" fontId="6" fillId="0" borderId="32" xfId="51" applyNumberFormat="1" applyFont="1" applyFill="1" applyBorder="1" applyAlignment="1">
      <alignment horizontal="center" vertical="center"/>
    </xf>
    <xf numFmtId="41" fontId="6" fillId="0" borderId="32" xfId="51" applyNumberFormat="1" applyFont="1" applyFill="1" applyBorder="1" applyAlignment="1">
      <alignment horizontal="center" vertical="center"/>
    </xf>
    <xf numFmtId="41" fontId="6" fillId="0" borderId="33" xfId="51" applyNumberFormat="1" applyFont="1" applyFill="1" applyBorder="1" applyAlignment="1">
      <alignment horizontal="center" vertical="center"/>
    </xf>
    <xf numFmtId="41" fontId="6" fillId="0" borderId="34" xfId="51" applyNumberFormat="1" applyFont="1" applyFill="1" applyBorder="1" applyAlignment="1">
      <alignment horizontal="center" vertical="center"/>
    </xf>
    <xf numFmtId="41" fontId="7" fillId="0" borderId="25" xfId="62" applyNumberFormat="1" applyFont="1" applyBorder="1" applyAlignment="1">
      <alignment vertical="center"/>
      <protection/>
    </xf>
    <xf numFmtId="41" fontId="7" fillId="0" borderId="20" xfId="62" applyNumberFormat="1" applyFont="1" applyBorder="1" applyAlignment="1">
      <alignment vertical="center"/>
      <protection/>
    </xf>
    <xf numFmtId="41" fontId="7" fillId="0" borderId="26" xfId="62" applyNumberFormat="1" applyFont="1" applyBorder="1" applyAlignment="1">
      <alignment vertical="center"/>
      <protection/>
    </xf>
    <xf numFmtId="41" fontId="6" fillId="0" borderId="0" xfId="62" applyNumberFormat="1" applyFont="1" applyAlignment="1">
      <alignment vertical="center"/>
      <protection/>
    </xf>
    <xf numFmtId="41" fontId="6" fillId="0" borderId="25" xfId="62" applyNumberFormat="1" applyFont="1" applyBorder="1" applyAlignment="1">
      <alignment vertical="center"/>
      <protection/>
    </xf>
    <xf numFmtId="41" fontId="6" fillId="0" borderId="20" xfId="62" applyNumberFormat="1" applyFont="1" applyBorder="1" applyAlignment="1">
      <alignment vertical="center"/>
      <protection/>
    </xf>
    <xf numFmtId="41" fontId="6" fillId="0" borderId="26" xfId="62" applyNumberFormat="1" applyFont="1" applyBorder="1" applyAlignment="1">
      <alignment vertical="center"/>
      <protection/>
    </xf>
    <xf numFmtId="0" fontId="6" fillId="0" borderId="0" xfId="0" applyFont="1" applyAlignment="1">
      <alignment/>
    </xf>
    <xf numFmtId="41" fontId="7" fillId="0" borderId="27" xfId="62" applyNumberFormat="1" applyFont="1" applyBorder="1" applyAlignment="1">
      <alignment vertical="center"/>
      <protection/>
    </xf>
    <xf numFmtId="41" fontId="7" fillId="0" borderId="28" xfId="62" applyNumberFormat="1" applyFont="1" applyBorder="1" applyAlignment="1">
      <alignment vertical="center"/>
      <protection/>
    </xf>
    <xf numFmtId="41" fontId="6" fillId="0" borderId="27" xfId="62" applyNumberFormat="1" applyFont="1" applyBorder="1" applyAlignment="1">
      <alignment vertical="center"/>
      <protection/>
    </xf>
    <xf numFmtId="41" fontId="6" fillId="0" borderId="0" xfId="62" applyNumberFormat="1" applyFont="1" applyBorder="1" applyAlignment="1">
      <alignment vertical="center"/>
      <protection/>
    </xf>
    <xf numFmtId="41" fontId="6" fillId="0" borderId="28" xfId="62" applyNumberFormat="1" applyFont="1" applyBorder="1" applyAlignment="1">
      <alignment vertical="center"/>
      <protection/>
    </xf>
    <xf numFmtId="41" fontId="10" fillId="0" borderId="27" xfId="62" applyNumberFormat="1" applyFont="1" applyBorder="1" applyAlignment="1">
      <alignment vertical="center"/>
      <protection/>
    </xf>
    <xf numFmtId="41" fontId="10" fillId="0" borderId="0" xfId="62" applyNumberFormat="1" applyFont="1" applyAlignment="1">
      <alignment vertical="center"/>
      <protection/>
    </xf>
    <xf numFmtId="41" fontId="10" fillId="0" borderId="27" xfId="51" applyNumberFormat="1" applyFont="1" applyFill="1" applyBorder="1" applyAlignment="1">
      <alignment vertical="center"/>
    </xf>
    <xf numFmtId="41" fontId="33" fillId="0" borderId="0" xfId="51" applyNumberFormat="1" applyFont="1" applyFill="1" applyBorder="1" applyAlignment="1">
      <alignment vertical="center"/>
    </xf>
    <xf numFmtId="41" fontId="33" fillId="0" borderId="0" xfId="51" applyNumberFormat="1" applyFont="1" applyBorder="1" applyAlignment="1">
      <alignment vertical="center"/>
    </xf>
    <xf numFmtId="41" fontId="33" fillId="0" borderId="27" xfId="51" applyNumberFormat="1" applyFont="1" applyFill="1" applyBorder="1" applyAlignment="1">
      <alignment vertical="center"/>
    </xf>
    <xf numFmtId="41" fontId="33" fillId="0" borderId="28" xfId="51" applyNumberFormat="1" applyFont="1" applyBorder="1" applyAlignment="1">
      <alignment vertical="center"/>
    </xf>
    <xf numFmtId="41" fontId="6" fillId="0" borderId="0" xfId="51" applyNumberFormat="1" applyFont="1" applyBorder="1" applyAlignment="1">
      <alignment vertical="center"/>
    </xf>
    <xf numFmtId="41" fontId="6" fillId="0" borderId="27" xfId="51" applyNumberFormat="1" applyFont="1" applyBorder="1" applyAlignment="1">
      <alignment vertical="center"/>
    </xf>
    <xf numFmtId="41" fontId="6" fillId="0" borderId="28" xfId="51" applyNumberFormat="1" applyFont="1" applyBorder="1" applyAlignment="1">
      <alignment vertical="center"/>
    </xf>
    <xf numFmtId="41" fontId="7" fillId="0" borderId="27" xfId="51" applyNumberFormat="1" applyFont="1" applyFill="1" applyBorder="1" applyAlignment="1">
      <alignment vertical="center"/>
    </xf>
    <xf numFmtId="41" fontId="6" fillId="0" borderId="0" xfId="51" applyNumberFormat="1" applyFont="1" applyFill="1" applyBorder="1" applyAlignment="1">
      <alignment vertical="center"/>
    </xf>
    <xf numFmtId="41" fontId="6" fillId="0" borderId="27" xfId="51" applyNumberFormat="1" applyFont="1" applyFill="1" applyBorder="1" applyAlignment="1">
      <alignment vertical="center"/>
    </xf>
    <xf numFmtId="41" fontId="6" fillId="0" borderId="28" xfId="51" applyNumberFormat="1" applyFont="1" applyFill="1" applyBorder="1" applyAlignment="1">
      <alignment vertical="center"/>
    </xf>
    <xf numFmtId="41" fontId="6" fillId="0" borderId="19" xfId="62" applyNumberFormat="1" applyFont="1" applyBorder="1" applyAlignment="1">
      <alignment vertical="center"/>
      <protection/>
    </xf>
    <xf numFmtId="41" fontId="6" fillId="0" borderId="18" xfId="62" applyNumberFormat="1" applyFont="1" applyBorder="1" applyAlignment="1">
      <alignment vertical="center"/>
      <protection/>
    </xf>
    <xf numFmtId="41" fontId="6" fillId="0" borderId="29" xfId="62" applyNumberFormat="1" applyFont="1" applyBorder="1" applyAlignment="1">
      <alignment vertical="center"/>
      <protection/>
    </xf>
    <xf numFmtId="41" fontId="6" fillId="0" borderId="18" xfId="51" applyNumberFormat="1" applyFont="1" applyBorder="1" applyAlignment="1">
      <alignment vertical="center"/>
    </xf>
    <xf numFmtId="41" fontId="6" fillId="0" borderId="30" xfId="51" applyNumberFormat="1" applyFont="1" applyBorder="1" applyAlignment="1">
      <alignment vertical="center"/>
    </xf>
    <xf numFmtId="41" fontId="6" fillId="0" borderId="18" xfId="51" applyNumberFormat="1" applyFont="1" applyFill="1" applyBorder="1" applyAlignment="1">
      <alignment vertical="center"/>
    </xf>
    <xf numFmtId="41" fontId="6" fillId="0" borderId="29" xfId="51" applyNumberFormat="1" applyFont="1" applyFill="1" applyBorder="1" applyAlignment="1">
      <alignment vertical="center"/>
    </xf>
    <xf numFmtId="41" fontId="6" fillId="0" borderId="14" xfId="51" applyNumberFormat="1" applyFont="1" applyBorder="1" applyAlignment="1">
      <alignment horizontal="center" vertical="center" wrapText="1"/>
    </xf>
    <xf numFmtId="41" fontId="6" fillId="0" borderId="24" xfId="51" applyNumberFormat="1" applyFont="1" applyBorder="1" applyAlignment="1">
      <alignment horizontal="center" vertical="center"/>
    </xf>
    <xf numFmtId="41" fontId="6" fillId="0" borderId="11" xfId="51" applyNumberFormat="1" applyFont="1" applyFill="1" applyBorder="1" applyAlignment="1">
      <alignment horizontal="center" vertical="center"/>
    </xf>
    <xf numFmtId="0" fontId="7" fillId="0" borderId="25" xfId="62" applyFont="1" applyBorder="1" applyAlignment="1">
      <alignment vertical="center"/>
      <protection/>
    </xf>
    <xf numFmtId="0" fontId="7" fillId="0" borderId="20" xfId="62" applyFont="1" applyBorder="1" applyAlignment="1">
      <alignment vertical="center"/>
      <protection/>
    </xf>
    <xf numFmtId="0" fontId="7" fillId="0" borderId="26" xfId="62" applyFont="1" applyBorder="1" applyAlignment="1">
      <alignment vertical="center"/>
      <protection/>
    </xf>
    <xf numFmtId="0" fontId="7" fillId="0" borderId="27" xfId="51" applyNumberFormat="1" applyFont="1" applyFill="1" applyBorder="1" applyAlignment="1">
      <alignment horizontal="right" vertical="center"/>
    </xf>
    <xf numFmtId="0" fontId="7" fillId="0" borderId="28" xfId="51" applyNumberFormat="1" applyFont="1" applyBorder="1" applyAlignment="1">
      <alignment horizontal="right" vertical="center"/>
    </xf>
    <xf numFmtId="0" fontId="7" fillId="0" borderId="27" xfId="62" applyNumberFormat="1" applyFont="1" applyBorder="1" applyAlignment="1">
      <alignment horizontal="right" vertical="center"/>
      <protection/>
    </xf>
    <xf numFmtId="0" fontId="7" fillId="0" borderId="28" xfId="62" applyNumberFormat="1" applyFont="1" applyBorder="1" applyAlignment="1">
      <alignment horizontal="right" vertical="center"/>
      <protection/>
    </xf>
    <xf numFmtId="0" fontId="10" fillId="0" borderId="0" xfId="62" applyNumberFormat="1" applyFont="1" applyFill="1" applyBorder="1" applyAlignment="1">
      <alignment horizontal="right" vertical="center"/>
      <protection/>
    </xf>
    <xf numFmtId="0" fontId="10" fillId="0" borderId="27" xfId="51" applyNumberFormat="1" applyFont="1" applyBorder="1" applyAlignment="1">
      <alignment horizontal="right" vertical="center"/>
    </xf>
    <xf numFmtId="0" fontId="10" fillId="0" borderId="0" xfId="51" applyNumberFormat="1" applyFont="1" applyBorder="1" applyAlignment="1">
      <alignment horizontal="right" vertical="center"/>
    </xf>
    <xf numFmtId="0" fontId="10" fillId="0" borderId="28" xfId="51" applyNumberFormat="1" applyFont="1" applyBorder="1" applyAlignment="1">
      <alignment horizontal="right" vertical="center"/>
    </xf>
    <xf numFmtId="0" fontId="10" fillId="0" borderId="0" xfId="51" applyNumberFormat="1" applyFont="1" applyFill="1" applyBorder="1" applyAlignment="1">
      <alignment horizontal="right" vertical="center"/>
    </xf>
    <xf numFmtId="0" fontId="10" fillId="0" borderId="27" xfId="51" applyNumberFormat="1" applyFont="1" applyFill="1" applyBorder="1" applyAlignment="1">
      <alignment horizontal="right" vertical="center"/>
    </xf>
    <xf numFmtId="0" fontId="10" fillId="0" borderId="28" xfId="62" applyNumberFormat="1" applyFont="1" applyFill="1" applyBorder="1" applyAlignment="1">
      <alignment horizontal="right" vertical="center"/>
      <protection/>
    </xf>
    <xf numFmtId="0" fontId="7" fillId="0" borderId="27" xfId="51" applyNumberFormat="1" applyFont="1" applyBorder="1" applyAlignment="1">
      <alignment horizontal="right" vertical="center"/>
    </xf>
    <xf numFmtId="0" fontId="7" fillId="0" borderId="28" xfId="62" applyNumberFormat="1" applyFont="1" applyFill="1" applyBorder="1" applyAlignment="1">
      <alignment horizontal="right" vertical="center"/>
      <protection/>
    </xf>
    <xf numFmtId="0" fontId="6" fillId="0" borderId="18" xfId="62" applyNumberFormat="1" applyFont="1" applyFill="1" applyBorder="1" applyAlignment="1">
      <alignment horizontal="right" vertical="center"/>
      <protection/>
    </xf>
    <xf numFmtId="0" fontId="6" fillId="0" borderId="29" xfId="51" applyNumberFormat="1" applyFont="1" applyBorder="1" applyAlignment="1">
      <alignment horizontal="right" vertical="center"/>
    </xf>
    <xf numFmtId="0" fontId="6" fillId="0" borderId="18" xfId="51" applyNumberFormat="1" applyFont="1" applyBorder="1" applyAlignment="1">
      <alignment horizontal="right" vertical="center"/>
    </xf>
    <xf numFmtId="0" fontId="6" fillId="0" borderId="30" xfId="51" applyNumberFormat="1" applyFont="1" applyBorder="1" applyAlignment="1">
      <alignment horizontal="right" vertical="center"/>
    </xf>
    <xf numFmtId="0" fontId="6" fillId="0" borderId="29" xfId="62" applyNumberFormat="1" applyFont="1" applyFill="1" applyBorder="1" applyAlignment="1">
      <alignment horizontal="right" vertical="center"/>
      <protection/>
    </xf>
    <xf numFmtId="0" fontId="6" fillId="0" borderId="30" xfId="62" applyNumberFormat="1" applyFont="1" applyFill="1" applyBorder="1" applyAlignment="1">
      <alignment horizontal="right" vertical="center"/>
      <protection/>
    </xf>
    <xf numFmtId="41" fontId="11" fillId="0" borderId="20" xfId="62" applyNumberFormat="1" applyFont="1" applyBorder="1" applyAlignment="1">
      <alignment horizontal="center"/>
      <protection/>
    </xf>
    <xf numFmtId="41" fontId="11" fillId="0" borderId="0" xfId="62" applyNumberFormat="1" applyFont="1" applyAlignment="1">
      <alignment horizontal="center"/>
      <protection/>
    </xf>
    <xf numFmtId="41" fontId="11" fillId="0" borderId="0" xfId="51" applyNumberFormat="1" applyFont="1" applyFill="1" applyAlignment="1">
      <alignment horizontal="right" vertical="center"/>
    </xf>
    <xf numFmtId="41" fontId="11" fillId="0" borderId="23" xfId="62" applyNumberFormat="1" applyFont="1" applyBorder="1" applyAlignment="1">
      <alignment horizontal="center"/>
      <protection/>
    </xf>
    <xf numFmtId="0" fontId="0" fillId="0" borderId="12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34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12" fillId="0" borderId="12" xfId="62" applyFont="1" applyBorder="1" applyAlignment="1">
      <alignment horizontal="left" vertical="distributed"/>
      <protection/>
    </xf>
    <xf numFmtId="0" fontId="12" fillId="0" borderId="19" xfId="62" applyFont="1" applyBorder="1" applyAlignment="1">
      <alignment horizontal="left"/>
      <protection/>
    </xf>
    <xf numFmtId="41" fontId="12" fillId="0" borderId="18" xfId="62" applyNumberFormat="1" applyFont="1" applyBorder="1" applyAlignment="1">
      <alignment horizontal="right"/>
      <protection/>
    </xf>
    <xf numFmtId="41" fontId="11" fillId="0" borderId="18" xfId="62" applyNumberFormat="1" applyFont="1" applyFill="1" applyBorder="1" applyAlignment="1">
      <alignment horizontal="right" vertical="center"/>
      <protection/>
    </xf>
    <xf numFmtId="41" fontId="6" fillId="0" borderId="34" xfId="62" applyNumberFormat="1" applyFont="1" applyFill="1" applyBorder="1" applyAlignment="1">
      <alignment horizontal="center" vertical="center" wrapText="1"/>
      <protection/>
    </xf>
    <xf numFmtId="41" fontId="6" fillId="0" borderId="21" xfId="62" applyNumberFormat="1" applyFont="1" applyFill="1" applyBorder="1" applyAlignment="1">
      <alignment horizontal="center" vertical="center" wrapText="1"/>
      <protection/>
    </xf>
    <xf numFmtId="41" fontId="6" fillId="0" borderId="32" xfId="62" applyNumberFormat="1" applyFont="1" applyFill="1" applyBorder="1" applyAlignment="1">
      <alignment horizontal="center" vertical="center" wrapText="1"/>
      <protection/>
    </xf>
    <xf numFmtId="41" fontId="7" fillId="0" borderId="10" xfId="51" applyNumberFormat="1" applyFont="1" applyBorder="1" applyAlignment="1">
      <alignment horizontal="center" vertical="center"/>
    </xf>
    <xf numFmtId="41" fontId="7" fillId="0" borderId="17" xfId="51" applyNumberFormat="1" applyFont="1" applyBorder="1" applyAlignment="1">
      <alignment horizontal="center" vertical="center"/>
    </xf>
    <xf numFmtId="41" fontId="7" fillId="0" borderId="0" xfId="51" applyNumberFormat="1" applyFont="1" applyBorder="1" applyAlignment="1">
      <alignment horizontal="center" vertical="center" wrapText="1"/>
    </xf>
    <xf numFmtId="41" fontId="7" fillId="0" borderId="12" xfId="51" applyNumberFormat="1" applyFont="1" applyBorder="1" applyAlignment="1">
      <alignment horizontal="center" vertical="center"/>
    </xf>
    <xf numFmtId="41" fontId="7" fillId="0" borderId="32" xfId="51" applyNumberFormat="1" applyFont="1" applyBorder="1" applyAlignment="1">
      <alignment horizontal="center" vertical="center"/>
    </xf>
    <xf numFmtId="41" fontId="6" fillId="0" borderId="32" xfId="51" applyNumberFormat="1" applyFont="1" applyBorder="1" applyAlignment="1">
      <alignment horizontal="center" vertical="center"/>
    </xf>
    <xf numFmtId="41" fontId="6" fillId="0" borderId="10" xfId="51" applyNumberFormat="1" applyFont="1" applyBorder="1" applyAlignment="1">
      <alignment horizontal="center" vertical="center"/>
    </xf>
    <xf numFmtId="41" fontId="6" fillId="0" borderId="35" xfId="51" applyNumberFormat="1" applyFont="1" applyBorder="1" applyAlignment="1">
      <alignment horizontal="center" vertical="center"/>
    </xf>
    <xf numFmtId="41" fontId="6" fillId="0" borderId="33" xfId="51" applyNumberFormat="1" applyFont="1" applyBorder="1" applyAlignment="1">
      <alignment horizontal="center" vertical="center"/>
    </xf>
    <xf numFmtId="41" fontId="6" fillId="0" borderId="11" xfId="51" applyNumberFormat="1" applyFont="1" applyBorder="1" applyAlignment="1">
      <alignment horizontal="center" vertical="center"/>
    </xf>
    <xf numFmtId="41" fontId="6" fillId="0" borderId="36" xfId="51" applyNumberFormat="1" applyFont="1" applyBorder="1" applyAlignment="1">
      <alignment horizontal="center" vertical="center"/>
    </xf>
    <xf numFmtId="41" fontId="7" fillId="0" borderId="37" xfId="51" applyNumberFormat="1" applyFont="1" applyBorder="1" applyAlignment="1">
      <alignment horizontal="center" vertical="center" wrapText="1"/>
    </xf>
    <xf numFmtId="41" fontId="7" fillId="0" borderId="24" xfId="51" applyNumberFormat="1" applyFont="1" applyBorder="1" applyAlignment="1">
      <alignment horizontal="center" vertical="center" wrapText="1"/>
    </xf>
    <xf numFmtId="41" fontId="7" fillId="0" borderId="38" xfId="51" applyNumberFormat="1" applyFont="1" applyBorder="1" applyAlignment="1">
      <alignment horizontal="center" vertical="center" wrapText="1"/>
    </xf>
    <xf numFmtId="41" fontId="7" fillId="0" borderId="34" xfId="51" applyNumberFormat="1" applyFont="1" applyBorder="1" applyAlignment="1">
      <alignment horizontal="center" vertical="center" wrapText="1"/>
    </xf>
    <xf numFmtId="41" fontId="7" fillId="0" borderId="21" xfId="51" applyNumberFormat="1" applyFont="1" applyBorder="1" applyAlignment="1">
      <alignment horizontal="center" vertical="center" wrapText="1"/>
    </xf>
    <xf numFmtId="41" fontId="7" fillId="0" borderId="32" xfId="51" applyNumberFormat="1" applyFont="1" applyBorder="1" applyAlignment="1">
      <alignment horizontal="center" vertical="center" wrapText="1"/>
    </xf>
    <xf numFmtId="41" fontId="7" fillId="0" borderId="33" xfId="51" applyNumberFormat="1" applyFont="1" applyBorder="1" applyAlignment="1">
      <alignment horizontal="center" vertical="center"/>
    </xf>
    <xf numFmtId="41" fontId="7" fillId="0" borderId="11" xfId="51" applyNumberFormat="1" applyFont="1" applyBorder="1" applyAlignment="1">
      <alignment horizontal="center" vertical="center"/>
    </xf>
    <xf numFmtId="41" fontId="7" fillId="0" borderId="39" xfId="51" applyNumberFormat="1" applyFont="1" applyBorder="1" applyAlignment="1">
      <alignment horizontal="center" vertical="center" wrapText="1"/>
    </xf>
    <xf numFmtId="41" fontId="7" fillId="0" borderId="0" xfId="51" applyNumberFormat="1" applyFont="1" applyBorder="1" applyAlignment="1">
      <alignment horizontal="center" vertical="center"/>
    </xf>
    <xf numFmtId="41" fontId="7" fillId="0" borderId="34" xfId="51" applyNumberFormat="1" applyFont="1" applyBorder="1" applyAlignment="1">
      <alignment horizontal="center" vertical="center"/>
    </xf>
    <xf numFmtId="41" fontId="7" fillId="0" borderId="21" xfId="51" applyNumberFormat="1" applyFont="1" applyBorder="1" applyAlignment="1">
      <alignment horizontal="center" vertical="center"/>
    </xf>
    <xf numFmtId="41" fontId="6" fillId="0" borderId="17" xfId="51" applyNumberFormat="1" applyFont="1" applyBorder="1" applyAlignment="1">
      <alignment horizontal="center" vertical="center"/>
    </xf>
    <xf numFmtId="41" fontId="6" fillId="0" borderId="35" xfId="51" applyNumberFormat="1" applyFont="1" applyFill="1" applyBorder="1" applyAlignment="1">
      <alignment horizontal="center" vertical="center" wrapText="1"/>
    </xf>
    <xf numFmtId="41" fontId="6" fillId="0" borderId="20" xfId="51" applyNumberFormat="1" applyFont="1" applyFill="1" applyBorder="1" applyAlignment="1">
      <alignment horizontal="center" vertical="center" wrapText="1"/>
    </xf>
    <xf numFmtId="41" fontId="6" fillId="0" borderId="34" xfId="51" applyNumberFormat="1" applyFont="1" applyFill="1" applyBorder="1" applyAlignment="1">
      <alignment horizontal="center" vertical="center" wrapText="1"/>
    </xf>
    <xf numFmtId="41" fontId="6" fillId="0" borderId="21" xfId="51" applyNumberFormat="1" applyFont="1" applyFill="1" applyBorder="1" applyAlignment="1">
      <alignment horizontal="center" vertical="center" wrapText="1"/>
    </xf>
    <xf numFmtId="41" fontId="6" fillId="0" borderId="17" xfId="51" applyNumberFormat="1" applyFont="1" applyFill="1" applyBorder="1" applyAlignment="1">
      <alignment horizontal="center" vertical="center" wrapText="1"/>
    </xf>
    <xf numFmtId="41" fontId="6" fillId="0" borderId="31" xfId="51" applyNumberFormat="1" applyFont="1" applyFill="1" applyBorder="1" applyAlignment="1">
      <alignment horizontal="center" vertical="center" wrapText="1"/>
    </xf>
    <xf numFmtId="41" fontId="6" fillId="0" borderId="10" xfId="51" applyNumberFormat="1" applyFont="1" applyFill="1" applyBorder="1" applyAlignment="1">
      <alignment horizontal="center" vertical="center" wrapText="1"/>
    </xf>
    <xf numFmtId="41" fontId="6" fillId="0" borderId="35" xfId="62" applyNumberFormat="1" applyFont="1" applyFill="1" applyBorder="1" applyAlignment="1">
      <alignment horizontal="center" vertical="center" wrapText="1"/>
      <protection/>
    </xf>
    <xf numFmtId="41" fontId="6" fillId="0" borderId="20" xfId="62" applyNumberFormat="1" applyFont="1" applyFill="1" applyBorder="1" applyAlignment="1">
      <alignment horizontal="center" vertical="center" wrapText="1"/>
      <protection/>
    </xf>
    <xf numFmtId="41" fontId="6" fillId="0" borderId="16" xfId="62" applyNumberFormat="1" applyFont="1" applyFill="1" applyBorder="1" applyAlignment="1">
      <alignment horizontal="center" vertical="center" wrapText="1"/>
      <protection/>
    </xf>
    <xf numFmtId="41" fontId="6" fillId="0" borderId="17" xfId="51" applyNumberFormat="1" applyFont="1" applyFill="1" applyBorder="1" applyAlignment="1">
      <alignment horizontal="center" vertical="center"/>
    </xf>
    <xf numFmtId="41" fontId="6" fillId="0" borderId="31" xfId="51" applyNumberFormat="1" applyFont="1" applyFill="1" applyBorder="1" applyAlignment="1">
      <alignment horizontal="center" vertical="center"/>
    </xf>
    <xf numFmtId="41" fontId="6" fillId="0" borderId="10" xfId="51" applyNumberFormat="1" applyFont="1" applyFill="1" applyBorder="1" applyAlignment="1">
      <alignment horizontal="center" vertical="center"/>
    </xf>
    <xf numFmtId="41" fontId="6" fillId="0" borderId="35" xfId="51" applyNumberFormat="1" applyFont="1" applyFill="1" applyBorder="1" applyAlignment="1">
      <alignment horizontal="center" vertical="center"/>
    </xf>
    <xf numFmtId="41" fontId="6" fillId="0" borderId="20" xfId="51" applyNumberFormat="1" applyFont="1" applyFill="1" applyBorder="1" applyAlignment="1">
      <alignment horizontal="center" vertical="center"/>
    </xf>
    <xf numFmtId="41" fontId="6" fillId="0" borderId="34" xfId="51" applyNumberFormat="1" applyFont="1" applyFill="1" applyBorder="1" applyAlignment="1">
      <alignment horizontal="center" vertical="center"/>
    </xf>
    <xf numFmtId="41" fontId="6" fillId="0" borderId="21" xfId="51" applyNumberFormat="1" applyFont="1" applyFill="1" applyBorder="1" applyAlignment="1">
      <alignment horizontal="center" vertical="center"/>
    </xf>
    <xf numFmtId="41" fontId="6" fillId="0" borderId="35" xfId="51" applyNumberFormat="1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34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3" fontId="6" fillId="0" borderId="38" xfId="51" applyNumberFormat="1" applyFont="1" applyFill="1" applyBorder="1" applyAlignment="1">
      <alignment horizontal="center" vertical="center"/>
    </xf>
    <xf numFmtId="3" fontId="6" fillId="0" borderId="12" xfId="51" applyNumberFormat="1" applyFont="1" applyFill="1" applyBorder="1" applyAlignment="1">
      <alignment horizontal="center" vertical="center"/>
    </xf>
    <xf numFmtId="3" fontId="6" fillId="0" borderId="32" xfId="51" applyNumberFormat="1" applyFont="1" applyFill="1" applyBorder="1" applyAlignment="1">
      <alignment horizontal="center" vertical="center"/>
    </xf>
    <xf numFmtId="41" fontId="7" fillId="0" borderId="24" xfId="51" applyNumberFormat="1" applyFont="1" applyBorder="1" applyAlignment="1">
      <alignment horizontal="center" vertical="center"/>
    </xf>
    <xf numFmtId="41" fontId="7" fillId="0" borderId="38" xfId="51" applyNumberFormat="1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通信制集計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統計表Vol.2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Profiles\Kana\My%20Documents\&#32113;&#35336;&#34920;&#65288;&#32232;&#38598;&#21069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9640;&#31561;&#23398;&#26657;&#21360;&#21047;1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20&#24180;&#30906;&#22577;&#36028;&#20184;&#29992;Vol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高校・1 (2)"/>
      <sheetName val="高校・2 (2)"/>
      <sheetName val="高校・4 (2)"/>
      <sheetName val="高校・5 (2)"/>
      <sheetName val="盲・聾・養護・1 (2)"/>
      <sheetName val="盲・聾・養護・2 (2)"/>
      <sheetName val="幼稚園・1 (2)"/>
      <sheetName val="幼稚園・2 (2)"/>
      <sheetName val="私立幼稚園・1 (2)"/>
      <sheetName val="私立幼稚園・2 (2)"/>
      <sheetName val="幼稚園・3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高等学校卒業後・1"/>
      <sheetName val="高等学校・2"/>
      <sheetName val="高等学校卒業後・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YT20677 (P82-85)"/>
      <sheetName val="SYT20685 (P86)"/>
      <sheetName val="SYT20701 (90)"/>
      <sheetName val="SYT20723 （P94)"/>
      <sheetName val="SYT20735 (P96)"/>
      <sheetName val="SYT20736 (P98)"/>
      <sheetName val="SYT20743(P100)"/>
      <sheetName val="SYT20771(P102) "/>
      <sheetName val="SYT20773 (P103)"/>
      <sheetName val="地方別(P104) "/>
      <sheetName val="(P105)"/>
      <sheetName val="(P106)"/>
      <sheetName val="SYT20664(P108)"/>
      <sheetName val="SYT20665(学校施設P110)"/>
      <sheetName val="付表１(P112)"/>
      <sheetName val="市町村別学校種別学校数(P114) (2)"/>
      <sheetName val="市町村別学校種別学校数(P114)"/>
      <sheetName val="付表１ (参考)"/>
      <sheetName val="SYT20610 (高等課程生徒）"/>
      <sheetName val="SYT20665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W48"/>
  <sheetViews>
    <sheetView showGridLines="0" tabSelected="1" view="pageBreakPreview" zoomScaleNormal="85" zoomScaleSheetLayoutView="100" zoomScalePageLayoutView="0" workbookViewId="0" topLeftCell="A1">
      <selection activeCell="A1" sqref="A1"/>
    </sheetView>
  </sheetViews>
  <sheetFormatPr defaultColWidth="5.59765625" defaultRowHeight="15" customHeight="1"/>
  <cols>
    <col min="1" max="1" width="9.5" style="0" customWidth="1"/>
    <col min="2" max="2" width="12.8984375" style="0" customWidth="1"/>
    <col min="3" max="5" width="6.59765625" style="0" customWidth="1"/>
    <col min="6" max="6" width="6.19921875" style="0" customWidth="1"/>
    <col min="7" max="7" width="6.3984375" style="0" customWidth="1"/>
    <col min="8" max="8" width="5.3984375" style="0" customWidth="1"/>
    <col min="9" max="9" width="6.3984375" style="0" customWidth="1"/>
    <col min="10" max="10" width="6" style="0" customWidth="1"/>
    <col min="11" max="11" width="6.3984375" style="0" customWidth="1"/>
    <col min="12" max="12" width="5.69921875" style="0" customWidth="1"/>
    <col min="13" max="22" width="6.59765625" style="0" customWidth="1"/>
  </cols>
  <sheetData>
    <row r="1" spans="1:22" s="2" customFormat="1" ht="24" customHeight="1" thickBot="1">
      <c r="A1" s="24"/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6"/>
      <c r="V1" s="1"/>
    </row>
    <row r="2" spans="2:20" s="3" customFormat="1" ht="28.5" customHeight="1">
      <c r="B2" s="214" t="s">
        <v>1</v>
      </c>
      <c r="C2" s="220" t="s">
        <v>2</v>
      </c>
      <c r="D2" s="257"/>
      <c r="E2" s="258"/>
      <c r="F2" s="226" t="s">
        <v>3</v>
      </c>
      <c r="G2" s="226"/>
      <c r="H2" s="226"/>
      <c r="I2" s="226"/>
      <c r="J2" s="226"/>
      <c r="K2" s="226"/>
      <c r="L2" s="220" t="s">
        <v>53</v>
      </c>
      <c r="M2" s="221"/>
      <c r="N2" s="222"/>
      <c r="O2" s="220" t="s">
        <v>54</v>
      </c>
      <c r="P2" s="221"/>
      <c r="Q2" s="222"/>
      <c r="R2" s="228" t="s">
        <v>4</v>
      </c>
      <c r="S2" s="229"/>
      <c r="T2" s="229"/>
    </row>
    <row r="3" spans="2:20" s="3" customFormat="1" ht="28.5" customHeight="1">
      <c r="B3" s="215"/>
      <c r="C3" s="230"/>
      <c r="D3" s="231"/>
      <c r="E3" s="213"/>
      <c r="F3" s="227"/>
      <c r="G3" s="227"/>
      <c r="H3" s="227"/>
      <c r="I3" s="227"/>
      <c r="J3" s="227"/>
      <c r="K3" s="227"/>
      <c r="L3" s="223"/>
      <c r="M3" s="224"/>
      <c r="N3" s="225"/>
      <c r="O3" s="223"/>
      <c r="P3" s="224"/>
      <c r="Q3" s="225"/>
      <c r="R3" s="230"/>
      <c r="S3" s="231"/>
      <c r="T3" s="231"/>
    </row>
    <row r="4" spans="2:20" s="5" customFormat="1" ht="22.5" customHeight="1">
      <c r="B4" s="215"/>
      <c r="C4" s="219" t="s">
        <v>5</v>
      </c>
      <c r="D4" s="218" t="s">
        <v>6</v>
      </c>
      <c r="E4" s="218" t="s">
        <v>7</v>
      </c>
      <c r="F4" s="216" t="s">
        <v>5</v>
      </c>
      <c r="G4" s="4"/>
      <c r="H4" s="216" t="s">
        <v>8</v>
      </c>
      <c r="I4" s="4"/>
      <c r="J4" s="216" t="s">
        <v>9</v>
      </c>
      <c r="K4" s="4"/>
      <c r="L4" s="218" t="s">
        <v>10</v>
      </c>
      <c r="M4" s="218" t="s">
        <v>6</v>
      </c>
      <c r="N4" s="218" t="s">
        <v>11</v>
      </c>
      <c r="O4" s="218" t="s">
        <v>10</v>
      </c>
      <c r="P4" s="218" t="s">
        <v>6</v>
      </c>
      <c r="Q4" s="218" t="s">
        <v>11</v>
      </c>
      <c r="R4" s="218" t="s">
        <v>10</v>
      </c>
      <c r="S4" s="218" t="s">
        <v>6</v>
      </c>
      <c r="T4" s="232" t="s">
        <v>11</v>
      </c>
    </row>
    <row r="5" spans="2:20" s="5" customFormat="1" ht="22.5" customHeight="1">
      <c r="B5" s="215"/>
      <c r="C5" s="217"/>
      <c r="D5" s="218"/>
      <c r="E5" s="218"/>
      <c r="F5" s="217"/>
      <c r="G5" s="6" t="s">
        <v>12</v>
      </c>
      <c r="H5" s="217"/>
      <c r="I5" s="6" t="s">
        <v>12</v>
      </c>
      <c r="J5" s="217"/>
      <c r="K5" s="6" t="s">
        <v>12</v>
      </c>
      <c r="L5" s="218"/>
      <c r="M5" s="218"/>
      <c r="N5" s="218"/>
      <c r="O5" s="218"/>
      <c r="P5" s="218"/>
      <c r="Q5" s="218"/>
      <c r="R5" s="218"/>
      <c r="S5" s="218"/>
      <c r="T5" s="232"/>
    </row>
    <row r="6" spans="2:20" s="3" customFormat="1" ht="22.5" customHeight="1">
      <c r="B6" s="7" t="s">
        <v>55</v>
      </c>
      <c r="C6" s="3">
        <v>534</v>
      </c>
      <c r="D6" s="3">
        <v>244</v>
      </c>
      <c r="E6" s="3">
        <v>290</v>
      </c>
      <c r="F6" s="83">
        <v>67</v>
      </c>
      <c r="G6" s="84">
        <v>65</v>
      </c>
      <c r="H6" s="84">
        <v>32</v>
      </c>
      <c r="I6" s="84">
        <v>31</v>
      </c>
      <c r="J6" s="84">
        <v>35</v>
      </c>
      <c r="K6" s="85">
        <v>34</v>
      </c>
      <c r="L6" s="3">
        <v>113</v>
      </c>
      <c r="M6" s="3">
        <v>61</v>
      </c>
      <c r="N6" s="3">
        <v>52</v>
      </c>
      <c r="O6" s="83">
        <v>9</v>
      </c>
      <c r="P6" s="84">
        <v>4</v>
      </c>
      <c r="Q6" s="85">
        <v>5</v>
      </c>
      <c r="R6" s="3">
        <v>3</v>
      </c>
      <c r="S6" s="3">
        <v>3</v>
      </c>
      <c r="T6" s="3">
        <v>0</v>
      </c>
    </row>
    <row r="7" spans="1:21" s="9" customFormat="1" ht="22.5" customHeight="1">
      <c r="A7" s="27"/>
      <c r="B7" s="28"/>
      <c r="C7" s="86"/>
      <c r="D7" s="87"/>
      <c r="E7" s="87"/>
      <c r="F7" s="88"/>
      <c r="G7" s="89"/>
      <c r="H7" s="89"/>
      <c r="I7" s="89"/>
      <c r="J7" s="89"/>
      <c r="K7" s="90"/>
      <c r="L7" s="87"/>
      <c r="M7" s="87"/>
      <c r="N7" s="87"/>
      <c r="O7" s="88"/>
      <c r="P7" s="89"/>
      <c r="Q7" s="90"/>
      <c r="R7" s="87"/>
      <c r="S7" s="87"/>
      <c r="T7" s="87"/>
      <c r="U7" s="31"/>
    </row>
    <row r="8" spans="1:21" s="11" customFormat="1" ht="22.5" customHeight="1">
      <c r="A8" s="32"/>
      <c r="B8" s="33" t="s">
        <v>71</v>
      </c>
      <c r="C8" s="35">
        <f>D8+E8</f>
        <v>591</v>
      </c>
      <c r="D8" s="91">
        <f>+D9+D10</f>
        <v>275</v>
      </c>
      <c r="E8" s="91">
        <f aca="true" t="shared" si="0" ref="E8:T8">+E9+E10</f>
        <v>316</v>
      </c>
      <c r="F8" s="92">
        <f t="shared" si="0"/>
        <v>80</v>
      </c>
      <c r="G8" s="91">
        <v>76</v>
      </c>
      <c r="H8" s="93">
        <f t="shared" si="0"/>
        <v>39</v>
      </c>
      <c r="I8" s="93">
        <f t="shared" si="0"/>
        <v>36</v>
      </c>
      <c r="J8" s="93">
        <f t="shared" si="0"/>
        <v>41</v>
      </c>
      <c r="K8" s="94">
        <f t="shared" si="0"/>
        <v>40</v>
      </c>
      <c r="L8" s="95">
        <f t="shared" si="0"/>
        <v>116</v>
      </c>
      <c r="M8" s="96">
        <f t="shared" si="0"/>
        <v>53</v>
      </c>
      <c r="N8" s="11">
        <f t="shared" si="0"/>
        <v>63</v>
      </c>
      <c r="O8" s="92">
        <f t="shared" si="0"/>
        <v>7</v>
      </c>
      <c r="P8" s="93">
        <f t="shared" si="0"/>
        <v>3</v>
      </c>
      <c r="Q8" s="97">
        <f t="shared" si="0"/>
        <v>4</v>
      </c>
      <c r="R8" s="91">
        <f t="shared" si="0"/>
        <v>1</v>
      </c>
      <c r="S8" s="96">
        <f t="shared" si="0"/>
        <v>1</v>
      </c>
      <c r="T8" s="98">
        <f t="shared" si="0"/>
        <v>0</v>
      </c>
      <c r="U8" s="35"/>
    </row>
    <row r="9" spans="1:21" s="9" customFormat="1" ht="22.5" customHeight="1">
      <c r="A9" s="27"/>
      <c r="B9" s="36" t="s">
        <v>13</v>
      </c>
      <c r="C9" s="31">
        <f>D9+E9</f>
        <v>213</v>
      </c>
      <c r="D9" s="10">
        <f>H9+M9+P9+S9+D21+G21</f>
        <v>93</v>
      </c>
      <c r="E9" s="34">
        <f>J9+N9+Q9+T9+E21+H21+N21</f>
        <v>120</v>
      </c>
      <c r="F9" s="99">
        <f>H9+J9</f>
        <v>18</v>
      </c>
      <c r="G9" s="34">
        <v>17</v>
      </c>
      <c r="H9" s="34">
        <v>9</v>
      </c>
      <c r="I9" s="34">
        <v>8</v>
      </c>
      <c r="J9" s="34">
        <v>9</v>
      </c>
      <c r="K9" s="100">
        <v>9</v>
      </c>
      <c r="L9" s="34">
        <f>M9+N9</f>
        <v>32</v>
      </c>
      <c r="M9" s="34">
        <v>16</v>
      </c>
      <c r="N9" s="34">
        <v>16</v>
      </c>
      <c r="O9" s="99">
        <f>P9+Q9</f>
        <v>3</v>
      </c>
      <c r="P9" s="8">
        <v>0</v>
      </c>
      <c r="Q9" s="101">
        <v>3</v>
      </c>
      <c r="R9" s="8">
        <f>S9+T9</f>
        <v>0</v>
      </c>
      <c r="S9" s="8">
        <v>0</v>
      </c>
      <c r="T9" s="8">
        <v>0</v>
      </c>
      <c r="U9" s="31"/>
    </row>
    <row r="10" spans="1:21" s="9" customFormat="1" ht="22.5" customHeight="1">
      <c r="A10" s="27"/>
      <c r="B10" s="36" t="s">
        <v>14</v>
      </c>
      <c r="C10" s="29">
        <f>D10+E10</f>
        <v>378</v>
      </c>
      <c r="D10" s="34">
        <f>H10+M10+P10+S10+D22+G22+N22</f>
        <v>182</v>
      </c>
      <c r="E10" s="10">
        <f>J10+N10+Q10+T10+E22+H22+N22</f>
        <v>196</v>
      </c>
      <c r="F10" s="99">
        <f>H10+J10</f>
        <v>62</v>
      </c>
      <c r="G10" s="34">
        <f>I10+K10</f>
        <v>59</v>
      </c>
      <c r="H10" s="34">
        <v>30</v>
      </c>
      <c r="I10" s="34">
        <v>28</v>
      </c>
      <c r="J10" s="34">
        <v>32</v>
      </c>
      <c r="K10" s="100">
        <v>31</v>
      </c>
      <c r="L10" s="34">
        <f>M10+N10</f>
        <v>84</v>
      </c>
      <c r="M10" s="34">
        <v>37</v>
      </c>
      <c r="N10" s="34">
        <v>47</v>
      </c>
      <c r="O10" s="99">
        <f>P10+Q10</f>
        <v>4</v>
      </c>
      <c r="P10" s="34">
        <v>3</v>
      </c>
      <c r="Q10" s="100">
        <v>1</v>
      </c>
      <c r="R10" s="34">
        <f>S10+T10</f>
        <v>1</v>
      </c>
      <c r="S10" s="34">
        <v>1</v>
      </c>
      <c r="T10" s="8">
        <v>0</v>
      </c>
      <c r="U10" s="31"/>
    </row>
    <row r="11" spans="1:21" s="9" customFormat="1" ht="22.5" customHeight="1" thickBot="1">
      <c r="A11" s="27"/>
      <c r="B11" s="38"/>
      <c r="C11" s="39"/>
      <c r="D11" s="40"/>
      <c r="E11" s="40"/>
      <c r="F11" s="102"/>
      <c r="G11" s="40"/>
      <c r="H11" s="40"/>
      <c r="I11" s="40"/>
      <c r="J11" s="40"/>
      <c r="K11" s="103"/>
      <c r="L11" s="41"/>
      <c r="M11" s="41"/>
      <c r="N11" s="41"/>
      <c r="O11" s="104"/>
      <c r="P11" s="41"/>
      <c r="Q11" s="105"/>
      <c r="R11" s="41"/>
      <c r="S11" s="41"/>
      <c r="T11" s="41"/>
      <c r="U11" s="31"/>
    </row>
    <row r="12" spans="1:21" ht="15" customHeight="1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</row>
    <row r="13" spans="1:21" ht="24" customHeight="1" thickBot="1">
      <c r="A13" s="42"/>
      <c r="B13" s="25" t="s">
        <v>72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4" t="s">
        <v>15</v>
      </c>
      <c r="U13" s="42"/>
    </row>
    <row r="14" spans="1:21" s="12" customFormat="1" ht="22.5" customHeight="1">
      <c r="A14" s="45"/>
      <c r="B14" s="213" t="s">
        <v>1</v>
      </c>
      <c r="C14" s="220" t="s">
        <v>16</v>
      </c>
      <c r="D14" s="257"/>
      <c r="E14" s="257"/>
      <c r="F14" s="228" t="s">
        <v>17</v>
      </c>
      <c r="G14" s="229"/>
      <c r="H14" s="229"/>
      <c r="I14" s="228" t="s">
        <v>80</v>
      </c>
      <c r="J14" s="229"/>
      <c r="K14" s="212"/>
      <c r="L14" s="211" t="s">
        <v>18</v>
      </c>
      <c r="M14" s="229"/>
      <c r="N14" s="212"/>
      <c r="O14" s="225" t="s">
        <v>19</v>
      </c>
      <c r="P14" s="226"/>
      <c r="Q14" s="226"/>
      <c r="R14" s="225" t="s">
        <v>20</v>
      </c>
      <c r="S14" s="226"/>
      <c r="T14" s="230"/>
      <c r="U14" s="46"/>
    </row>
    <row r="15" spans="1:21" s="12" customFormat="1" ht="22.5" customHeight="1">
      <c r="A15" s="45"/>
      <c r="B15" s="209"/>
      <c r="C15" s="230"/>
      <c r="D15" s="231"/>
      <c r="E15" s="231"/>
      <c r="F15" s="230"/>
      <c r="G15" s="231"/>
      <c r="H15" s="231"/>
      <c r="I15" s="230"/>
      <c r="J15" s="231"/>
      <c r="K15" s="213"/>
      <c r="L15" s="231"/>
      <c r="M15" s="231"/>
      <c r="N15" s="213"/>
      <c r="O15" s="209"/>
      <c r="P15" s="227"/>
      <c r="Q15" s="227"/>
      <c r="R15" s="209"/>
      <c r="S15" s="227"/>
      <c r="T15" s="210"/>
      <c r="U15" s="45"/>
    </row>
    <row r="16" spans="1:21" s="12" customFormat="1" ht="22.5" customHeight="1">
      <c r="A16" s="45"/>
      <c r="B16" s="209"/>
      <c r="C16" s="227" t="s">
        <v>10</v>
      </c>
      <c r="D16" s="227" t="s">
        <v>6</v>
      </c>
      <c r="E16" s="210" t="s">
        <v>11</v>
      </c>
      <c r="F16" s="227" t="s">
        <v>10</v>
      </c>
      <c r="G16" s="227" t="s">
        <v>6</v>
      </c>
      <c r="H16" s="227" t="s">
        <v>11</v>
      </c>
      <c r="I16" s="227" t="s">
        <v>10</v>
      </c>
      <c r="J16" s="227" t="s">
        <v>6</v>
      </c>
      <c r="K16" s="227" t="s">
        <v>11</v>
      </c>
      <c r="L16" s="209" t="s">
        <v>10</v>
      </c>
      <c r="M16" s="227" t="s">
        <v>6</v>
      </c>
      <c r="N16" s="227" t="s">
        <v>11</v>
      </c>
      <c r="O16" s="209" t="s">
        <v>10</v>
      </c>
      <c r="P16" s="227" t="s">
        <v>6</v>
      </c>
      <c r="Q16" s="227" t="s">
        <v>11</v>
      </c>
      <c r="R16" s="209" t="s">
        <v>10</v>
      </c>
      <c r="S16" s="227" t="s">
        <v>6</v>
      </c>
      <c r="T16" s="210" t="s">
        <v>11</v>
      </c>
      <c r="U16" s="45"/>
    </row>
    <row r="17" spans="1:21" s="12" customFormat="1" ht="22.5" customHeight="1">
      <c r="A17" s="45"/>
      <c r="B17" s="209"/>
      <c r="C17" s="227"/>
      <c r="D17" s="227"/>
      <c r="E17" s="210"/>
      <c r="F17" s="227"/>
      <c r="G17" s="227"/>
      <c r="H17" s="227"/>
      <c r="I17" s="227"/>
      <c r="J17" s="227"/>
      <c r="K17" s="227"/>
      <c r="L17" s="209"/>
      <c r="M17" s="227"/>
      <c r="N17" s="227"/>
      <c r="O17" s="209"/>
      <c r="P17" s="227"/>
      <c r="Q17" s="227"/>
      <c r="R17" s="209"/>
      <c r="S17" s="227"/>
      <c r="T17" s="210"/>
      <c r="U17" s="45"/>
    </row>
    <row r="18" spans="1:21" s="12" customFormat="1" ht="22.5" customHeight="1">
      <c r="A18" s="45"/>
      <c r="B18" s="7" t="s">
        <v>55</v>
      </c>
      <c r="C18" s="8">
        <v>71</v>
      </c>
      <c r="D18" s="8">
        <v>40</v>
      </c>
      <c r="E18" s="8">
        <v>31</v>
      </c>
      <c r="F18" s="106">
        <v>271</v>
      </c>
      <c r="G18" s="8">
        <v>104</v>
      </c>
      <c r="H18" s="8">
        <v>167</v>
      </c>
      <c r="I18" s="106">
        <v>0</v>
      </c>
      <c r="J18" s="107">
        <v>0</v>
      </c>
      <c r="K18" s="108">
        <v>0</v>
      </c>
      <c r="L18" s="8">
        <v>1</v>
      </c>
      <c r="M18" s="8">
        <v>0</v>
      </c>
      <c r="N18" s="8">
        <v>1</v>
      </c>
      <c r="O18" s="109">
        <v>12.5</v>
      </c>
      <c r="P18" s="110">
        <v>13.1</v>
      </c>
      <c r="Q18" s="111">
        <v>12.1</v>
      </c>
      <c r="R18" s="13">
        <v>13.5</v>
      </c>
      <c r="S18" s="13">
        <v>16.4</v>
      </c>
      <c r="T18" s="13">
        <v>11</v>
      </c>
      <c r="U18" s="45"/>
    </row>
    <row r="19" spans="1:21" s="12" customFormat="1" ht="22.5" customHeight="1">
      <c r="A19" s="45"/>
      <c r="B19" s="28"/>
      <c r="C19" s="30"/>
      <c r="D19" s="30"/>
      <c r="E19" s="30"/>
      <c r="F19" s="99"/>
      <c r="G19" s="30"/>
      <c r="H19" s="30"/>
      <c r="I19" s="99"/>
      <c r="J19" s="34"/>
      <c r="K19" s="100"/>
      <c r="L19" s="30"/>
      <c r="M19" s="30"/>
      <c r="N19" s="30"/>
      <c r="O19" s="99"/>
      <c r="P19" s="34"/>
      <c r="Q19" s="100"/>
      <c r="R19" s="30"/>
      <c r="S19" s="30"/>
      <c r="T19" s="30"/>
      <c r="U19" s="45"/>
    </row>
    <row r="20" spans="1:21" s="12" customFormat="1" ht="22.5" customHeight="1">
      <c r="A20" s="45"/>
      <c r="B20" s="33" t="s">
        <v>71</v>
      </c>
      <c r="C20" s="91">
        <f>D20+E20</f>
        <v>71</v>
      </c>
      <c r="D20" s="91">
        <f>D21+D22</f>
        <v>40</v>
      </c>
      <c r="E20" s="91">
        <f>E21+E22</f>
        <v>31</v>
      </c>
      <c r="F20" s="92">
        <f>G20+H20</f>
        <v>316</v>
      </c>
      <c r="G20" s="91">
        <f>G21+G22</f>
        <v>139</v>
      </c>
      <c r="H20" s="91">
        <f>H21+H22</f>
        <v>177</v>
      </c>
      <c r="I20" s="112">
        <v>0</v>
      </c>
      <c r="J20" s="98">
        <v>0</v>
      </c>
      <c r="K20" s="113">
        <v>0</v>
      </c>
      <c r="L20" s="98">
        <v>0</v>
      </c>
      <c r="M20" s="98">
        <v>0</v>
      </c>
      <c r="N20" s="98">
        <v>0</v>
      </c>
      <c r="O20" s="92">
        <v>13.5</v>
      </c>
      <c r="P20" s="91">
        <v>14.2</v>
      </c>
      <c r="Q20" s="114">
        <v>13</v>
      </c>
      <c r="R20" s="115">
        <v>12</v>
      </c>
      <c r="S20" s="91">
        <v>14.5</v>
      </c>
      <c r="T20" s="115">
        <v>9.8</v>
      </c>
      <c r="U20" s="45"/>
    </row>
    <row r="21" spans="1:21" s="12" customFormat="1" ht="22.5" customHeight="1">
      <c r="A21" s="45"/>
      <c r="B21" s="36" t="s">
        <v>13</v>
      </c>
      <c r="C21" s="34">
        <f>D21+E21</f>
        <v>9</v>
      </c>
      <c r="D21" s="34">
        <v>3</v>
      </c>
      <c r="E21" s="34">
        <v>6</v>
      </c>
      <c r="F21" s="99">
        <f>G21+H21</f>
        <v>151</v>
      </c>
      <c r="G21" s="34">
        <v>65</v>
      </c>
      <c r="H21" s="34">
        <v>86</v>
      </c>
      <c r="I21" s="116">
        <v>0</v>
      </c>
      <c r="J21" s="8">
        <v>0</v>
      </c>
      <c r="K21" s="101">
        <v>0</v>
      </c>
      <c r="L21" s="8">
        <v>0</v>
      </c>
      <c r="M21" s="8">
        <v>0</v>
      </c>
      <c r="N21" s="8">
        <v>0</v>
      </c>
      <c r="O21" s="99">
        <v>8.5</v>
      </c>
      <c r="P21" s="34">
        <v>9.7</v>
      </c>
      <c r="Q21" s="100">
        <v>7.5</v>
      </c>
      <c r="R21" s="34">
        <v>4.2</v>
      </c>
      <c r="S21" s="34">
        <v>3.2</v>
      </c>
      <c r="T21" s="47">
        <v>5</v>
      </c>
      <c r="U21" s="45"/>
    </row>
    <row r="22" spans="1:21" s="12" customFormat="1" ht="22.5" customHeight="1">
      <c r="A22" s="45"/>
      <c r="B22" s="36" t="s">
        <v>14</v>
      </c>
      <c r="C22" s="34">
        <f>D22+E22</f>
        <v>62</v>
      </c>
      <c r="D22" s="34">
        <v>37</v>
      </c>
      <c r="E22" s="34">
        <v>25</v>
      </c>
      <c r="F22" s="99">
        <f>G22+H22</f>
        <v>165</v>
      </c>
      <c r="G22" s="34">
        <v>74</v>
      </c>
      <c r="H22" s="34">
        <v>91</v>
      </c>
      <c r="I22" s="116">
        <v>0</v>
      </c>
      <c r="J22" s="8">
        <v>0</v>
      </c>
      <c r="K22" s="101">
        <v>0</v>
      </c>
      <c r="L22" s="8">
        <v>0</v>
      </c>
      <c r="M22" s="8">
        <v>0</v>
      </c>
      <c r="N22" s="8">
        <v>0</v>
      </c>
      <c r="O22" s="99">
        <v>16.4</v>
      </c>
      <c r="P22" s="34">
        <v>16.5</v>
      </c>
      <c r="Q22" s="100">
        <v>16.3</v>
      </c>
      <c r="R22" s="34">
        <v>16.4</v>
      </c>
      <c r="S22" s="34">
        <v>20.3</v>
      </c>
      <c r="T22" s="34">
        <v>12.8</v>
      </c>
      <c r="U22" s="45"/>
    </row>
    <row r="23" spans="1:21" s="12" customFormat="1" ht="22.5" customHeight="1" thickBot="1">
      <c r="A23" s="45"/>
      <c r="B23" s="48"/>
      <c r="C23" s="40"/>
      <c r="D23" s="40"/>
      <c r="E23" s="40"/>
      <c r="F23" s="102"/>
      <c r="G23" s="40"/>
      <c r="H23" s="40"/>
      <c r="I23" s="102"/>
      <c r="J23" s="40"/>
      <c r="K23" s="103"/>
      <c r="L23" s="40"/>
      <c r="M23" s="40"/>
      <c r="N23" s="40"/>
      <c r="O23" s="102"/>
      <c r="P23" s="40"/>
      <c r="Q23" s="103"/>
      <c r="R23" s="40"/>
      <c r="S23" s="40"/>
      <c r="T23" s="40"/>
      <c r="U23" s="45"/>
    </row>
    <row r="24" spans="1:21" s="118" customFormat="1" ht="15" customHeight="1">
      <c r="A24" s="117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</row>
    <row r="25" spans="1:21" s="118" customFormat="1" ht="15" customHeight="1">
      <c r="A25" s="117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</row>
    <row r="26" spans="1:23" s="118" customFormat="1" ht="24" customHeight="1" thickBot="1">
      <c r="A26" s="117"/>
      <c r="B26" s="25" t="s">
        <v>21</v>
      </c>
      <c r="C26" s="25"/>
      <c r="D26" s="25"/>
      <c r="E26" s="25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20"/>
      <c r="U26" s="120" t="s">
        <v>15</v>
      </c>
      <c r="V26" s="121"/>
      <c r="W26" s="121"/>
    </row>
    <row r="27" spans="2:21" s="122" customFormat="1" ht="22.5" customHeight="1">
      <c r="B27" s="254" t="s">
        <v>22</v>
      </c>
      <c r="C27" s="123"/>
      <c r="D27" s="124" t="s">
        <v>23</v>
      </c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5"/>
      <c r="Q27" s="124"/>
      <c r="R27" s="124"/>
      <c r="S27" s="124"/>
      <c r="T27" s="124"/>
      <c r="U27" s="125"/>
    </row>
    <row r="28" spans="2:21" s="122" customFormat="1" ht="22.5" customHeight="1">
      <c r="B28" s="255"/>
      <c r="C28" s="126"/>
      <c r="D28" s="127"/>
      <c r="E28" s="128"/>
      <c r="F28" s="128"/>
      <c r="G28" s="129" t="s">
        <v>24</v>
      </c>
      <c r="H28" s="129"/>
      <c r="I28" s="129"/>
      <c r="J28" s="129"/>
      <c r="K28" s="129"/>
      <c r="L28" s="129"/>
      <c r="M28" s="128"/>
      <c r="N28" s="128"/>
      <c r="O28" s="130"/>
      <c r="P28" s="240" t="s">
        <v>25</v>
      </c>
      <c r="Q28" s="241"/>
      <c r="R28" s="242"/>
      <c r="S28" s="233" t="s">
        <v>56</v>
      </c>
      <c r="T28" s="234"/>
      <c r="U28" s="234"/>
    </row>
    <row r="29" spans="2:21" s="122" customFormat="1" ht="42.75" customHeight="1">
      <c r="B29" s="255"/>
      <c r="C29" s="126" t="s">
        <v>26</v>
      </c>
      <c r="D29" s="127"/>
      <c r="E29" s="128" t="s">
        <v>27</v>
      </c>
      <c r="F29" s="130"/>
      <c r="G29" s="127"/>
      <c r="H29" s="128" t="s">
        <v>28</v>
      </c>
      <c r="I29" s="128"/>
      <c r="J29" s="237" t="s">
        <v>29</v>
      </c>
      <c r="K29" s="238"/>
      <c r="L29" s="239"/>
      <c r="M29" s="237" t="s">
        <v>30</v>
      </c>
      <c r="N29" s="238"/>
      <c r="O29" s="239"/>
      <c r="P29" s="206"/>
      <c r="Q29" s="207"/>
      <c r="R29" s="208"/>
      <c r="S29" s="235"/>
      <c r="T29" s="236"/>
      <c r="U29" s="236"/>
    </row>
    <row r="30" spans="2:21" s="122" customFormat="1" ht="26.25" customHeight="1">
      <c r="B30" s="256"/>
      <c r="C30" s="131"/>
      <c r="D30" s="132" t="s">
        <v>31</v>
      </c>
      <c r="E30" s="133" t="s">
        <v>6</v>
      </c>
      <c r="F30" s="133" t="s">
        <v>7</v>
      </c>
      <c r="G30" s="133" t="s">
        <v>31</v>
      </c>
      <c r="H30" s="133" t="s">
        <v>6</v>
      </c>
      <c r="I30" s="134" t="s">
        <v>7</v>
      </c>
      <c r="J30" s="133" t="s">
        <v>32</v>
      </c>
      <c r="K30" s="133" t="s">
        <v>33</v>
      </c>
      <c r="L30" s="133" t="s">
        <v>34</v>
      </c>
      <c r="M30" s="133" t="s">
        <v>31</v>
      </c>
      <c r="N30" s="133" t="s">
        <v>6</v>
      </c>
      <c r="O30" s="134" t="s">
        <v>7</v>
      </c>
      <c r="P30" s="133" t="s">
        <v>32</v>
      </c>
      <c r="Q30" s="133" t="s">
        <v>33</v>
      </c>
      <c r="R30" s="133" t="s">
        <v>34</v>
      </c>
      <c r="S30" s="133" t="s">
        <v>32</v>
      </c>
      <c r="T30" s="133" t="s">
        <v>33</v>
      </c>
      <c r="U30" s="134" t="s">
        <v>34</v>
      </c>
    </row>
    <row r="31" spans="1:22" s="118" customFormat="1" ht="22.5" customHeight="1">
      <c r="A31" s="117"/>
      <c r="B31" s="50" t="s">
        <v>55</v>
      </c>
      <c r="C31" s="27">
        <v>67</v>
      </c>
      <c r="D31" s="135">
        <v>54</v>
      </c>
      <c r="E31" s="136">
        <v>31</v>
      </c>
      <c r="F31" s="137">
        <v>23</v>
      </c>
      <c r="G31" s="51">
        <v>11</v>
      </c>
      <c r="H31" s="51">
        <v>0</v>
      </c>
      <c r="I31" s="51">
        <v>11</v>
      </c>
      <c r="J31" s="135">
        <v>2</v>
      </c>
      <c r="K31" s="136">
        <v>1</v>
      </c>
      <c r="L31" s="137">
        <v>1</v>
      </c>
      <c r="M31" s="138">
        <v>0</v>
      </c>
      <c r="N31" s="138">
        <v>0</v>
      </c>
      <c r="O31" s="138">
        <v>0</v>
      </c>
      <c r="P31" s="139">
        <v>0</v>
      </c>
      <c r="Q31" s="140">
        <v>0</v>
      </c>
      <c r="R31" s="141">
        <v>0</v>
      </c>
      <c r="S31" s="138">
        <v>0</v>
      </c>
      <c r="T31" s="138">
        <v>0</v>
      </c>
      <c r="U31" s="138">
        <v>0</v>
      </c>
      <c r="V31" s="142"/>
    </row>
    <row r="32" spans="1:22" s="118" customFormat="1" ht="22.5" customHeight="1">
      <c r="A32" s="117"/>
      <c r="B32" s="28"/>
      <c r="C32" s="27"/>
      <c r="D32" s="143"/>
      <c r="E32" s="27"/>
      <c r="F32" s="144"/>
      <c r="G32" s="51"/>
      <c r="H32" s="51"/>
      <c r="I32" s="51"/>
      <c r="J32" s="143"/>
      <c r="K32" s="27"/>
      <c r="L32" s="144"/>
      <c r="M32" s="138"/>
      <c r="N32" s="138"/>
      <c r="O32" s="138"/>
      <c r="P32" s="145"/>
      <c r="Q32" s="146"/>
      <c r="R32" s="147"/>
      <c r="S32" s="138"/>
      <c r="T32" s="138"/>
      <c r="U32" s="138"/>
      <c r="V32" s="142"/>
    </row>
    <row r="33" spans="1:22" s="118" customFormat="1" ht="22.5" customHeight="1">
      <c r="A33" s="117"/>
      <c r="B33" s="33" t="s">
        <v>71</v>
      </c>
      <c r="C33" s="32">
        <f>D33+G33+J33</f>
        <v>80</v>
      </c>
      <c r="D33" s="148">
        <f aca="true" t="shared" si="1" ref="D33:L33">+D34+D35</f>
        <v>54</v>
      </c>
      <c r="E33" s="98">
        <f t="shared" si="1"/>
        <v>29</v>
      </c>
      <c r="F33" s="113">
        <f t="shared" si="1"/>
        <v>25</v>
      </c>
      <c r="G33" s="149">
        <f t="shared" si="1"/>
        <v>22</v>
      </c>
      <c r="H33" s="98">
        <f t="shared" si="1"/>
        <v>7</v>
      </c>
      <c r="I33" s="98">
        <f t="shared" si="1"/>
        <v>15</v>
      </c>
      <c r="J33" s="150">
        <f t="shared" si="1"/>
        <v>4</v>
      </c>
      <c r="K33" s="98">
        <f t="shared" si="1"/>
        <v>3</v>
      </c>
      <c r="L33" s="113">
        <f t="shared" si="1"/>
        <v>1</v>
      </c>
      <c r="M33" s="151">
        <v>0</v>
      </c>
      <c r="N33" s="152">
        <v>0</v>
      </c>
      <c r="O33" s="152">
        <v>0</v>
      </c>
      <c r="P33" s="153">
        <v>0</v>
      </c>
      <c r="Q33" s="152">
        <v>0</v>
      </c>
      <c r="R33" s="154">
        <v>0</v>
      </c>
      <c r="S33" s="151">
        <v>0</v>
      </c>
      <c r="T33" s="151">
        <v>0</v>
      </c>
      <c r="U33" s="152">
        <v>0</v>
      </c>
      <c r="V33" s="142"/>
    </row>
    <row r="34" spans="1:22" s="118" customFormat="1" ht="22.5" customHeight="1">
      <c r="A34" s="117"/>
      <c r="B34" s="36" t="s">
        <v>13</v>
      </c>
      <c r="C34" s="27">
        <f>D34+G34+J34</f>
        <v>18</v>
      </c>
      <c r="D34" s="143">
        <f>+E34+F34</f>
        <v>9</v>
      </c>
      <c r="E34" s="8">
        <v>6</v>
      </c>
      <c r="F34" s="101">
        <v>3</v>
      </c>
      <c r="G34" s="51">
        <f>+H34+I34</f>
        <v>8</v>
      </c>
      <c r="H34" s="8">
        <v>2</v>
      </c>
      <c r="I34" s="8">
        <v>6</v>
      </c>
      <c r="J34" s="143">
        <f>+K34+L34</f>
        <v>1</v>
      </c>
      <c r="K34" s="8">
        <v>1</v>
      </c>
      <c r="L34" s="144">
        <v>0</v>
      </c>
      <c r="M34" s="138">
        <v>0</v>
      </c>
      <c r="N34" s="155">
        <v>0</v>
      </c>
      <c r="O34" s="155">
        <v>0</v>
      </c>
      <c r="P34" s="156">
        <v>0</v>
      </c>
      <c r="Q34" s="155">
        <v>0</v>
      </c>
      <c r="R34" s="157">
        <v>0</v>
      </c>
      <c r="S34" s="155">
        <v>0</v>
      </c>
      <c r="T34" s="155">
        <v>0</v>
      </c>
      <c r="U34" s="155">
        <v>0</v>
      </c>
      <c r="V34" s="142"/>
    </row>
    <row r="35" spans="1:22" s="118" customFormat="1" ht="22.5" customHeight="1">
      <c r="A35" s="117"/>
      <c r="B35" s="36" t="s">
        <v>14</v>
      </c>
      <c r="C35" s="27">
        <f>D35+G35+J35</f>
        <v>62</v>
      </c>
      <c r="D35" s="143">
        <f>+E35+F35</f>
        <v>45</v>
      </c>
      <c r="E35" s="8">
        <v>23</v>
      </c>
      <c r="F35" s="101">
        <v>22</v>
      </c>
      <c r="G35" s="10">
        <f>+H35+I35</f>
        <v>14</v>
      </c>
      <c r="H35" s="8">
        <v>5</v>
      </c>
      <c r="I35" s="8">
        <v>9</v>
      </c>
      <c r="J35" s="158">
        <f>+K35+L35</f>
        <v>3</v>
      </c>
      <c r="K35" s="8">
        <v>2</v>
      </c>
      <c r="L35" s="101">
        <v>1</v>
      </c>
      <c r="M35" s="159">
        <v>0</v>
      </c>
      <c r="N35" s="159">
        <v>0</v>
      </c>
      <c r="O35" s="159">
        <v>0</v>
      </c>
      <c r="P35" s="160">
        <v>0</v>
      </c>
      <c r="Q35" s="159">
        <v>0</v>
      </c>
      <c r="R35" s="161">
        <v>0</v>
      </c>
      <c r="S35" s="159">
        <v>0</v>
      </c>
      <c r="T35" s="159">
        <v>0</v>
      </c>
      <c r="U35" s="159">
        <v>0</v>
      </c>
      <c r="V35" s="142"/>
    </row>
    <row r="36" spans="1:22" s="118" customFormat="1" ht="22.5" customHeight="1" thickBot="1">
      <c r="A36" s="117"/>
      <c r="B36" s="162"/>
      <c r="C36" s="163"/>
      <c r="D36" s="164"/>
      <c r="E36" s="165"/>
      <c r="F36" s="166"/>
      <c r="G36" s="167"/>
      <c r="H36" s="165"/>
      <c r="I36" s="165"/>
      <c r="J36" s="168"/>
      <c r="K36" s="165"/>
      <c r="L36" s="166"/>
      <c r="M36" s="167"/>
      <c r="N36" s="165"/>
      <c r="O36" s="165"/>
      <c r="P36" s="168"/>
      <c r="Q36" s="165"/>
      <c r="R36" s="166"/>
      <c r="S36" s="167"/>
      <c r="T36" s="165"/>
      <c r="U36" s="165"/>
      <c r="V36" s="142"/>
    </row>
    <row r="37" spans="1:21" s="118" customFormat="1" ht="39" customHeight="1">
      <c r="A37" s="117"/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</row>
    <row r="38" spans="1:21" s="118" customFormat="1" ht="24" customHeight="1" thickBot="1">
      <c r="A38" s="117"/>
      <c r="B38" s="25" t="s">
        <v>35</v>
      </c>
      <c r="C38" s="117"/>
      <c r="D38" s="117"/>
      <c r="E38" s="117"/>
      <c r="F38" s="117"/>
      <c r="G38" s="117"/>
      <c r="H38" s="117"/>
      <c r="I38" s="117"/>
      <c r="J38" s="117"/>
      <c r="K38" s="120"/>
      <c r="M38" s="117"/>
      <c r="N38" s="117"/>
      <c r="O38" s="120" t="s">
        <v>15</v>
      </c>
      <c r="P38" s="117"/>
      <c r="Q38" s="117"/>
      <c r="R38" s="117"/>
      <c r="S38" s="117"/>
      <c r="T38" s="117"/>
      <c r="U38" s="117"/>
    </row>
    <row r="39" spans="1:21" s="118" customFormat="1" ht="22.5" customHeight="1">
      <c r="A39" s="117"/>
      <c r="B39" s="254" t="s">
        <v>22</v>
      </c>
      <c r="C39" s="123"/>
      <c r="D39" s="125" t="s">
        <v>52</v>
      </c>
      <c r="E39" s="125"/>
      <c r="F39" s="125"/>
      <c r="G39" s="125"/>
      <c r="H39" s="125"/>
      <c r="I39" s="125"/>
      <c r="J39" s="125"/>
      <c r="K39" s="125"/>
      <c r="L39" s="125"/>
      <c r="M39" s="169"/>
      <c r="N39" s="170"/>
      <c r="O39" s="170"/>
      <c r="P39" s="117"/>
      <c r="Q39" s="117"/>
      <c r="R39" s="117"/>
      <c r="S39" s="117"/>
      <c r="T39" s="117"/>
      <c r="U39" s="117"/>
    </row>
    <row r="40" spans="1:21" s="118" customFormat="1" ht="22.5" customHeight="1">
      <c r="A40" s="117"/>
      <c r="B40" s="255"/>
      <c r="C40" s="126"/>
      <c r="D40" s="243" t="s">
        <v>36</v>
      </c>
      <c r="E40" s="244"/>
      <c r="F40" s="244"/>
      <c r="G40" s="244"/>
      <c r="H40" s="244"/>
      <c r="I40" s="245"/>
      <c r="J40" s="246" t="s">
        <v>37</v>
      </c>
      <c r="K40" s="247"/>
      <c r="L40" s="247"/>
      <c r="M40" s="250" t="s">
        <v>57</v>
      </c>
      <c r="N40" s="251"/>
      <c r="O40" s="251"/>
      <c r="P40" s="117"/>
      <c r="Q40" s="117"/>
      <c r="R40" s="117"/>
      <c r="S40" s="117"/>
      <c r="T40" s="117"/>
      <c r="U40" s="117"/>
    </row>
    <row r="41" spans="1:21" s="118" customFormat="1" ht="22.5" customHeight="1">
      <c r="A41" s="117"/>
      <c r="B41" s="255"/>
      <c r="C41" s="126" t="s">
        <v>26</v>
      </c>
      <c r="D41" s="243" t="s">
        <v>38</v>
      </c>
      <c r="E41" s="244"/>
      <c r="F41" s="245"/>
      <c r="G41" s="243" t="s">
        <v>58</v>
      </c>
      <c r="H41" s="244"/>
      <c r="I41" s="245"/>
      <c r="J41" s="248"/>
      <c r="K41" s="249"/>
      <c r="L41" s="249"/>
      <c r="M41" s="252"/>
      <c r="N41" s="253"/>
      <c r="O41" s="253"/>
      <c r="P41" s="117"/>
      <c r="Q41" s="117"/>
      <c r="R41" s="117"/>
      <c r="S41" s="117"/>
      <c r="T41" s="117"/>
      <c r="U41" s="117"/>
    </row>
    <row r="42" spans="1:21" s="118" customFormat="1" ht="26.25" customHeight="1">
      <c r="A42" s="117"/>
      <c r="B42" s="256"/>
      <c r="C42" s="131"/>
      <c r="D42" s="171" t="s">
        <v>31</v>
      </c>
      <c r="E42" s="171" t="s">
        <v>6</v>
      </c>
      <c r="F42" s="171" t="s">
        <v>7</v>
      </c>
      <c r="G42" s="171" t="s">
        <v>31</v>
      </c>
      <c r="H42" s="171" t="s">
        <v>6</v>
      </c>
      <c r="I42" s="171" t="s">
        <v>7</v>
      </c>
      <c r="J42" s="171" t="s">
        <v>31</v>
      </c>
      <c r="K42" s="171" t="s">
        <v>6</v>
      </c>
      <c r="L42" s="127" t="s">
        <v>7</v>
      </c>
      <c r="M42" s="23" t="s">
        <v>5</v>
      </c>
      <c r="N42" s="23" t="s">
        <v>8</v>
      </c>
      <c r="O42" s="19" t="s">
        <v>9</v>
      </c>
      <c r="P42" s="117"/>
      <c r="Q42" s="117"/>
      <c r="R42" s="117"/>
      <c r="S42" s="117"/>
      <c r="T42" s="117"/>
      <c r="U42" s="117"/>
    </row>
    <row r="43" spans="1:21" s="118" customFormat="1" ht="22.5" customHeight="1">
      <c r="A43" s="117"/>
      <c r="B43" s="50" t="s">
        <v>55</v>
      </c>
      <c r="C43" s="52">
        <v>125</v>
      </c>
      <c r="D43" s="172">
        <v>113</v>
      </c>
      <c r="E43" s="173">
        <v>61</v>
      </c>
      <c r="F43" s="174">
        <v>52</v>
      </c>
      <c r="G43" s="53">
        <v>3</v>
      </c>
      <c r="H43" s="53">
        <v>1</v>
      </c>
      <c r="I43" s="53">
        <v>2</v>
      </c>
      <c r="J43" s="172">
        <v>6</v>
      </c>
      <c r="K43" s="173">
        <v>3</v>
      </c>
      <c r="L43" s="174">
        <v>3</v>
      </c>
      <c r="M43" s="8">
        <v>3</v>
      </c>
      <c r="N43" s="8">
        <v>3</v>
      </c>
      <c r="O43" s="8">
        <v>0</v>
      </c>
      <c r="P43" s="117"/>
      <c r="Q43" s="117"/>
      <c r="R43" s="117"/>
      <c r="S43" s="117"/>
      <c r="T43" s="117"/>
      <c r="U43" s="117"/>
    </row>
    <row r="44" spans="1:21" s="118" customFormat="1" ht="22.5" customHeight="1">
      <c r="A44" s="117"/>
      <c r="B44" s="28"/>
      <c r="C44" s="54"/>
      <c r="D44" s="175"/>
      <c r="E44" s="57"/>
      <c r="F44" s="176"/>
      <c r="G44" s="37"/>
      <c r="H44" s="55"/>
      <c r="I44" s="55"/>
      <c r="J44" s="177"/>
      <c r="K44" s="54"/>
      <c r="L44" s="178"/>
      <c r="M44" s="30"/>
      <c r="N44" s="30"/>
      <c r="O44" s="30"/>
      <c r="P44" s="117"/>
      <c r="Q44" s="117"/>
      <c r="R44" s="117"/>
      <c r="S44" s="117"/>
      <c r="T44" s="117"/>
      <c r="U44" s="117"/>
    </row>
    <row r="45" spans="1:21" s="118" customFormat="1" ht="22.5" customHeight="1">
      <c r="A45" s="117"/>
      <c r="B45" s="33" t="s">
        <v>71</v>
      </c>
      <c r="C45" s="179">
        <f>D45+G45+J45+M45</f>
        <v>124</v>
      </c>
      <c r="D45" s="180">
        <f aca="true" t="shared" si="2" ref="D45:O45">+D46+D47</f>
        <v>116</v>
      </c>
      <c r="E45" s="181">
        <f t="shared" si="2"/>
        <v>53</v>
      </c>
      <c r="F45" s="182">
        <f t="shared" si="2"/>
        <v>63</v>
      </c>
      <c r="G45" s="183">
        <f t="shared" si="2"/>
        <v>4</v>
      </c>
      <c r="H45" s="181">
        <f t="shared" si="2"/>
        <v>1</v>
      </c>
      <c r="I45" s="181">
        <f t="shared" si="2"/>
        <v>3</v>
      </c>
      <c r="J45" s="184">
        <f t="shared" si="2"/>
        <v>3</v>
      </c>
      <c r="K45" s="179">
        <f t="shared" si="2"/>
        <v>2</v>
      </c>
      <c r="L45" s="185">
        <f t="shared" si="2"/>
        <v>1</v>
      </c>
      <c r="M45" s="91">
        <f t="shared" si="2"/>
        <v>1</v>
      </c>
      <c r="N45" s="91">
        <f t="shared" si="2"/>
        <v>1</v>
      </c>
      <c r="O45" s="98">
        <f t="shared" si="2"/>
        <v>0</v>
      </c>
      <c r="P45" s="117"/>
      <c r="Q45" s="117"/>
      <c r="R45" s="117"/>
      <c r="S45" s="117"/>
      <c r="T45" s="117"/>
      <c r="U45" s="117"/>
    </row>
    <row r="46" spans="1:21" s="118" customFormat="1" ht="22.5" customHeight="1">
      <c r="A46" s="117"/>
      <c r="B46" s="36" t="s">
        <v>13</v>
      </c>
      <c r="C46" s="56">
        <f>D46+G46+J46+M46</f>
        <v>35</v>
      </c>
      <c r="D46" s="186">
        <f>+E46+F46</f>
        <v>32</v>
      </c>
      <c r="E46" s="57">
        <v>16</v>
      </c>
      <c r="F46" s="176">
        <v>16</v>
      </c>
      <c r="G46" s="8">
        <f>+H46+I46</f>
        <v>3</v>
      </c>
      <c r="H46" s="8">
        <v>0</v>
      </c>
      <c r="I46" s="8">
        <v>3</v>
      </c>
      <c r="J46" s="116">
        <v>0</v>
      </c>
      <c r="K46" s="8">
        <v>0</v>
      </c>
      <c r="L46" s="101">
        <v>0</v>
      </c>
      <c r="M46" s="8">
        <f>+N46+O46</f>
        <v>0</v>
      </c>
      <c r="N46" s="8">
        <v>0</v>
      </c>
      <c r="O46" s="8">
        <v>0</v>
      </c>
      <c r="P46" s="117"/>
      <c r="Q46" s="117"/>
      <c r="R46" s="117"/>
      <c r="S46" s="117"/>
      <c r="T46" s="117"/>
      <c r="U46" s="117"/>
    </row>
    <row r="47" spans="1:21" s="118" customFormat="1" ht="22.5" customHeight="1">
      <c r="A47" s="117"/>
      <c r="B47" s="36" t="s">
        <v>14</v>
      </c>
      <c r="C47" s="56">
        <f>D47+G47+J47+M47</f>
        <v>89</v>
      </c>
      <c r="D47" s="186">
        <f>+E47+F47</f>
        <v>84</v>
      </c>
      <c r="E47" s="57">
        <v>37</v>
      </c>
      <c r="F47" s="176">
        <v>47</v>
      </c>
      <c r="G47" s="37">
        <f>+H47+I47</f>
        <v>1</v>
      </c>
      <c r="H47" s="57">
        <v>1</v>
      </c>
      <c r="I47" s="8">
        <v>0</v>
      </c>
      <c r="J47" s="175">
        <f>+K47+L47</f>
        <v>3</v>
      </c>
      <c r="K47" s="8">
        <v>2</v>
      </c>
      <c r="L47" s="187">
        <v>1</v>
      </c>
      <c r="M47" s="37">
        <f>+N47+O47</f>
        <v>1</v>
      </c>
      <c r="N47" s="37">
        <v>1</v>
      </c>
      <c r="O47" s="8">
        <v>0</v>
      </c>
      <c r="P47" s="117"/>
      <c r="Q47" s="117"/>
      <c r="R47" s="117"/>
      <c r="S47" s="117"/>
      <c r="T47" s="117"/>
      <c r="U47" s="117"/>
    </row>
    <row r="48" spans="1:21" s="118" customFormat="1" ht="22.5" customHeight="1" thickBot="1">
      <c r="A48" s="117"/>
      <c r="B48" s="162"/>
      <c r="C48" s="188"/>
      <c r="D48" s="189"/>
      <c r="E48" s="190"/>
      <c r="F48" s="191"/>
      <c r="G48" s="190"/>
      <c r="H48" s="190"/>
      <c r="I48" s="190"/>
      <c r="J48" s="192"/>
      <c r="K48" s="188"/>
      <c r="L48" s="193"/>
      <c r="M48" s="119"/>
      <c r="N48" s="119"/>
      <c r="O48" s="119"/>
      <c r="P48" s="117"/>
      <c r="Q48" s="117"/>
      <c r="R48" s="117"/>
      <c r="S48" s="117"/>
      <c r="T48" s="117"/>
      <c r="U48" s="117"/>
    </row>
  </sheetData>
  <sheetProtection/>
  <mergeCells count="57">
    <mergeCell ref="M40:O41"/>
    <mergeCell ref="B39:B42"/>
    <mergeCell ref="C2:E3"/>
    <mergeCell ref="B27:B30"/>
    <mergeCell ref="J16:J17"/>
    <mergeCell ref="B14:B17"/>
    <mergeCell ref="C14:E15"/>
    <mergeCell ref="C16:C17"/>
    <mergeCell ref="D16:D17"/>
    <mergeCell ref="I16:I17"/>
    <mergeCell ref="I14:K15"/>
    <mergeCell ref="O14:Q15"/>
    <mergeCell ref="O16:O17"/>
    <mergeCell ref="P16:P17"/>
    <mergeCell ref="Q16:Q17"/>
    <mergeCell ref="E16:E17"/>
    <mergeCell ref="H16:H17"/>
    <mergeCell ref="F16:F17"/>
    <mergeCell ref="G16:G17"/>
    <mergeCell ref="D40:I40"/>
    <mergeCell ref="J40:L41"/>
    <mergeCell ref="D41:F41"/>
    <mergeCell ref="G41:I41"/>
    <mergeCell ref="R14:T15"/>
    <mergeCell ref="R16:R17"/>
    <mergeCell ref="F14:H15"/>
    <mergeCell ref="L14:N15"/>
    <mergeCell ref="N16:N17"/>
    <mergeCell ref="L16:L17"/>
    <mergeCell ref="M16:M17"/>
    <mergeCell ref="K16:K17"/>
    <mergeCell ref="S16:S17"/>
    <mergeCell ref="T16:T17"/>
    <mergeCell ref="S28:U29"/>
    <mergeCell ref="J29:L29"/>
    <mergeCell ref="M29:O29"/>
    <mergeCell ref="P28:R29"/>
    <mergeCell ref="R2:T3"/>
    <mergeCell ref="R4:R5"/>
    <mergeCell ref="S4:S5"/>
    <mergeCell ref="T4:T5"/>
    <mergeCell ref="O2:Q3"/>
    <mergeCell ref="O4:O5"/>
    <mergeCell ref="P4:P5"/>
    <mergeCell ref="Q4:Q5"/>
    <mergeCell ref="N4:N5"/>
    <mergeCell ref="L2:N3"/>
    <mergeCell ref="D4:D5"/>
    <mergeCell ref="E4:E5"/>
    <mergeCell ref="H4:H5"/>
    <mergeCell ref="J4:J5"/>
    <mergeCell ref="F2:K3"/>
    <mergeCell ref="B2:B5"/>
    <mergeCell ref="F4:F5"/>
    <mergeCell ref="L4:L5"/>
    <mergeCell ref="M4:M5"/>
    <mergeCell ref="C4:C5"/>
  </mergeCells>
  <printOptions/>
  <pageMargins left="0.3937007874015748" right="0.3937007874015748" top="0.5905511811023623" bottom="0.984251968503937" header="0.5118110236220472" footer="0.5118110236220472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DN44"/>
  <sheetViews>
    <sheetView showGridLines="0" view="pageBreakPreview" zoomScaleNormal="85" zoomScaleSheetLayoutView="100" zoomScalePageLayoutView="0" workbookViewId="0" topLeftCell="A6">
      <selection activeCell="C14" sqref="C14:E15"/>
    </sheetView>
  </sheetViews>
  <sheetFormatPr defaultColWidth="5.59765625" defaultRowHeight="19.5" customHeight="1"/>
  <cols>
    <col min="1" max="1" width="59.5" style="82" customWidth="1"/>
    <col min="2" max="4" width="11" style="45" customWidth="1"/>
    <col min="5" max="5" width="3.19921875" style="45" customWidth="1"/>
    <col min="6" max="6" width="6.59765625" style="45" customWidth="1"/>
    <col min="7" max="7" width="15.09765625" style="45" customWidth="1"/>
    <col min="8" max="8" width="4.8984375" style="45" customWidth="1"/>
    <col min="9" max="21" width="6.59765625" style="45" customWidth="1"/>
    <col min="22" max="16384" width="5.59765625" style="45" customWidth="1"/>
  </cols>
  <sheetData>
    <row r="1" spans="1:4" s="24" customFormat="1" ht="19.5" customHeight="1" thickBot="1">
      <c r="A1" s="58" t="s">
        <v>39</v>
      </c>
      <c r="B1" s="25"/>
      <c r="C1" s="25"/>
      <c r="D1" s="49" t="s">
        <v>15</v>
      </c>
    </row>
    <row r="2" spans="1:6" s="59" customFormat="1" ht="19.5" customHeight="1">
      <c r="A2" s="14" t="s">
        <v>40</v>
      </c>
      <c r="B2" s="15" t="s">
        <v>5</v>
      </c>
      <c r="C2" s="16" t="s">
        <v>8</v>
      </c>
      <c r="D2" s="15" t="s">
        <v>9</v>
      </c>
      <c r="E2" s="17"/>
      <c r="F2" s="17"/>
    </row>
    <row r="3" spans="1:5" s="62" customFormat="1" ht="19.5" customHeight="1">
      <c r="A3" s="18" t="s">
        <v>5</v>
      </c>
      <c r="B3" s="60">
        <v>71</v>
      </c>
      <c r="C3" s="60">
        <v>40</v>
      </c>
      <c r="D3" s="194">
        <v>31</v>
      </c>
      <c r="E3" s="61"/>
    </row>
    <row r="4" spans="1:5" s="59" customFormat="1" ht="19.5" customHeight="1">
      <c r="A4" s="63" t="s">
        <v>59</v>
      </c>
      <c r="B4" s="64">
        <v>12</v>
      </c>
      <c r="C4" s="64">
        <v>5</v>
      </c>
      <c r="D4" s="195">
        <v>7</v>
      </c>
      <c r="E4" s="65"/>
    </row>
    <row r="5" spans="1:5" s="59" customFormat="1" ht="19.5" customHeight="1">
      <c r="A5" s="63" t="s">
        <v>41</v>
      </c>
      <c r="B5" s="64">
        <v>3</v>
      </c>
      <c r="C5" s="64">
        <v>1</v>
      </c>
      <c r="D5" s="195">
        <v>2</v>
      </c>
      <c r="E5" s="66"/>
    </row>
    <row r="6" spans="1:5" s="59" customFormat="1" ht="19.5" customHeight="1">
      <c r="A6" s="63" t="s">
        <v>42</v>
      </c>
      <c r="B6" s="20">
        <v>15</v>
      </c>
      <c r="C6" s="20">
        <v>11</v>
      </c>
      <c r="D6" s="20">
        <v>4</v>
      </c>
      <c r="E6" s="66"/>
    </row>
    <row r="7" spans="1:5" s="59" customFormat="1" ht="19.5" customHeight="1">
      <c r="A7" s="67" t="s">
        <v>43</v>
      </c>
      <c r="B7" s="20">
        <v>15</v>
      </c>
      <c r="C7" s="20">
        <v>4</v>
      </c>
      <c r="D7" s="196">
        <v>11</v>
      </c>
      <c r="E7" s="66"/>
    </row>
    <row r="8" spans="1:5" s="59" customFormat="1" ht="19.5" customHeight="1">
      <c r="A8" s="67" t="s">
        <v>44</v>
      </c>
      <c r="B8" s="20">
        <v>1</v>
      </c>
      <c r="C8" s="20">
        <v>1</v>
      </c>
      <c r="D8" s="20">
        <v>0</v>
      </c>
      <c r="E8" s="66"/>
    </row>
    <row r="9" spans="1:5" s="59" customFormat="1" ht="19.5" customHeight="1">
      <c r="A9" s="67" t="s">
        <v>60</v>
      </c>
      <c r="B9" s="64">
        <v>1</v>
      </c>
      <c r="C9" s="64">
        <v>0</v>
      </c>
      <c r="D9" s="195">
        <v>1</v>
      </c>
      <c r="E9" s="66"/>
    </row>
    <row r="10" spans="1:5" s="59" customFormat="1" ht="19.5" customHeight="1">
      <c r="A10" s="67" t="s">
        <v>45</v>
      </c>
      <c r="B10" s="64">
        <v>5</v>
      </c>
      <c r="C10" s="64">
        <v>5</v>
      </c>
      <c r="D10" s="20">
        <v>0</v>
      </c>
      <c r="E10" s="66"/>
    </row>
    <row r="11" spans="1:5" s="59" customFormat="1" ht="19.5" customHeight="1">
      <c r="A11" s="67" t="s">
        <v>46</v>
      </c>
      <c r="B11" s="64">
        <v>10</v>
      </c>
      <c r="C11" s="64">
        <v>10</v>
      </c>
      <c r="D11" s="20">
        <v>0</v>
      </c>
      <c r="E11" s="66"/>
    </row>
    <row r="12" spans="1:4" s="59" customFormat="1" ht="19.5" customHeight="1">
      <c r="A12" s="68" t="s">
        <v>73</v>
      </c>
      <c r="B12" s="69">
        <v>9</v>
      </c>
      <c r="C12" s="69">
        <v>3</v>
      </c>
      <c r="D12" s="197">
        <v>6</v>
      </c>
    </row>
    <row r="13" spans="1:4" s="59" customFormat="1" ht="19.5" customHeight="1">
      <c r="A13" s="67" t="s">
        <v>47</v>
      </c>
      <c r="B13" s="64"/>
      <c r="C13" s="64"/>
      <c r="D13" s="64"/>
    </row>
    <row r="14" spans="1:4" s="59" customFormat="1" ht="19.5" customHeight="1">
      <c r="A14" s="70" t="s">
        <v>5</v>
      </c>
      <c r="B14" s="71">
        <v>10</v>
      </c>
      <c r="C14" s="71">
        <v>10</v>
      </c>
      <c r="D14" s="71">
        <v>0</v>
      </c>
    </row>
    <row r="15" spans="1:4" s="59" customFormat="1" ht="19.5" customHeight="1">
      <c r="A15" s="67" t="s">
        <v>74</v>
      </c>
      <c r="B15" s="64">
        <v>4</v>
      </c>
      <c r="C15" s="64">
        <v>4</v>
      </c>
      <c r="D15" s="64">
        <v>0</v>
      </c>
    </row>
    <row r="16" spans="1:4" s="59" customFormat="1" ht="19.5" customHeight="1">
      <c r="A16" s="198" t="s">
        <v>75</v>
      </c>
      <c r="B16" s="64">
        <v>1</v>
      </c>
      <c r="C16" s="64">
        <v>1</v>
      </c>
      <c r="D16" s="64">
        <v>0</v>
      </c>
    </row>
    <row r="17" spans="1:4" s="59" customFormat="1" ht="19.5" customHeight="1">
      <c r="A17" s="199" t="s">
        <v>76</v>
      </c>
      <c r="B17" s="64">
        <v>5</v>
      </c>
      <c r="C17" s="64">
        <v>5</v>
      </c>
      <c r="D17" s="64">
        <v>0</v>
      </c>
    </row>
    <row r="18" spans="1:4" s="59" customFormat="1" ht="19.5" customHeight="1">
      <c r="A18" s="200"/>
      <c r="B18" s="64"/>
      <c r="C18" s="64"/>
      <c r="D18" s="64"/>
    </row>
    <row r="19" spans="1:4" s="59" customFormat="1" ht="19.5" customHeight="1">
      <c r="A19" s="201" t="s">
        <v>77</v>
      </c>
      <c r="B19" s="64">
        <v>7</v>
      </c>
      <c r="C19" s="64">
        <v>6</v>
      </c>
      <c r="D19" s="64">
        <v>1</v>
      </c>
    </row>
    <row r="20" spans="1:4" s="59" customFormat="1" ht="19.5" customHeight="1">
      <c r="A20" s="67" t="s">
        <v>48</v>
      </c>
      <c r="B20" s="64">
        <v>41</v>
      </c>
      <c r="C20" s="64">
        <v>21</v>
      </c>
      <c r="D20" s="64">
        <v>20</v>
      </c>
    </row>
    <row r="21" spans="1:4" s="59" customFormat="1" ht="19.5" customHeight="1" thickBot="1">
      <c r="A21" s="72"/>
      <c r="B21" s="71"/>
      <c r="C21" s="73"/>
      <c r="D21" s="73"/>
    </row>
    <row r="22" spans="1:4" ht="19.5" customHeight="1">
      <c r="A22" s="74"/>
      <c r="B22" s="75"/>
      <c r="C22" s="76"/>
      <c r="D22" s="76"/>
    </row>
    <row r="23" spans="1:4" ht="19.5" customHeight="1">
      <c r="A23" s="74"/>
      <c r="B23" s="77"/>
      <c r="C23" s="76"/>
      <c r="D23" s="76"/>
    </row>
    <row r="24" spans="1:4" ht="19.5" customHeight="1">
      <c r="A24" s="74"/>
      <c r="B24" s="77"/>
      <c r="C24" s="76"/>
      <c r="D24" s="76"/>
    </row>
    <row r="25" s="46" customFormat="1" ht="19.5" customHeight="1">
      <c r="A25" s="78"/>
    </row>
    <row r="27" spans="1:118" s="24" customFormat="1" ht="19.5" customHeight="1" thickBot="1">
      <c r="A27" s="58" t="s">
        <v>49</v>
      </c>
      <c r="B27" s="25"/>
      <c r="C27" s="25"/>
      <c r="D27" s="49" t="s">
        <v>15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</row>
    <row r="28" spans="1:4" s="21" customFormat="1" ht="19.5" customHeight="1">
      <c r="A28" s="14" t="s">
        <v>40</v>
      </c>
      <c r="B28" s="15" t="s">
        <v>5</v>
      </c>
      <c r="C28" s="16" t="s">
        <v>8</v>
      </c>
      <c r="D28" s="15" t="s">
        <v>9</v>
      </c>
    </row>
    <row r="29" s="21" customFormat="1" ht="19.5" customHeight="1">
      <c r="A29" s="22"/>
    </row>
    <row r="30" spans="1:5" s="59" customFormat="1" ht="19.5" customHeight="1">
      <c r="A30" s="79" t="s">
        <v>5</v>
      </c>
      <c r="B30" s="80">
        <f>SUM(B31:B44)</f>
        <v>71</v>
      </c>
      <c r="C30" s="80">
        <f>SUM(C31:C44)</f>
        <v>40</v>
      </c>
      <c r="D30" s="80">
        <f>SUM(D31:D44)</f>
        <v>31</v>
      </c>
      <c r="E30" s="64"/>
    </row>
    <row r="31" spans="1:5" s="59" customFormat="1" ht="19.5" customHeight="1">
      <c r="A31" s="81" t="s">
        <v>61</v>
      </c>
      <c r="B31" s="64">
        <v>2</v>
      </c>
      <c r="C31" s="64">
        <v>0</v>
      </c>
      <c r="D31" s="64">
        <v>2</v>
      </c>
      <c r="E31" s="64"/>
    </row>
    <row r="32" spans="1:5" s="59" customFormat="1" ht="19.5" customHeight="1">
      <c r="A32" s="81" t="s">
        <v>50</v>
      </c>
      <c r="B32" s="80">
        <v>6</v>
      </c>
      <c r="C32" s="80">
        <v>6</v>
      </c>
      <c r="D32" s="80">
        <v>0</v>
      </c>
      <c r="E32" s="64"/>
    </row>
    <row r="33" spans="1:5" s="59" customFormat="1" ht="19.5" customHeight="1">
      <c r="A33" s="81" t="s">
        <v>51</v>
      </c>
      <c r="B33" s="80">
        <v>4</v>
      </c>
      <c r="C33" s="80">
        <v>4</v>
      </c>
      <c r="D33" s="80">
        <v>0</v>
      </c>
      <c r="E33" s="64"/>
    </row>
    <row r="34" spans="1:5" s="59" customFormat="1" ht="19.5" customHeight="1">
      <c r="A34" s="81" t="s">
        <v>62</v>
      </c>
      <c r="B34" s="80">
        <v>5</v>
      </c>
      <c r="C34" s="80">
        <v>5</v>
      </c>
      <c r="D34" s="80">
        <v>0</v>
      </c>
      <c r="E34" s="64"/>
    </row>
    <row r="35" spans="1:5" s="59" customFormat="1" ht="19.5" customHeight="1">
      <c r="A35" s="81" t="s">
        <v>63</v>
      </c>
      <c r="B35" s="80">
        <v>15</v>
      </c>
      <c r="C35" s="80">
        <v>12</v>
      </c>
      <c r="D35" s="80">
        <v>3</v>
      </c>
      <c r="E35" s="64"/>
    </row>
    <row r="36" spans="1:5" s="59" customFormat="1" ht="19.5" customHeight="1">
      <c r="A36" s="81" t="s">
        <v>68</v>
      </c>
      <c r="B36" s="80">
        <v>2</v>
      </c>
      <c r="C36" s="80">
        <v>2</v>
      </c>
      <c r="D36" s="80">
        <v>0</v>
      </c>
      <c r="E36" s="64"/>
    </row>
    <row r="37" spans="1:5" s="59" customFormat="1" ht="19.5" customHeight="1">
      <c r="A37" s="81" t="s">
        <v>64</v>
      </c>
      <c r="B37" s="80">
        <v>12</v>
      </c>
      <c r="C37" s="80">
        <v>2</v>
      </c>
      <c r="D37" s="80">
        <v>10</v>
      </c>
      <c r="E37" s="64"/>
    </row>
    <row r="38" spans="1:5" s="59" customFormat="1" ht="19.5" customHeight="1">
      <c r="A38" s="81" t="s">
        <v>65</v>
      </c>
      <c r="B38" s="80">
        <v>2</v>
      </c>
      <c r="C38" s="80">
        <v>1</v>
      </c>
      <c r="D38" s="80">
        <v>1</v>
      </c>
      <c r="E38" s="64"/>
    </row>
    <row r="39" spans="1:5" s="59" customFormat="1" ht="19.5" customHeight="1">
      <c r="A39" s="81" t="s">
        <v>69</v>
      </c>
      <c r="B39" s="80">
        <v>2</v>
      </c>
      <c r="C39" s="80">
        <v>1</v>
      </c>
      <c r="D39" s="80">
        <v>1</v>
      </c>
      <c r="E39" s="64"/>
    </row>
    <row r="40" spans="1:5" s="59" customFormat="1" ht="19.5" customHeight="1">
      <c r="A40" s="81" t="s">
        <v>66</v>
      </c>
      <c r="B40" s="80">
        <v>8</v>
      </c>
      <c r="C40" s="80">
        <v>1</v>
      </c>
      <c r="D40" s="80">
        <v>7</v>
      </c>
      <c r="E40" s="64"/>
    </row>
    <row r="41" spans="1:5" s="59" customFormat="1" ht="19.5" customHeight="1">
      <c r="A41" s="81" t="s">
        <v>70</v>
      </c>
      <c r="B41" s="80">
        <v>1</v>
      </c>
      <c r="C41" s="80">
        <v>1</v>
      </c>
      <c r="D41" s="80">
        <v>0</v>
      </c>
      <c r="E41" s="64"/>
    </row>
    <row r="42" spans="1:5" s="59" customFormat="1" ht="19.5" customHeight="1">
      <c r="A42" s="81" t="s">
        <v>67</v>
      </c>
      <c r="B42" s="80">
        <v>8</v>
      </c>
      <c r="C42" s="80">
        <v>2</v>
      </c>
      <c r="D42" s="80">
        <v>6</v>
      </c>
      <c r="E42" s="64"/>
    </row>
    <row r="43" spans="1:5" s="59" customFormat="1" ht="19.5" customHeight="1">
      <c r="A43" s="202" t="s">
        <v>78</v>
      </c>
      <c r="B43" s="80">
        <v>3</v>
      </c>
      <c r="C43" s="80">
        <v>2</v>
      </c>
      <c r="D43" s="80">
        <v>1</v>
      </c>
      <c r="E43" s="64"/>
    </row>
    <row r="44" spans="1:4" s="59" customFormat="1" ht="19.5" customHeight="1" thickBot="1">
      <c r="A44" s="203" t="s">
        <v>79</v>
      </c>
      <c r="B44" s="204">
        <v>1</v>
      </c>
      <c r="C44" s="204">
        <v>1</v>
      </c>
      <c r="D44" s="205">
        <v>0</v>
      </c>
    </row>
  </sheetData>
  <sheetProtection/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熊本県</dc:creator>
  <cp:keywords/>
  <dc:description/>
  <cp:lastModifiedBy>kumamoto</cp:lastModifiedBy>
  <dcterms:created xsi:type="dcterms:W3CDTF">2007-12-17T05:11:10Z</dcterms:created>
  <dcterms:modified xsi:type="dcterms:W3CDTF">2010-12-28T02:56:16Z</dcterms:modified>
  <cp:category/>
  <cp:version/>
  <cp:contentType/>
  <cp:contentStatus/>
</cp:coreProperties>
</file>