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ED7F24E-3905-437C-A3F4-621E52A5EECD}"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<sst xmlns="http://schemas.openxmlformats.org/spreadsheetml/2006/main" count="3204" uniqueCount="1057">
  <si>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</si>
  <si>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</si>
  <si>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</si>
  <si>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</si>
  <si>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</si>
  <si>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</si>
  <si>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</si>
  <si>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</si>
  <si>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</si>
  <si>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</si>
  <si>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</si>
  <si>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</si>
  <si>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</si>
  <si>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</si>
  <si>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</si>
  <si>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</si>
  <si>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</si>
  <si>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</si>
  <si>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</si>
  <si>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</si>
  <si>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</si>
  <si>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</si>
  <si>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</si>
  <si>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</si>
  <si>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</si>
  <si>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</si>
  <si>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</si>
  <si>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</si>
  <si>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</si>
  <si>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</si>
  <si>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</si>
  <si>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</si>
  <si>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</si>
  <si>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</si>
  <si>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</si>
  <si>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</si>
  <si>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</si>
  <si>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</si>
  <si>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</si>
  <si>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</si>
  <si>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</si>
  <si>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</si>
  <si>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</si>
  <si>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</si>
  <si>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</si>
  <si>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</si>
  <si>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</si>
  <si>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</si>
  <si>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</si>
  <si>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</si>
  <si>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</si>
  <si>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</si>
  <si>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</si>
  <si>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</si>
  <si>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</si>
  <si>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</si>
  <si>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</si>
  <si>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</si>
  <si>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</si>
  <si>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</si>
  <si>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</si>
  <si>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</si>
  <si>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</si>
  <si>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</si>
  <si>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</si>
  <si>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</si>
  <si>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</si>
  <si>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</si>
  <si>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</si>
  <si>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</si>
  <si>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</si>
  <si>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</si>
  <si>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</si>
  <si>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</si>
  <si>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</si>
  <si>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</si>
  <si>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</si>
  <si>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</si>
  <si>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</si>
  <si>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</si>
  <si>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</si>
  <si>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</si>
  <si>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</si>
  <si>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</si>
  <si>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</si>
  <si>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</si>
  <si>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</si>
  <si>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</si>
  <si>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</si>
  <si>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</si>
  <si>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</si>
  <si>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</si>
  <si>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</si>
  <si>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</si>
  <si>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</si>
  <si>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</si>
  <si>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</si>
  <si>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</si>
  <si>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</si>
  <si>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</si>
  <si>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</si>
  <si>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</si>
  <si>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</si>
  <si>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</si>
  <si>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</si>
  <si>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</si>
  <si>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</si>
  <si>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</si>
  <si>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</si>
  <si>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</si>
  <si>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</si>
  <si>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</si>
  <si>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</si>
  <si>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</si>
  <si>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</si>
  <si>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</si>
  <si>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</si>
  <si>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</si>
  <si>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</si>
  <si>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</si>
  <si>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</si>
  <si>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</si>
  <si>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</si>
  <si>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</si>
  <si>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</si>
  <si>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</si>
  <si>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</si>
  <si>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</si>
  <si>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</si>
  <si>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</si>
  <si>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</si>
  <si>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</si>
  <si>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</si>
  <si>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</si>
  <si>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</si>
  <si>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</si>
  <si>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</si>
  <si>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</si>
  <si>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</si>
  <si>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</si>
  <si>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</si>
  <si>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</si>
  <si>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</si>
  <si>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</si>
  <si>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</si>
  <si>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</si>
  <si>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</si>
  <si>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</si>
  <si>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</si>
  <si>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</si>
  <si>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</si>
  <si>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</si>
  <si>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</si>
  <si>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</si>
  <si>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</si>
  <si>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</si>
  <si>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</si>
  <si>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</si>
  <si>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</si>
  <si>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</si>
  <si>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</si>
  <si>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</si>
  <si>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</si>
  <si>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</si>
  <si>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</si>
  <si>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</si>
  <si>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</si>
  <si>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</si>
  <si>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</si>
  <si>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</si>
  <si>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</si>
  <si>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</si>
  <si>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</si>
  <si>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</si>
  <si>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</si>
  <si>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</si>
  <si>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</si>
  <si>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</si>
  <si>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</si>
  <si>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</si>
  <si>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</si>
  <si>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</si>
  <si>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</si>
  <si>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</si>
  <si>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</si>
  <si>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</si>
  <si>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</si>
  <si>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</si>
  <si>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</si>
  <si>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</si>
  <si>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</si>
  <si>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</si>
  <si>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</si>
  <si>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</si>
  <si>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</si>
  <si>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</si>
  <si>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</si>
  <si>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</si>
  <si>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</si>
  <si>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</si>
  <si>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</si>
  <si>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</si>
  <si>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</si>
  <si>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</si>
  <si>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</si>
  <si>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</si>
  <si>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</si>
  <si>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</si>
  <si>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</si>
  <si>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</si>
  <si>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</si>
  <si>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</si>
  <si>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</si>
  <si>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</si>
  <si>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</si>
  <si>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</si>
  <si>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</si>
  <si>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</si>
  <si>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</si>
  <si>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</si>
  <si>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</si>
  <si>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</si>
  <si>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</si>
  <si>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</si>
  <si>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</si>
  <si>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</si>
  <si>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</si>
  <si>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</si>
  <si>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</si>
  <si>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</si>
  <si>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</si>
  <si>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</si>
  <si>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</si>
  <si>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</si>
  <si>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</si>
  <si>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</si>
  <si>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</si>
  <si>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</si>
  <si>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</si>
  <si>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</si>
  <si>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</si>
  <si>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</si>
  <si>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</si>
  <si>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</si>
  <si>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</si>
  <si>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</si>
  <si>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</si>
  <si>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</si>
  <si>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</si>
  <si>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</si>
  <si>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</si>
  <si>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</si>
  <si>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</si>
  <si>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</si>
  <si>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</si>
  <si>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</si>
  <si>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</si>
  <si>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</si>
  <si>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</si>
  <si>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</si>
  <si>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</si>
  <si>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</si>
  <si>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</si>
  <si>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</si>
  <si>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</si>
  <si>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</si>
  <si>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</si>
  <si>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</si>
  <si>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</si>
  <si>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</si>
  <si>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</si>
  <si>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</si>
  <si>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</si>
  <si>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</si>
  <si>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</si>
  <si>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</si>
  <si>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</si>
  <si>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</si>
  <si>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</si>
  <si>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</si>
  <si>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</si>
  <si>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</si>
  <si>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</si>
  <si>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</si>
  <si>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</si>
  <si>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</si>
  <si>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</si>
  <si>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</si>
  <si>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</si>
  <si>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</si>
  <si>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</si>
  <si>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</si>
  <si>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</si>
  <si>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</si>
  <si>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</si>
  <si>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</si>
  <si>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</si>
  <si>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</si>
  <si>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</si>
  <si>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</si>
  <si>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</si>
  <si>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</si>
  <si>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</si>
  <si>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</si>
  <si>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</si>
  <si>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</si>
  <si>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</si>
  <si>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</si>
  <si>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</si>
  <si>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</si>
  <si>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</si>
  <si>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</si>
  <si>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</si>
  <si>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</si>
  <si>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</si>
  <si>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</si>
  <si>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</si>
  <si>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</si>
  <si>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</si>
  <si>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</si>
  <si>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</si>
  <si>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</si>
  <si>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</si>
  <si>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</si>
  <si>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</si>
  <si>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</si>
  <si>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</si>
  <si>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</si>
  <si>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</si>
  <si>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</si>
  <si>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</si>
  <si>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</si>
  <si>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</si>
  <si>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</si>
  <si>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</si>
  <si>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</si>
  <si>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</si>
  <si>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</si>
  <si>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</si>
  <si>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</si>
  <si>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</si>
  <si>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</si>
  <si>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</si>
  <si>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</si>
  <si>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</si>
  <si>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</si>
  <si>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</si>
  <si>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</si>
  <si>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</si>
  <si>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</si>
  <si>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</si>
  <si>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</si>
  <si>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</si>
  <si>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</si>
  <si>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</si>
  <si>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</si>
  <si>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</si>
  <si>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</si>
  <si>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</si>
  <si>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</si>
  <si>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</si>
  <si>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</si>
  <si>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</si>
  <si>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</si>
  <si>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</si>
  <si>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</si>
  <si>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</si>
  <si>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</si>
  <si>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</si>
  <si>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</si>
  <si>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</si>
  <si>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</si>
  <si>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</si>
  <si>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</si>
  <si>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</si>
  <si>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</si>
  <si>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</si>
  <si>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</si>
  <si>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</si>
  <si>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</si>
  <si>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</si>
  <si>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</si>
  <si>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</si>
  <si>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</si>
  <si>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</si>
  <si>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</si>
  <si>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</si>
  <si>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</si>
  <si>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</si>
  <si>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</si>
  <si>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</si>
  <si>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</si>
  <si>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</si>
  <si>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</si>
  <si>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</si>
  <si>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</si>
  <si>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</si>
  <si>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</si>
  <si>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</si>
  <si>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</si>
  <si>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</si>
  <si>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</si>
  <si>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</si>
  <si>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</si>
  <si>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</si>
  <si>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</si>
  <si>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</si>
  <si>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</si>
  <si>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</si>
  <si>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</si>
  <si>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</si>
  <si>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</si>
  <si>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</si>
  <si>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</si>
  <si>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</si>
  <si>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</si>
  <si>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</si>
  <si>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</si>
  <si>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</si>
  <si>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</si>
  <si>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</si>
  <si>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</si>
  <si>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</si>
  <si>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</si>
  <si>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</si>
  <si>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</si>
  <si>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</si>
  <si>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</si>
  <si>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</si>
  <si>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</si>
  <si>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</si>
  <si>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</si>
  <si>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</si>
  <si>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</si>
  <si>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</si>
  <si>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</si>
  <si>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</si>
  <si>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</si>
  <si>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</si>
  <si>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</si>
  <si>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</si>
  <si>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</si>
  <si>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</si>
  <si>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</si>
  <si>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</si>
  <si>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</si>
  <si>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</si>
  <si>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</si>
  <si>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</si>
  <si>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</si>
  <si>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</si>
  <si>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</si>
  <si>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</si>
  <si>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</si>
  <si>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</si>
  <si>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</si>
  <si>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</si>
  <si>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</si>
  <si>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</si>
  <si>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</si>
  <si>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</si>
  <si>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</si>
  <si>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</si>
  <si>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</si>
  <si>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</si>
  <si>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</si>
  <si>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</si>
  <si>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</si>
  <si>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</si>
  <si>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</si>
  <si>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</si>
  <si>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</si>
  <si>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</si>
  <si>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</si>
  <si>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</si>
  <si>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</si>
  <si>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</si>
  <si>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</si>
  <si>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</si>
  <si>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</si>
  <si>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</si>
  <si>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</si>
  <si>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</si>
  <si>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</si>
  <si>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</si>
  <si>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</si>
  <si>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</si>
  <si>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</si>
  <si>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</si>
  <si>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</si>
  <si>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</si>
  <si>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</si>
  <si>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</si>
  <si>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</si>
  <si>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</si>
  <si>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</si>
  <si>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</si>
  <si>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</si>
  <si>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</si>
  <si>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</si>
  <si>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</si>
  <si>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</si>
  <si>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</si>
  <si>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</si>
  <si>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</si>
  <si>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</si>
  <si>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</si>
  <si>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</si>
  <si>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</si>
  <si>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</si>
  <si>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</si>
  <si>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</si>
  <si>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</si>
  <si>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</si>
  <si>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</si>
  <si>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</si>
  <si>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</si>
  <si>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</si>
  <si>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</si>
  <si>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</si>
  <si>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</si>
  <si>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</si>
  <si>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</si>
  <si>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</si>
  <si>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</si>
  <si>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</si>
  <si>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</si>
  <si>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</si>
  <si>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</si>
  <si>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</si>
  <si>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</si>
  <si>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</si>
  <si>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</si>
  <si>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</si>
  <si>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</si>
  <si>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</si>
  <si>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</si>
  <si>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</si>
  <si>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</si>
  <si>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</si>
  <si>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</si>
  <si>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</si>
  <si>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</si>
  <si>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</si>
  <si>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</si>
  <si>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</si>
  <si>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</si>
  <si>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</si>
  <si>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</si>
  <si>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</si>
  <si>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</si>
  <si>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</si>
  <si>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</si>
  <si>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</si>
  <si>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</si>
  <si>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</si>
  <si>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</si>
  <si>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</si>
  <si>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</si>
  <si>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</si>
  <si>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</si>
  <si>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</si>
  <si>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</si>
  <si>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</si>
  <si>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</si>
  <si>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</si>
  <si>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</si>
  <si>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</si>
  <si>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</si>
  <si>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</si>
  <si>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</si>
  <si>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</si>
  <si>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</si>
  <si>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</si>
  <si>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</si>
  <si>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</si>
  <si>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</si>
  <si>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</si>
  <si>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</si>
  <si>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</si>
  <si>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</si>
  <si>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</si>
  <si>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</si>
  <si>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</si>
  <si>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</si>
  <si>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</si>
  <si>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</si>
  <si>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</si>
  <si>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</si>
  <si>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</si>
  <si>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</si>
  <si>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</si>
  <si>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</si>
  <si>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</si>
  <si>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</si>
  <si>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</si>
  <si>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</si>
  <si>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</si>
  <si>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</si>
  <si>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</si>
  <si>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</si>
  <si>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</si>
  <si>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</si>
  <si>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</si>
  <si>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</si>
  <si>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</si>
  <si>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</si>
  <si>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</si>
  <si>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</si>
  <si>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</si>
  <si>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</si>
  <si>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</si>
  <si>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</si>
  <si>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</si>
  <si>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</si>
  <si>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</si>
  <si>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</si>
  <si>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</si>
  <si>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</si>
  <si>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</si>
  <si>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</si>
  <si>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</si>
  <si>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</si>
  <si>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</si>
  <si>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</si>
  <si>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</si>
  <si>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</si>
  <si>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</si>
  <si>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</si>
  <si>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</si>
  <si>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</si>
  <si>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</si>
  <si>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</si>
  <si>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</si>
  <si>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</si>
  <si>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</si>
  <si>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</si>
  <si>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</si>
  <si>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</si>
  <si>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</si>
  <si>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</si>
  <si>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</si>
  <si>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</si>
  <si>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</si>
  <si>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</si>
  <si>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</si>
  <si>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</si>
  <si>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</si>
  <si>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</si>
  <si>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</si>
  <si>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</si>
  <si>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</si>
  <si>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</si>
  <si>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</si>
  <si>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</si>
  <si>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</si>
  <si>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</si>
  <si>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</si>
  <si>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</si>
  <si>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</si>
  <si>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</si>
  <si>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</si>
  <si>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</si>
  <si>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</si>
  <si>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</si>
  <si>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</si>
  <si>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</si>
  <si>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</si>
  <si>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</si>
  <si>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</si>
  <si>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</si>
  <si>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</si>
  <si>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</si>
  <si>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</si>
  <si>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</si>
  <si>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</si>
  <si>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</si>
  <si>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</si>
  <si>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</si>
  <si>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</si>
  <si>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</si>
  <si>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</si>
  <si>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</si>
  <si>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</si>
  <si>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</si>
  <si>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</si>
  <si>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</si>
  <si>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</si>
  <si>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</si>
  <si>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</si>
  <si>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</si>
  <si>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</si>
  <si>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</si>
  <si>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</si>
  <si>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</si>
  <si>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</si>
  <si>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</si>
  <si>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</si>
  <si>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</si>
  <si>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</si>
  <si>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</si>
  <si>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</si>
  <si>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</si>
  <si>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</si>
  <si>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</si>
  <si>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</si>
  <si>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</si>
  <si>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</si>
  <si>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</si>
  <si>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</si>
  <si>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</si>
  <si>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</si>
  <si>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</si>
  <si>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</si>
  <si>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</si>
  <si>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</si>
  <si>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</si>
  <si>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</si>
  <si>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</si>
  <si>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</si>
  <si>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</si>
  <si>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</si>
  <si>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</si>
  <si>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</si>
  <si>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</si>
  <si>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</si>
  <si>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</si>
  <si>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</si>
  <si>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</si>
  <si>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</si>
  <si>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</si>
  <si>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</si>
  <si>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</si>
  <si>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</si>
  <si>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</si>
  <si>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</si>
  <si>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</si>
  <si>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</si>
  <si>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</si>
  <si>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</si>
  <si>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</si>
  <si>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</si>
  <si>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</si>
  <si>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</si>
  <si>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</si>
  <si>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</si>
  <si>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</si>
  <si>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</si>
  <si>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</si>
  <si>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</si>
  <si>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</si>
  <si>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</si>
  <si>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</si>
  <si>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</si>
  <si>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</si>
  <si>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</si>
  <si>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</si>
  <si>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</si>
  <si>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</si>
  <si>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</si>
  <si>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</si>
  <si>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</si>
  <si>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</si>
  <si>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</si>
  <si>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</si>
  <si>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</si>
  <si>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</si>
  <si>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</si>
  <si>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</si>
  <si>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</si>
  <si>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</si>
  <si>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</si>
  <si>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</si>
  <si>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</si>
  <si>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</si>
  <si>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</si>
  <si>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</si>
  <si>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</si>
  <si>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</si>
  <si>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</si>
  <si>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</si>
  <si>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</si>
  <si>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</si>
  <si>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</si>
  <si>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</si>
  <si>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</si>
  <si>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</si>
  <si>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</si>
  <si>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</si>
  <si>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</si>
  <si>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</si>
  <si>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</si>
  <si>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</si>
  <si>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</si>
  <si>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</si>
  <si>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</si>
  <si>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</si>
  <si>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</si>
  <si>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</si>
  <si>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</si>
  <si>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</si>
  <si>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</si>
  <si>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</si>
  <si>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</si>
  <si>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</si>
  <si>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</si>
  <si>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</si>
  <si>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</si>
  <si>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</si>
  <si>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</si>
  <si>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</si>
  <si>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</si>
  <si>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</si>
  <si>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</si>
  <si>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</si>
  <si>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</si>
  <si>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</si>
  <si>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</si>
  <si>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</si>
  <si>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</si>
  <si>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</si>
  <si>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</si>
  <si>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</si>
  <si>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</si>
  <si>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</si>
  <si>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</si>
  <si>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</si>
  <si>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</si>
  <si>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</si>
  <si>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</si>
  <si>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</si>
  <si>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</si>
  <si>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</si>
  <si>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</si>
  <si>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</si>
  <si>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</si>
  <si>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</si>
  <si>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</si>
  <si>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</si>
  <si>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</si>
  <si>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</si>
  <si>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</si>
  <si>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</si>
  <si>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</si>
  <si>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</si>
  <si>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</si>
  <si>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</si>
  <si>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</si>
  <si>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</si>
  <si>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</si>
  <si>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</si>
  <si>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</si>
  <si>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</si>
  <si>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</si>
  <si>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</si>
  <si>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</si>
  <si>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</si>
  <si>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</si>
  <si>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</si>
  <si>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</si>
  <si>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</si>
  <si>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</si>
  <si>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</si>
  <si>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</si>
  <si>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</si>
  <si>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</si>
  <si>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</si>
  <si>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</si>
  <si>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</si>
  <si>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</si>
  <si>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</si>
  <si>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</si>
  <si>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</si>
  <si>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</si>
  <si>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</si>
  <si>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</si>
  <si>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</si>
  <si>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</si>
  <si>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</si>
  <si>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</si>
  <si>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</si>
  <si>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</si>
  <si>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</si>
  <si>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</si>
  <si>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</si>
  <si>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</si>
  <si>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</si>
  <si>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</si>
  <si>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</si>
  <si>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</si>
  <si>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</si>
  <si>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</si>
  <si>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</si>
  <si>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</si>
  <si>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</si>
  <si>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</si>
  <si>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</si>
  <si>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</si>
  <si>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</si>
  <si>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</si>
  <si>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</si>
  <si>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</si>
  <si>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</si>
  <si>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</si>
  <si>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</si>
  <si>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</si>
  <si>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</si>
  <si>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</si>
  <si>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</si>
  <si>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</si>
  <si>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</si>
  <si>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</si>
  <si>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</si>
  <si>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</si>
  <si>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</si>
  <si>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</si>
  <si>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</si>
  <si>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</si>
  <si>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</si>
  <si>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</si>
  <si>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</si>
  <si>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</si>
  <si>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</si>
  <si>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</si>
  <si>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</si>
  <si>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</si>
  <si>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</si>
  <si>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</si>
  <si>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</si>
  <si>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</si>
  <si>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</si>
  <si>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</si>
  <si>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</si>
  <si>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</si>
  <si>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</si>
  <si>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</si>
  <si>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</si>
  <si>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</si>
  <si>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</si>
  <si>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</si>
  <si>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</si>
  <si>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</si>
  <si>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</si>
  <si>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</si>
  <si>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</si>
  <si>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</si>
  <si>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</si>
  <si>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</si>
  <si>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</si>
  <si>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</si>
  <si>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</si>
  <si>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</si>
  <si>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</si>
  <si>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</si>
  <si>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</si>
  <si>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</si>
  <si>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</si>
  <si>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</si>
  <si>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</si>
  <si>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</si>
  <si>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</si>
  <si>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</si>
  <si>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</si>
  <si>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</si>
  <si>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</si>
  <si>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</si>
  <si>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</si>
  <si>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</si>
  <si>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</si>
  <si>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</si>
  <si>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</si>
  <si>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</si>
  <si>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</si>
  <si>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</si>
  <si>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</si>
  <si>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</si>
  <si>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</si>
  <si>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</si>
  <si>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</si>
  <si>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</si>
  <si>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</si>
  <si>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</si>
  <si>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</si>
  <si>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</si>
  <si>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</si>
  <si>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</si>
  <si>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</si>
  <si>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</si>
  <si>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</si>
  <si>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</si>
  <si>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</si>
  <si>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</si>
  <si>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</si>
  <si>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</si>
  <si>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</si>
  <si>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</si>
  <si>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</si>
  <si>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</si>
  <si>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</si>
  <si>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</si>
  <si>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</si>
  <si>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</si>
  <si>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</si>
  <si>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</si>
  <si>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</si>
  <si>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</si>
  <si>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</si>
  <si>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</si>
  <si>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</si>
  <si>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</si>
  <si>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</si>
  <si>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</si>
  <si>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</si>
  <si>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</si>
  <si>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</si>
  <si>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</si>
  <si>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</si>
  <si>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</si>
  <si>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</si>
  <si>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</si>
  <si>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</si>
  <si>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</si>
  <si>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</si>
  <si>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</si>
  <si>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</si>
  <si>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</si>
  <si>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</si>
  <si>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</si>
  <si>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</si>
  <si>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</si>
  <si>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</si>
  <si>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</si>
  <si>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</si>
  <si>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</si>
  <si>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</si>
  <si>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</si>
  <si>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</si>
  <si>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帯山中央病院</t>
    <phoneticPr fontId="3"/>
  </si>
  <si>
    <t>〒862-0924 熊本市中央区帯山４丁目５－１８</t>
    <phoneticPr fontId="3"/>
  </si>
  <si>
    <t>〇</t>
  </si>
  <si>
    <t>2020年9月</t>
  </si>
  <si>
    <t>医療法人</t>
  </si>
  <si>
    <t>複数の診療科で活用</t>
  </si>
  <si>
    <t>整形外科</t>
  </si>
  <si>
    <t>内科</t>
  </si>
  <si>
    <t>糖尿病内科（代謝内科）</t>
  </si>
  <si>
    <t>療養病棟入院料１</t>
  </si>
  <si>
    <t>地域包括ケア入院医療管理料３</t>
  </si>
  <si>
    <t>ＤＰＣ病院ではない</t>
  </si>
  <si>
    <t>有</t>
  </si>
  <si>
    <t>看護必要度Ⅰ</t>
    <phoneticPr fontId="3"/>
  </si>
  <si>
    <t>1病棟（医療療養病床、地域包括ケア病床）</t>
  </si>
  <si>
    <t>回復期機能</t>
  </si>
  <si>
    <t>-</t>
    <phoneticPr fontId="3"/>
  </si>
  <si>
    <t>2病棟（医療療養病床）</t>
  </si>
  <si>
    <t>慢性期機能</t>
  </si>
  <si>
    <t>3病棟（医療療養病床）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</si>
</sst>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744418ef6127e44214882c61e372e86669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1051</v>
      </c>
      <c r="M9" s="282" t="s">
        <v>1054</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1051</v>
      </c>
      <c r="M22" s="282" t="s">
        <v>1054</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1051</v>
      </c>
      <c r="M35" s="282" t="s">
        <v>1054</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1051</v>
      </c>
      <c r="M44" s="282" t="s">
        <v>1054</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t="s">
        <v>1039</v>
      </c>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t="s">
        <v>1039</v>
      </c>
      <c r="N52" s="29" t="s">
        <v>1039</v>
      </c>
    </row>
    <row r="53" spans="1:14" s="21" customFormat="1" ht="34.5" customHeight="1">
      <c r="A53" s="278" t="s">
        <v>984</v>
      </c>
      <c r="B53" s="17"/>
      <c r="C53" s="19"/>
      <c r="D53" s="19"/>
      <c r="E53" s="19"/>
      <c r="F53" s="19"/>
      <c r="G53" s="19"/>
      <c r="H53" s="20"/>
      <c r="I53" s="309" t="s">
        <v>985</v>
      </c>
      <c r="J53" s="309"/>
      <c r="K53" s="309"/>
      <c r="L53" s="29" t="s">
        <v>1040</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2">
      <c r="A89" s="243"/>
      <c r="B89" s="18"/>
      <c r="C89" s="62"/>
      <c r="D89" s="3"/>
      <c r="E89" s="3"/>
      <c r="F89" s="3"/>
      <c r="G89" s="3"/>
      <c r="H89" s="287"/>
      <c r="I89" s="287"/>
      <c r="J89" s="64" t="s">
        <v>35</v>
      </c>
      <c r="K89" s="65"/>
      <c r="L89" s="262" t="s">
        <v>1051</v>
      </c>
      <c r="M89" s="262" t="s">
        <v>1054</v>
      </c>
      <c r="N89" s="262" t="s">
        <v>1056</v>
      </c>
    </row>
    <row r="90" spans="1:22" s="21" customFormat="1">
      <c r="A90" s="243"/>
      <c r="B90" s="1"/>
      <c r="C90" s="3"/>
      <c r="D90" s="3"/>
      <c r="E90" s="3"/>
      <c r="F90" s="3"/>
      <c r="G90" s="3"/>
      <c r="H90" s="287"/>
      <c r="I90" s="67" t="s">
        <v>36</v>
      </c>
      <c r="J90" s="68"/>
      <c r="K90" s="69"/>
      <c r="L90" s="262" t="s">
        <v>1052</v>
      </c>
      <c r="M90" s="262" t="s">
        <v>1055</v>
      </c>
      <c r="N90" s="262" t="s">
        <v>1055</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1051</v>
      </c>
      <c r="M97" s="66" t="s">
        <v>1054</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1055</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76</v>
      </c>
      <c r="K103" s="237" t="str">
        <f t="shared" si="1"/>
        <v/>
      </c>
      <c r="L103" s="258">
        <v>33</v>
      </c>
      <c r="M103" s="258">
        <v>22</v>
      </c>
      <c r="N103" s="258">
        <v>21</v>
      </c>
    </row>
    <row r="104" spans="1:22" s="83" customFormat="1" ht="34.5" customHeight="1">
      <c r="A104" s="244" t="s">
        <v>614</v>
      </c>
      <c r="B104" s="84"/>
      <c r="C104" s="396"/>
      <c r="D104" s="397"/>
      <c r="E104" s="428"/>
      <c r="F104" s="429"/>
      <c r="G104" s="320" t="s">
        <v>47</v>
      </c>
      <c r="H104" s="322"/>
      <c r="I104" s="420"/>
      <c r="J104" s="256">
        <f t="shared" si="0"/>
        <v>76</v>
      </c>
      <c r="K104" s="237" t="str">
        <f t="shared" si="1"/>
        <v/>
      </c>
      <c r="L104" s="258">
        <v>33</v>
      </c>
      <c r="M104" s="258">
        <v>22</v>
      </c>
      <c r="N104" s="258">
        <v>21</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76</v>
      </c>
      <c r="K106" s="237" t="str">
        <f t="shared" si="1"/>
        <v/>
      </c>
      <c r="L106" s="258">
        <v>33</v>
      </c>
      <c r="M106" s="258">
        <v>22</v>
      </c>
      <c r="N106" s="258">
        <v>21</v>
      </c>
    </row>
    <row r="107" spans="1:22" s="83" customFormat="1" ht="34.5" customHeight="1">
      <c r="A107" s="244" t="s">
        <v>614</v>
      </c>
      <c r="B107" s="84"/>
      <c r="C107" s="396"/>
      <c r="D107" s="397"/>
      <c r="E107" s="428"/>
      <c r="F107" s="429"/>
      <c r="G107" s="320" t="s">
        <v>47</v>
      </c>
      <c r="H107" s="322"/>
      <c r="I107" s="420"/>
      <c r="J107" s="256">
        <f t="shared" si="0"/>
        <v>76</v>
      </c>
      <c r="K107" s="237" t="str">
        <f t="shared" si="1"/>
        <v/>
      </c>
      <c r="L107" s="258">
        <v>33</v>
      </c>
      <c r="M107" s="258">
        <v>22</v>
      </c>
      <c r="N107" s="258">
        <v>21</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76</v>
      </c>
      <c r="K109" s="237" t="str">
        <f t="shared" si="1"/>
        <v/>
      </c>
      <c r="L109" s="258">
        <v>33</v>
      </c>
      <c r="M109" s="258">
        <v>22</v>
      </c>
      <c r="N109" s="258">
        <v>21</v>
      </c>
    </row>
    <row r="110" spans="1:22" s="83" customFormat="1" ht="34.5" customHeight="1">
      <c r="A110" s="244" t="s">
        <v>614</v>
      </c>
      <c r="B110" s="84"/>
      <c r="C110" s="396"/>
      <c r="D110" s="397"/>
      <c r="E110" s="432"/>
      <c r="F110" s="433"/>
      <c r="G110" s="317" t="s">
        <v>47</v>
      </c>
      <c r="H110" s="319"/>
      <c r="I110" s="420"/>
      <c r="J110" s="256">
        <f t="shared" si="0"/>
        <v>76</v>
      </c>
      <c r="K110" s="237" t="str">
        <f t="shared" si="1"/>
        <v/>
      </c>
      <c r="L110" s="258">
        <v>33</v>
      </c>
      <c r="M110" s="258">
        <v>22</v>
      </c>
      <c r="N110" s="258">
        <v>21</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1054</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1055</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1044</v>
      </c>
    </row>
    <row r="121" spans="1:22" s="83" customFormat="1" ht="40.5" customHeight="1">
      <c r="A121" s="244" t="s">
        <v>618</v>
      </c>
      <c r="B121" s="1"/>
      <c r="C121" s="295"/>
      <c r="D121" s="297"/>
      <c r="E121" s="334" t="s">
        <v>53</v>
      </c>
      <c r="F121" s="335"/>
      <c r="G121" s="335"/>
      <c r="H121" s="336"/>
      <c r="I121" s="354"/>
      <c r="J121" s="101"/>
      <c r="K121" s="102"/>
      <c r="L121" s="98" t="s">
        <v>1043</v>
      </c>
      <c r="M121" s="98" t="s">
        <v>1044</v>
      </c>
      <c r="N121" s="98" t="s">
        <v>533</v>
      </c>
    </row>
    <row r="122" spans="1:22" s="83" customFormat="1" ht="40.5" customHeight="1">
      <c r="A122" s="244" t="s">
        <v>619</v>
      </c>
      <c r="B122" s="1"/>
      <c r="C122" s="295"/>
      <c r="D122" s="297"/>
      <c r="E122" s="396"/>
      <c r="F122" s="418"/>
      <c r="G122" s="418"/>
      <c r="H122" s="397"/>
      <c r="I122" s="354"/>
      <c r="J122" s="101"/>
      <c r="K122" s="102"/>
      <c r="L122" s="98" t="s">
        <v>1044</v>
      </c>
      <c r="M122" s="98" t="s">
        <v>1045</v>
      </c>
      <c r="N122" s="98" t="s">
        <v>533</v>
      </c>
    </row>
    <row r="123" spans="1:22" s="83" customFormat="1" ht="40.5" customHeight="1">
      <c r="A123" s="244" t="s">
        <v>620</v>
      </c>
      <c r="B123" s="1"/>
      <c r="C123" s="289"/>
      <c r="D123" s="290"/>
      <c r="E123" s="377"/>
      <c r="F123" s="378"/>
      <c r="G123" s="378"/>
      <c r="H123" s="379"/>
      <c r="I123" s="341"/>
      <c r="J123" s="105"/>
      <c r="K123" s="106"/>
      <c r="L123" s="98" t="s">
        <v>1045</v>
      </c>
      <c r="M123" s="98" t="s">
        <v>1043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1054</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1055</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row>
    <row r="132" spans="1:22" s="83" customFormat="1" ht="34.5" customHeight="1">
      <c r="A132" s="244" t="s">
        <v>621</v>
      </c>
      <c r="B132" s="84"/>
      <c r="C132" s="295"/>
      <c r="D132" s="297"/>
      <c r="E132" s="320" t="s">
        <v>58</v>
      </c>
      <c r="F132" s="321"/>
      <c r="G132" s="321"/>
      <c r="H132" s="322"/>
      <c r="I132" s="389"/>
      <c r="J132" s="101"/>
      <c r="K132" s="102"/>
      <c r="L132" s="82">
        <v>33</v>
      </c>
      <c r="M132" s="82">
        <v>22</v>
      </c>
      <c r="N132" s="82">
        <v>21</v>
      </c>
    </row>
    <row r="133" spans="1:22" s="83" customFormat="1" ht="67.5" customHeight="1">
      <c r="A133" s="244" t="s">
        <v>622</v>
      </c>
      <c r="B133" s="84"/>
      <c r="C133" s="334" t="s">
        <v>59</v>
      </c>
      <c r="D133" s="335"/>
      <c r="E133" s="335"/>
      <c r="F133" s="335"/>
      <c r="G133" s="335"/>
      <c r="H133" s="336"/>
      <c r="I133" s="389"/>
      <c r="J133" s="101"/>
      <c r="K133" s="102"/>
      <c r="L133" s="259" t="s">
        <v>1047</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1054</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1055</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35</v>
      </c>
      <c r="K157" s="264" t="str">
        <f t="shared" si="3"/>
        <v>※</v>
      </c>
      <c r="L157" s="117" t="s">
        <v>541</v>
      </c>
      <c r="M157" s="117">
        <v>17</v>
      </c>
      <c r="N157" s="117">
        <v>18</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30</v>
      </c>
      <c r="K206" s="264" t="str">
        <f t="shared" si="5"/>
        <v>※</v>
      </c>
      <c r="L206" s="117" t="s">
        <v>541</v>
      </c>
      <c r="M206" s="117">
        <v>0</v>
      </c>
      <c r="N206" s="117">
        <v>30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1054</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1055</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1048</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1054</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1055</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1049</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1054</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1055</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1054</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1055</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1054</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1055</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11</v>
      </c>
      <c r="K269" s="81" t="str">
        <f t="shared" si="8"/>
        <v/>
      </c>
      <c r="L269" s="147">
        <v>6</v>
      </c>
      <c r="M269" s="147">
        <v>3</v>
      </c>
      <c r="N269" s="147">
        <v>2</v>
      </c>
    </row>
    <row r="270" spans="1:22" s="83" customFormat="1" ht="34.5" customHeight="1">
      <c r="A270" s="249" t="s">
        <v>725</v>
      </c>
      <c r="B270" s="120"/>
      <c r="C270" s="371"/>
      <c r="D270" s="371"/>
      <c r="E270" s="371"/>
      <c r="F270" s="371"/>
      <c r="G270" s="371" t="s">
        <v>148</v>
      </c>
      <c r="H270" s="371"/>
      <c r="I270" s="404"/>
      <c r="J270" s="266">
        <f t="shared" si="9"/>
        <v>2.4</v>
      </c>
      <c r="K270" s="81" t="str">
        <f t="shared" si="8"/>
        <v/>
      </c>
      <c r="L270" s="148">
        <v>0</v>
      </c>
      <c r="M270" s="148">
        <v>2.4</v>
      </c>
      <c r="N270" s="148">
        <v>0</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0</v>
      </c>
      <c r="N271" s="147">
        <v>3</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v>
      </c>
      <c r="M272" s="148">
        <v>0</v>
      </c>
      <c r="N272" s="148">
        <v>1.2</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7</v>
      </c>
      <c r="M273" s="147">
        <v>7</v>
      </c>
      <c r="N273" s="147">
        <v>5</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2</v>
      </c>
      <c r="K277" s="81" t="str">
        <f t="shared" si="8"/>
        <v/>
      </c>
      <c r="L277" s="147">
        <v>2</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2</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0.7</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1054</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1055</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1049</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1</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1054</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1055</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1054</v>
      </c>
      <c r="N367" s="66" t="s">
        <v>1056</v>
      </c>
    </row>
    <row r="368" spans="1:22" s="118" customFormat="1" ht="20.25" customHeight="1">
      <c r="A368" s="243"/>
      <c r="B368" s="1"/>
      <c r="C368" s="3"/>
      <c r="D368" s="3"/>
      <c r="E368" s="3"/>
      <c r="F368" s="3"/>
      <c r="G368" s="3"/>
      <c r="H368" s="287"/>
      <c r="I368" s="67" t="s">
        <v>36</v>
      </c>
      <c r="J368" s="170"/>
      <c r="K368" s="79"/>
      <c r="L368" s="137" t="s">
        <v>1052</v>
      </c>
      <c r="M368" s="137" t="s">
        <v>1055</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1054</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1055</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265</v>
      </c>
      <c r="K392" s="81" t="str">
        <f t="shared" ref="K392:K397" si="12">IF(OR(COUNTIF(L392:N392,"未確認")&gt;0,COUNTIF(L392:N392,"~*")&gt;0),"※","")</f>
        <v/>
      </c>
      <c r="L392" s="147">
        <v>211</v>
      </c>
      <c r="M392" s="147">
        <v>15</v>
      </c>
      <c r="N392" s="147">
        <v>39</v>
      </c>
    </row>
    <row r="393" spans="1:22" s="83" customFormat="1" ht="34.5" customHeight="1">
      <c r="A393" s="249" t="s">
        <v>773</v>
      </c>
      <c r="B393" s="84"/>
      <c r="C393" s="370"/>
      <c r="D393" s="380"/>
      <c r="E393" s="320" t="s">
        <v>224</v>
      </c>
      <c r="F393" s="321"/>
      <c r="G393" s="321"/>
      <c r="H393" s="322"/>
      <c r="I393" s="343"/>
      <c r="J393" s="140">
        <f t="shared" si="11"/>
        <v>262</v>
      </c>
      <c r="K393" s="81" t="str">
        <f t="shared" si="12"/>
        <v/>
      </c>
      <c r="L393" s="147">
        <v>208</v>
      </c>
      <c r="M393" s="147">
        <v>15</v>
      </c>
      <c r="N393" s="147">
        <v>39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3</v>
      </c>
      <c r="K395" s="81" t="str">
        <f t="shared" si="12"/>
        <v/>
      </c>
      <c r="L395" s="147">
        <v>3</v>
      </c>
      <c r="M395" s="147">
        <v>0</v>
      </c>
      <c r="N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c r="N396" s="147">
        <v>0</v>
      </c>
    </row>
    <row r="397" spans="1:22" s="83" customFormat="1" ht="34.5" customHeight="1">
      <c r="A397" s="250" t="s">
        <v>777</v>
      </c>
      <c r="B397" s="119"/>
      <c r="C397" s="370"/>
      <c r="D397" s="320" t="s">
        <v>228</v>
      </c>
      <c r="E397" s="321"/>
      <c r="F397" s="321"/>
      <c r="G397" s="321"/>
      <c r="H397" s="322"/>
      <c r="I397" s="344"/>
      <c r="J397" s="140">
        <f t="shared" si="11"/>
        <v>270</v>
      </c>
      <c r="K397" s="81" t="str">
        <f t="shared" si="12"/>
        <v/>
      </c>
      <c r="L397" s="147">
        <v>210</v>
      </c>
      <c r="M397" s="147">
        <v>19</v>
      </c>
      <c r="N397" s="147">
        <v>41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1054</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1055</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265</v>
      </c>
      <c r="K405" s="81" t="str">
        <f t="shared" ref="K405:K422" si="14">IF(OR(COUNTIF(L405:N405,"未確認")&gt;0,COUNTIF(L405:N405,"~*")&gt;0),"※","")</f>
        <v/>
      </c>
      <c r="L405" s="147">
        <v>211</v>
      </c>
      <c r="M405" s="147">
        <v>15</v>
      </c>
      <c r="N405" s="147">
        <v>39</v>
      </c>
    </row>
    <row r="406" spans="1:22" s="83" customFormat="1" ht="34.5" customHeight="1">
      <c r="A406" s="251" t="s">
        <v>779</v>
      </c>
      <c r="B406" s="119"/>
      <c r="C406" s="369"/>
      <c r="D406" s="375" t="s">
        <v>233</v>
      </c>
      <c r="E406" s="377" t="s">
        <v>234</v>
      </c>
      <c r="F406" s="378"/>
      <c r="G406" s="378"/>
      <c r="H406" s="379"/>
      <c r="I406" s="361"/>
      <c r="J406" s="140">
        <f t="shared" si="13"/>
        <v>45</v>
      </c>
      <c r="K406" s="81" t="str">
        <f t="shared" si="14"/>
        <v/>
      </c>
      <c r="L406" s="147">
        <v>4</v>
      </c>
      <c r="M406" s="147">
        <v>13</v>
      </c>
      <c r="N406" s="147">
        <v>28</v>
      </c>
    </row>
    <row r="407" spans="1:22" s="83" customFormat="1" ht="34.5" customHeight="1">
      <c r="A407" s="251" t="s">
        <v>780</v>
      </c>
      <c r="B407" s="119"/>
      <c r="C407" s="369"/>
      <c r="D407" s="369"/>
      <c r="E407" s="320" t="s">
        <v>235</v>
      </c>
      <c r="F407" s="321"/>
      <c r="G407" s="321"/>
      <c r="H407" s="322"/>
      <c r="I407" s="361"/>
      <c r="J407" s="140">
        <f t="shared" si="13"/>
        <v>113</v>
      </c>
      <c r="K407" s="81" t="str">
        <f t="shared" si="14"/>
        <v/>
      </c>
      <c r="L407" s="147">
        <v>110</v>
      </c>
      <c r="M407" s="147">
        <v>1</v>
      </c>
      <c r="N407" s="147">
        <v>2</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70</v>
      </c>
      <c r="M408" s="147">
        <v>1</v>
      </c>
      <c r="N408" s="147">
        <v>7</v>
      </c>
    </row>
    <row r="409" spans="1:22" s="83" customFormat="1" ht="34.5" customHeight="1">
      <c r="A409" s="251" t="s">
        <v>782</v>
      </c>
      <c r="B409" s="119"/>
      <c r="C409" s="369"/>
      <c r="D409" s="369"/>
      <c r="E409" s="317" t="s">
        <v>989</v>
      </c>
      <c r="F409" s="318"/>
      <c r="G409" s="318"/>
      <c r="H409" s="319"/>
      <c r="I409" s="361"/>
      <c r="J409" s="140">
        <f t="shared" si="13"/>
        <v>26</v>
      </c>
      <c r="K409" s="81" t="str">
        <f t="shared" si="14"/>
        <v/>
      </c>
      <c r="L409" s="147">
        <v>24</v>
      </c>
      <c r="M409" s="147">
        <v>0</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3</v>
      </c>
      <c r="M412" s="147">
        <v>0</v>
      </c>
      <c r="N412" s="147">
        <v>0</v>
      </c>
    </row>
    <row r="413" spans="1:22" s="83" customFormat="1" ht="34.5" customHeight="1">
      <c r="A413" s="251" t="s">
        <v>786</v>
      </c>
      <c r="B413" s="119"/>
      <c r="C413" s="369"/>
      <c r="D413" s="320" t="s">
        <v>251</v>
      </c>
      <c r="E413" s="321"/>
      <c r="F413" s="321"/>
      <c r="G413" s="321"/>
      <c r="H413" s="322"/>
      <c r="I413" s="361"/>
      <c r="J413" s="140">
        <f t="shared" si="13"/>
        <v>270</v>
      </c>
      <c r="K413" s="81" t="str">
        <f t="shared" si="14"/>
        <v/>
      </c>
      <c r="L413" s="147">
        <v>210</v>
      </c>
      <c r="M413" s="147">
        <v>19</v>
      </c>
      <c r="N413" s="147">
        <v>41</v>
      </c>
    </row>
    <row r="414" spans="1:22" s="83" customFormat="1" ht="34.5" customHeight="1">
      <c r="A414" s="251" t="s">
        <v>787</v>
      </c>
      <c r="B414" s="119"/>
      <c r="C414" s="369"/>
      <c r="D414" s="375" t="s">
        <v>240</v>
      </c>
      <c r="E414" s="377" t="s">
        <v>241</v>
      </c>
      <c r="F414" s="378"/>
      <c r="G414" s="378"/>
      <c r="H414" s="379"/>
      <c r="I414" s="361"/>
      <c r="J414" s="140">
        <f t="shared" si="13"/>
        <v>45</v>
      </c>
      <c r="K414" s="81" t="str">
        <f t="shared" si="14"/>
        <v/>
      </c>
      <c r="L414" s="147">
        <v>40</v>
      </c>
      <c r="M414" s="147">
        <v>2</v>
      </c>
      <c r="N414" s="147">
        <v>3</v>
      </c>
    </row>
    <row r="415" spans="1:22" s="83" customFormat="1" ht="34.5" customHeight="1">
      <c r="A415" s="251" t="s">
        <v>788</v>
      </c>
      <c r="B415" s="119"/>
      <c r="C415" s="369"/>
      <c r="D415" s="369"/>
      <c r="E415" s="320" t="s">
        <v>242</v>
      </c>
      <c r="F415" s="321"/>
      <c r="G415" s="321"/>
      <c r="H415" s="322"/>
      <c r="I415" s="361"/>
      <c r="J415" s="140">
        <f t="shared" si="13"/>
        <v>107</v>
      </c>
      <c r="K415" s="81" t="str">
        <f t="shared" si="14"/>
        <v/>
      </c>
      <c r="L415" s="147">
        <v>104</v>
      </c>
      <c r="M415" s="147">
        <v>2</v>
      </c>
      <c r="N415" s="147">
        <v>1</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8</v>
      </c>
      <c r="M416" s="147">
        <v>0</v>
      </c>
      <c r="N416" s="147">
        <v>4</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5</v>
      </c>
      <c r="M417" s="147">
        <v>0</v>
      </c>
      <c r="N417" s="147">
        <v>3</v>
      </c>
    </row>
    <row r="418" spans="1:22" s="83" customFormat="1" ht="34.5" customHeight="1">
      <c r="A418" s="251" t="s">
        <v>791</v>
      </c>
      <c r="B418" s="119"/>
      <c r="C418" s="369"/>
      <c r="D418" s="369"/>
      <c r="E418" s="320" t="s">
        <v>245</v>
      </c>
      <c r="F418" s="321"/>
      <c r="G418" s="321"/>
      <c r="H418" s="322"/>
      <c r="I418" s="361"/>
      <c r="J418" s="140">
        <f t="shared" si="13"/>
        <v>19</v>
      </c>
      <c r="K418" s="81" t="str">
        <f t="shared" si="14"/>
        <v/>
      </c>
      <c r="L418" s="147">
        <v>11</v>
      </c>
      <c r="M418" s="147">
        <v>0</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4</v>
      </c>
      <c r="M420" s="147">
        <v>0</v>
      </c>
      <c r="N420" s="147">
        <v>0</v>
      </c>
    </row>
    <row r="421" spans="1:22" s="83" customFormat="1" ht="34.5" customHeight="1">
      <c r="A421" s="251" t="s">
        <v>794</v>
      </c>
      <c r="B421" s="119"/>
      <c r="C421" s="369"/>
      <c r="D421" s="369"/>
      <c r="E421" s="320" t="s">
        <v>247</v>
      </c>
      <c r="F421" s="321"/>
      <c r="G421" s="321"/>
      <c r="H421" s="322"/>
      <c r="I421" s="361"/>
      <c r="J421" s="140">
        <f t="shared" si="13"/>
        <v>75</v>
      </c>
      <c r="K421" s="81" t="str">
        <f t="shared" si="14"/>
        <v/>
      </c>
      <c r="L421" s="147">
        <v>38</v>
      </c>
      <c r="M421" s="147">
        <v>15</v>
      </c>
      <c r="N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1054</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1055</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225</v>
      </c>
      <c r="K430" s="193" t="str">
        <f>IF(OR(COUNTIF(L430:N430,"未確認")&gt;0,COUNTIF(L430:N430,"~*")&gt;0),"※","")</f>
        <v/>
      </c>
      <c r="L430" s="147">
        <v>170</v>
      </c>
      <c r="M430" s="147">
        <v>17</v>
      </c>
      <c r="N430" s="147">
        <v>38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205</v>
      </c>
      <c r="K433" s="193" t="str">
        <f>IF(OR(COUNTIF(L433:N433,"未確認")&gt;0,COUNTIF(L433:N433,"~*")&gt;0),"※","")</f>
        <v/>
      </c>
      <c r="L433" s="147">
        <v>160</v>
      </c>
      <c r="M433" s="147">
        <v>12</v>
      </c>
      <c r="N433" s="147">
        <v>33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20</v>
      </c>
      <c r="K434" s="193" t="str">
        <f>IF(OR(COUNTIF(L434:N434,"未確認")&gt;0,COUNTIF(L434:N434,"~*")&gt;0),"※","")</f>
        <v/>
      </c>
      <c r="L434" s="147">
        <v>10</v>
      </c>
      <c r="M434" s="147">
        <v>5</v>
      </c>
      <c r="N434" s="147">
        <v>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1054</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1055</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1054</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1055</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1054</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1055</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1054</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1055</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1054</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1055</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1054</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1055</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1054</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1055</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1054</v>
      </c>
      <c r="N543" s="66" t="s">
        <v>1056</v>
      </c>
    </row>
    <row r="544" spans="1:22" s="1" customFormat="1" ht="20.25" customHeight="1">
      <c r="A544" s="243"/>
      <c r="C544" s="62"/>
      <c r="D544" s="3"/>
      <c r="E544" s="3"/>
      <c r="F544" s="3"/>
      <c r="G544" s="3"/>
      <c r="H544" s="287"/>
      <c r="I544" s="67" t="s">
        <v>36</v>
      </c>
      <c r="J544" s="68"/>
      <c r="K544" s="186"/>
      <c r="L544" s="70" t="s">
        <v>1052</v>
      </c>
      <c r="M544" s="70" t="s">
        <v>1055</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1050</v>
      </c>
      <c r="M558" s="211" t="s">
        <v>1053</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50.2</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32.299999999999997</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15.8</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3.2</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1054</v>
      </c>
      <c r="N588" s="66" t="s">
        <v>1056</v>
      </c>
    </row>
    <row r="589" spans="1:22" s="1" customFormat="1" ht="20.25" customHeight="1">
      <c r="A589" s="243"/>
      <c r="C589" s="62"/>
      <c r="D589" s="3"/>
      <c r="E589" s="3"/>
      <c r="F589" s="3"/>
      <c r="G589" s="3"/>
      <c r="H589" s="287"/>
      <c r="I589" s="67" t="s">
        <v>36</v>
      </c>
      <c r="J589" s="68"/>
      <c r="K589" s="186"/>
      <c r="L589" s="70" t="s">
        <v>1052</v>
      </c>
      <c r="M589" s="70" t="s">
        <v>1055</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78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1054</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1055</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14</v>
      </c>
      <c r="K618" s="201" t="str">
        <f t="shared" si="29"/>
        <v/>
      </c>
      <c r="L618" s="117">
        <v>0</v>
      </c>
      <c r="M618" s="117">
        <v>0</v>
      </c>
      <c r="N618" s="117">
        <v>14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1054</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1055</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1054</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1055</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34</v>
      </c>
      <c r="K646" s="201" t="str">
        <f t="shared" ref="K646:K660" si="33">IF(OR(COUNTIF(L646:N646,"未確認")&gt;0,COUNTIF(L646:N646,"*")&gt;0),"※","")</f>
        <v>※</v>
      </c>
      <c r="L646" s="117" t="s">
        <v>541</v>
      </c>
      <c r="M646" s="117">
        <v>16</v>
      </c>
      <c r="N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0</v>
      </c>
      <c r="M650" s="117" t="s">
        <v>541</v>
      </c>
      <c r="N650" s="117">
        <v>10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33</v>
      </c>
      <c r="K658" s="201" t="str">
        <f t="shared" si="33"/>
        <v>※</v>
      </c>
      <c r="L658" s="117" t="s">
        <v>541</v>
      </c>
      <c r="M658" s="117">
        <v>15</v>
      </c>
      <c r="N658" s="117">
        <v>18</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1054</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1055</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1054</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1055</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28</v>
      </c>
      <c r="K683" s="201" t="str">
        <f>IF(OR(COUNTIF(L683:N683,"未確認")&gt;0,COUNTIF(L683:N683,"*")&gt;0),"※","")</f>
        <v>※</v>
      </c>
      <c r="L683" s="117" t="s">
        <v>541</v>
      </c>
      <c r="M683" s="117">
        <v>14</v>
      </c>
      <c r="N683" s="117">
        <v>14</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1054</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1055</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1054</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1055</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5B33FF-695A-4C8A-A827-1A5EAB466E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2019-12-23T02:04:31Z</dcterms:modified>
</cp:coreProperties>
</file>