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E183457-4C7B-4BCD-BE7E-958905C8F0D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<sst xmlns="http://schemas.openxmlformats.org/spreadsheetml/2006/main" count="3923" uniqueCount="1073">
  <si>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</si>
  <si>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</si>
  <si>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</si>
  <si>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</si>
  <si>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</si>
  <si>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</si>
  <si>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</si>
  <si>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</si>
  <si>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</si>
  <si>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</si>
  <si>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</si>
  <si>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</si>
  <si>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</si>
  <si>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</si>
  <si>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</si>
  <si>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</si>
  <si>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</si>
  <si>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</si>
  <si>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</si>
  <si>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</si>
  <si>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</si>
  <si>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</si>
  <si>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</si>
  <si>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</si>
  <si>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</si>
  <si>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</si>
  <si>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</si>
  <si>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</si>
  <si>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</si>
  <si>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</si>
  <si>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</si>
  <si>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</si>
  <si>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</si>
  <si>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</si>
  <si>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</si>
  <si>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</si>
  <si>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</si>
  <si>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</si>
  <si>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</si>
  <si>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</si>
  <si>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</si>
  <si>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</si>
  <si>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</si>
  <si>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</si>
  <si>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</si>
  <si>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</si>
  <si>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</si>
  <si>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</si>
  <si>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</si>
  <si>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</si>
  <si>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</si>
  <si>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</si>
  <si>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</si>
  <si>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</si>
  <si>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</si>
  <si>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</si>
  <si>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</si>
  <si>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</si>
  <si>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</si>
  <si>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</si>
  <si>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</si>
  <si>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</si>
  <si>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</si>
  <si>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</si>
  <si>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</si>
  <si>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</si>
  <si>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</si>
  <si>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</si>
  <si>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</si>
  <si>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</si>
  <si>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</si>
  <si>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</si>
  <si>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</si>
  <si>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</si>
  <si>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</si>
  <si>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</si>
  <si>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</si>
  <si>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</si>
  <si>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</si>
  <si>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</si>
  <si>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</si>
  <si>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</si>
  <si>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</si>
  <si>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</si>
  <si>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</si>
  <si>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</si>
  <si>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</si>
  <si>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</si>
  <si>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</si>
  <si>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</si>
  <si>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</si>
  <si>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</si>
  <si>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</si>
  <si>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</si>
  <si>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</si>
  <si>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</si>
  <si>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</si>
  <si>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</si>
  <si>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</si>
  <si>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</si>
  <si>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</si>
  <si>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</si>
  <si>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</si>
  <si>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</si>
  <si>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</si>
  <si>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</si>
  <si>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</si>
  <si>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</si>
  <si>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</si>
  <si>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</si>
  <si>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</si>
  <si>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</si>
  <si>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</si>
  <si>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</si>
  <si>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</si>
  <si>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</si>
  <si>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</si>
  <si>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</si>
  <si>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</si>
  <si>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</si>
  <si>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</si>
  <si>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</si>
  <si>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</si>
  <si>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</si>
  <si>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</si>
  <si>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</si>
  <si>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</si>
  <si>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</si>
  <si>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</si>
  <si>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</si>
  <si>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</si>
  <si>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</si>
  <si>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</si>
  <si>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</si>
  <si>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</si>
  <si>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</si>
  <si>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</si>
  <si>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</si>
  <si>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</si>
  <si>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</si>
  <si>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</si>
  <si>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</si>
  <si>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</si>
  <si>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</si>
  <si>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</si>
  <si>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</si>
  <si>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</si>
  <si>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</si>
  <si>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</si>
  <si>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</si>
  <si>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</si>
  <si>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</si>
  <si>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</si>
  <si>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</si>
  <si>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</si>
  <si>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</si>
  <si>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</si>
  <si>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</si>
  <si>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</si>
  <si>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</si>
  <si>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</si>
  <si>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</si>
  <si>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</si>
  <si>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</si>
  <si>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</si>
  <si>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</si>
  <si>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</si>
  <si>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</si>
  <si>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</si>
  <si>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</si>
  <si>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</si>
  <si>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</si>
  <si>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</si>
  <si>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</si>
  <si>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</si>
  <si>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</si>
  <si>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</si>
  <si>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</si>
  <si>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</si>
  <si>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</si>
  <si>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</si>
  <si>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</si>
  <si>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</si>
  <si>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</si>
  <si>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</si>
  <si>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</si>
  <si>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</si>
  <si>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</si>
  <si>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</si>
  <si>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</si>
  <si>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</si>
  <si>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</si>
  <si>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</si>
  <si>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</si>
  <si>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</si>
  <si>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</si>
  <si>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</si>
  <si>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</si>
  <si>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</si>
  <si>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</si>
  <si>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</si>
  <si>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</si>
  <si>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</si>
  <si>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</si>
  <si>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</si>
  <si>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</si>
  <si>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</si>
  <si>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</si>
  <si>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</si>
  <si>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</si>
  <si>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</si>
  <si>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</si>
  <si>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</si>
  <si>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</si>
  <si>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</si>
  <si>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</si>
  <si>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</si>
  <si>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</si>
  <si>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</si>
  <si>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</si>
  <si>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</si>
  <si>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</si>
  <si>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</si>
  <si>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</si>
  <si>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</si>
  <si>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</si>
  <si>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</si>
  <si>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</si>
  <si>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</si>
  <si>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</si>
  <si>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</si>
  <si>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</si>
  <si>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</si>
  <si>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</si>
  <si>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</si>
  <si>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</si>
  <si>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</si>
  <si>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</si>
  <si>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</si>
  <si>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</si>
  <si>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</si>
  <si>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</si>
  <si>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</si>
  <si>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</si>
  <si>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</si>
  <si>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</si>
  <si>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</si>
  <si>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</si>
  <si>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</si>
  <si>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</si>
  <si>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</si>
  <si>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</si>
  <si>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</si>
  <si>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</si>
  <si>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</si>
  <si>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</si>
  <si>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</si>
  <si>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</si>
  <si>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</si>
  <si>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</si>
  <si>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</si>
  <si>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</si>
  <si>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</si>
  <si>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</si>
  <si>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</si>
  <si>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</si>
  <si>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</si>
  <si>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</si>
  <si>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</si>
  <si>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</si>
  <si>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</si>
  <si>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</si>
  <si>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</si>
  <si>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</si>
  <si>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</si>
  <si>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</si>
  <si>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</si>
  <si>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</si>
  <si>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</si>
  <si>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</si>
  <si>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</si>
  <si>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</si>
  <si>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</si>
  <si>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</si>
  <si>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</si>
  <si>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</si>
  <si>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</si>
  <si>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</si>
  <si>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</si>
  <si>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</si>
  <si>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</si>
  <si>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</si>
  <si>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</si>
  <si>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</si>
  <si>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</si>
  <si>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</si>
  <si>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</si>
  <si>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</si>
  <si>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</si>
  <si>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</si>
  <si>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</si>
  <si>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</si>
  <si>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</si>
  <si>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</si>
  <si>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</si>
  <si>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</si>
  <si>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</si>
  <si>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</si>
  <si>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</si>
  <si>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</si>
  <si>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</si>
  <si>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</si>
  <si>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</si>
  <si>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</si>
  <si>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</si>
  <si>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</si>
  <si>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</si>
  <si>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</si>
  <si>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</si>
  <si>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</si>
  <si>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</si>
  <si>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</si>
  <si>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</si>
  <si>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</si>
  <si>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</si>
  <si>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</si>
  <si>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</si>
  <si>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</si>
  <si>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</si>
  <si>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</si>
  <si>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</si>
  <si>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</si>
  <si>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</si>
  <si>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</si>
  <si>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</si>
  <si>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</si>
  <si>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</si>
  <si>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</si>
  <si>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</si>
  <si>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</si>
  <si>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</si>
  <si>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</si>
  <si>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</si>
  <si>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</si>
  <si>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</si>
  <si>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</si>
  <si>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</si>
  <si>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</si>
  <si>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</si>
  <si>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</si>
  <si>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</si>
  <si>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</si>
  <si>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</si>
  <si>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</si>
  <si>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</si>
  <si>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</si>
  <si>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</si>
  <si>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</si>
  <si>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</si>
  <si>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</si>
  <si>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</si>
  <si>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</si>
  <si>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</si>
  <si>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</si>
  <si>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</si>
  <si>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</si>
  <si>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</si>
  <si>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</si>
  <si>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</si>
  <si>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</si>
  <si>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</si>
  <si>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</si>
  <si>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</si>
  <si>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</si>
  <si>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</si>
  <si>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</si>
  <si>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</si>
  <si>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</si>
  <si>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</si>
  <si>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</si>
  <si>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</si>
  <si>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</si>
  <si>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</si>
  <si>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</si>
  <si>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</si>
  <si>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</si>
  <si>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</si>
  <si>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</si>
  <si>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</si>
  <si>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</si>
  <si>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</si>
  <si>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</si>
  <si>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</si>
  <si>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</si>
  <si>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</si>
  <si>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</si>
  <si>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</si>
  <si>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</si>
  <si>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</si>
  <si>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</si>
  <si>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</si>
  <si>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</si>
  <si>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</si>
  <si>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</si>
  <si>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</si>
  <si>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</si>
  <si>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</si>
  <si>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</si>
  <si>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</si>
  <si>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</si>
  <si>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</si>
  <si>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</si>
  <si>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</si>
  <si>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</si>
  <si>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</si>
  <si>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</si>
  <si>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</si>
  <si>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</si>
  <si>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</si>
  <si>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</si>
  <si>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</si>
  <si>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</si>
  <si>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</si>
  <si>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</si>
  <si>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</si>
  <si>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</si>
  <si>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</si>
  <si>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</si>
  <si>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</si>
  <si>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</si>
  <si>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</si>
  <si>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</si>
  <si>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</si>
  <si>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</si>
  <si>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</si>
  <si>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</si>
  <si>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</si>
  <si>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</si>
  <si>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</si>
  <si>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</si>
  <si>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</si>
  <si>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</si>
  <si>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</si>
  <si>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</si>
  <si>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</si>
  <si>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</si>
  <si>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</si>
  <si>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</si>
  <si>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</si>
  <si>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</si>
  <si>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</si>
  <si>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</si>
  <si>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</si>
  <si>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</si>
  <si>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</si>
  <si>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</si>
  <si>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</si>
  <si>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</si>
  <si>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</si>
  <si>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</si>
  <si>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</si>
  <si>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</si>
  <si>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</si>
  <si>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</si>
  <si>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</si>
  <si>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</si>
  <si>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</si>
  <si>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</si>
  <si>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</si>
  <si>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</si>
  <si>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</si>
  <si>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</si>
  <si>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</si>
  <si>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</si>
  <si>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</si>
  <si>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</si>
  <si>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</si>
  <si>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</si>
  <si>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</si>
  <si>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</si>
  <si>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</si>
  <si>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</si>
  <si>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</si>
  <si>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</si>
  <si>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</si>
  <si>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</si>
  <si>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</si>
  <si>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</si>
  <si>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</si>
  <si>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</si>
  <si>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</si>
  <si>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</si>
  <si>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</si>
  <si>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</si>
  <si>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</si>
  <si>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</si>
  <si>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</si>
  <si>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</si>
  <si>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</si>
  <si>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</si>
  <si>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</si>
  <si>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</si>
  <si>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</si>
  <si>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</si>
  <si>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</si>
  <si>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</si>
  <si>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</si>
  <si>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</si>
  <si>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</si>
  <si>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</si>
  <si>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</si>
  <si>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</si>
  <si>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</si>
  <si>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</si>
  <si>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</si>
  <si>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</si>
  <si>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</si>
  <si>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</si>
  <si>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</si>
  <si>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</si>
  <si>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</si>
  <si>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</si>
  <si>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</si>
  <si>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</si>
  <si>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</si>
  <si>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</si>
  <si>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</si>
  <si>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</si>
  <si>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</si>
  <si>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</si>
  <si>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</si>
  <si>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</si>
  <si>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</si>
  <si>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</si>
  <si>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</si>
  <si>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</si>
  <si>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</si>
  <si>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</si>
  <si>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</si>
  <si>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</si>
  <si>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</si>
  <si>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</si>
  <si>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</si>
  <si>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</si>
  <si>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</si>
  <si>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</si>
  <si>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</si>
  <si>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</si>
  <si>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</si>
  <si>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</si>
  <si>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</si>
  <si>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</si>
  <si>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</si>
  <si>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</si>
  <si>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</si>
  <si>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</si>
  <si>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</si>
  <si>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</si>
  <si>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</si>
  <si>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</si>
  <si>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</si>
  <si>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</si>
  <si>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</si>
  <si>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</si>
  <si>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</si>
  <si>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</si>
  <si>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</si>
  <si>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</si>
  <si>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</si>
  <si>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</si>
  <si>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</si>
  <si>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</si>
  <si>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</si>
  <si>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</si>
  <si>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</si>
  <si>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</si>
  <si>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</si>
  <si>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</si>
  <si>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</si>
  <si>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</si>
  <si>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</si>
  <si>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</si>
  <si>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</si>
  <si>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</si>
  <si>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</si>
  <si>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</si>
  <si>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</si>
  <si>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</si>
  <si>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</si>
  <si>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</si>
  <si>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</si>
  <si>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</si>
  <si>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</si>
  <si>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</si>
  <si>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</si>
  <si>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</si>
  <si>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</si>
  <si>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</si>
  <si>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</si>
  <si>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</si>
  <si>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</si>
  <si>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</si>
  <si>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</si>
  <si>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</si>
  <si>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</si>
  <si>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</si>
  <si>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</si>
  <si>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</si>
  <si>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</si>
  <si>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</si>
  <si>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</si>
  <si>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</si>
  <si>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</si>
  <si>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</si>
  <si>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</si>
  <si>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</si>
  <si>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</si>
  <si>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</si>
  <si>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</si>
  <si>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</si>
  <si>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</si>
  <si>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</si>
  <si>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</si>
  <si>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</si>
  <si>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</si>
  <si>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</si>
  <si>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</si>
  <si>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</si>
  <si>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</si>
  <si>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</si>
  <si>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</si>
  <si>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</si>
  <si>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</si>
  <si>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</si>
  <si>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</si>
  <si>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</si>
  <si>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</si>
  <si>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</si>
  <si>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</si>
  <si>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</si>
  <si>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</si>
  <si>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</si>
  <si>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</si>
  <si>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</si>
  <si>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</si>
  <si>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</si>
  <si>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</si>
  <si>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</si>
  <si>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</si>
  <si>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</si>
  <si>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</si>
  <si>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</si>
  <si>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</si>
  <si>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</si>
  <si>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</si>
  <si>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</si>
  <si>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</si>
  <si>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</si>
  <si>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</si>
  <si>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</si>
  <si>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</si>
  <si>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</si>
  <si>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</si>
  <si>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</si>
  <si>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</si>
  <si>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</si>
  <si>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</si>
  <si>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</si>
  <si>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</si>
  <si>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</si>
  <si>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</si>
  <si>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</si>
  <si>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</si>
  <si>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</si>
  <si>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</si>
  <si>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</si>
  <si>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</si>
  <si>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</si>
  <si>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</si>
  <si>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</si>
  <si>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</si>
  <si>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</si>
  <si>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</si>
  <si>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</si>
  <si>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</si>
  <si>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</si>
  <si>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</si>
  <si>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</si>
  <si>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</si>
  <si>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</si>
  <si>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</si>
  <si>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</si>
  <si>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</si>
  <si>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</si>
  <si>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</si>
  <si>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</si>
  <si>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</si>
  <si>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</si>
  <si>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</si>
  <si>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</si>
  <si>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</si>
  <si>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</si>
  <si>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</si>
  <si>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</si>
  <si>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</si>
  <si>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</si>
  <si>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</si>
  <si>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</si>
  <si>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</si>
  <si>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</si>
  <si>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</si>
  <si>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</si>
  <si>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</si>
  <si>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</si>
  <si>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</si>
  <si>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</si>
  <si>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</si>
  <si>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</si>
  <si>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</si>
  <si>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</si>
  <si>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</si>
  <si>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</si>
  <si>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</si>
  <si>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</si>
  <si>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</si>
  <si>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</si>
  <si>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</si>
  <si>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</si>
  <si>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</si>
  <si>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</si>
  <si>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</si>
  <si>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</si>
  <si>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</si>
  <si>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</si>
  <si>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</si>
  <si>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</si>
  <si>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</si>
  <si>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</si>
  <si>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</si>
  <si>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</si>
  <si>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</si>
  <si>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</si>
  <si>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</si>
  <si>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</si>
  <si>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</si>
  <si>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</si>
  <si>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</si>
  <si>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</si>
  <si>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</si>
  <si>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</si>
  <si>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</si>
  <si>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</si>
  <si>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</si>
  <si>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</si>
  <si>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</si>
  <si>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</si>
  <si>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</si>
  <si>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</si>
  <si>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</si>
  <si>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</si>
  <si>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</si>
  <si>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</si>
  <si>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</si>
  <si>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</si>
  <si>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</si>
  <si>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</si>
  <si>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</si>
  <si>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</si>
  <si>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</si>
  <si>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</si>
  <si>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</si>
  <si>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</si>
  <si>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</si>
  <si>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</si>
  <si>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</si>
  <si>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</si>
  <si>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</si>
  <si>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</si>
  <si>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</si>
  <si>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</si>
  <si>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</si>
  <si>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</si>
  <si>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</si>
  <si>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</si>
  <si>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</si>
  <si>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</si>
  <si>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</si>
  <si>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</si>
  <si>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</si>
  <si>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</si>
  <si>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</si>
  <si>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</si>
  <si>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</si>
  <si>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</si>
  <si>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</si>
  <si>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</si>
  <si>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</si>
  <si>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</si>
  <si>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</si>
  <si>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</si>
  <si>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</si>
  <si>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</si>
  <si>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</si>
  <si>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</si>
  <si>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</si>
  <si>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</si>
  <si>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</si>
  <si>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</si>
  <si>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</si>
  <si>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</si>
  <si>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</si>
  <si>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</si>
  <si>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</si>
  <si>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</si>
  <si>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</si>
  <si>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</si>
  <si>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</si>
  <si>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</si>
  <si>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</si>
  <si>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</si>
  <si>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</si>
  <si>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</si>
  <si>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</si>
  <si>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</si>
  <si>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</si>
  <si>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</si>
  <si>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</si>
  <si>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</si>
  <si>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</si>
  <si>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</si>
  <si>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</si>
  <si>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</si>
  <si>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</si>
  <si>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</si>
  <si>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</si>
  <si>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</si>
  <si>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</si>
  <si>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</si>
  <si>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</si>
  <si>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</si>
  <si>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</si>
  <si>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</si>
  <si>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</si>
  <si>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</si>
  <si>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</si>
  <si>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</si>
  <si>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</si>
  <si>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</si>
  <si>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</si>
  <si>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</si>
  <si>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</si>
  <si>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</si>
  <si>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</si>
  <si>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</si>
  <si>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</si>
  <si>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</si>
  <si>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</si>
  <si>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</si>
  <si>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</si>
  <si>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</si>
  <si>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</si>
  <si>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</si>
  <si>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</si>
  <si>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</si>
  <si>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</si>
  <si>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</si>
  <si>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</si>
  <si>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</si>
  <si>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</si>
  <si>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</si>
  <si>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</si>
  <si>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</si>
  <si>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</si>
  <si>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</si>
  <si>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</si>
  <si>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</si>
  <si>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</si>
  <si>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</si>
  <si>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</si>
  <si>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</si>
  <si>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</si>
  <si>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</si>
  <si>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</si>
  <si>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</si>
  <si>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</si>
  <si>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</si>
  <si>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</si>
  <si>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</si>
  <si>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</si>
  <si>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</si>
  <si>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</si>
  <si>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</si>
  <si>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</si>
  <si>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</si>
  <si>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</si>
  <si>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</si>
  <si>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</si>
  <si>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</si>
  <si>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</si>
  <si>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</si>
  <si>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</si>
  <si>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</si>
  <si>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</si>
  <si>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</si>
  <si>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</si>
  <si>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</si>
  <si>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</si>
  <si>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</si>
  <si>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</si>
  <si>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</si>
  <si>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</si>
  <si>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</si>
  <si>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</si>
  <si>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</si>
  <si>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</si>
  <si>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</si>
  <si>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</si>
  <si>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</si>
  <si>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</si>
  <si>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</si>
  <si>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</si>
  <si>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</si>
  <si>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</si>
  <si>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</si>
  <si>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</si>
  <si>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</si>
  <si>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</si>
  <si>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</si>
  <si>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</si>
  <si>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</si>
  <si>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</si>
  <si>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</si>
  <si>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</si>
  <si>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</si>
  <si>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</si>
  <si>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</si>
  <si>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</si>
  <si>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</si>
  <si>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</si>
  <si>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</si>
  <si>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</si>
  <si>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</si>
  <si>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</si>
  <si>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</si>
  <si>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</si>
  <si>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</si>
  <si>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</si>
  <si>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</si>
  <si>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</si>
  <si>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</si>
  <si>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</si>
  <si>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</si>
  <si>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</si>
  <si>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</si>
  <si>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</si>
  <si>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</si>
  <si>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</si>
  <si>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</si>
  <si>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</si>
  <si>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</si>
  <si>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</si>
  <si>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</si>
  <si>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</si>
  <si>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</si>
  <si>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</si>
  <si>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</si>
  <si>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</si>
  <si>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</si>
  <si>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</si>
  <si>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</si>
  <si>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</si>
  <si>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</si>
  <si>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</si>
  <si>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</si>
  <si>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</si>
  <si>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</si>
  <si>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</si>
  <si>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</si>
  <si>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</si>
  <si>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</si>
  <si>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</si>
  <si>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</si>
  <si>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</si>
  <si>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</si>
  <si>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</si>
  <si>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</si>
  <si>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</si>
  <si>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</si>
  <si>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</si>
  <si>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</si>
  <si>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</si>
  <si>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</si>
  <si>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</si>
  <si>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</si>
  <si>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</si>
  <si>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</si>
  <si>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</si>
  <si>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</si>
  <si>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</si>
  <si>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</si>
  <si>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</si>
  <si>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</si>
  <si>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</si>
  <si>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</si>
  <si>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</si>
  <si>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</si>
  <si>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</si>
  <si>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</si>
  <si>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</si>
  <si>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</si>
  <si>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</si>
  <si>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</si>
  <si>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</si>
  <si>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</si>
  <si>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</si>
  <si>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</si>
  <si>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</si>
  <si>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</si>
  <si>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</si>
  <si>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</si>
  <si>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</si>
  <si>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</si>
  <si>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</si>
  <si>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</si>
  <si>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</si>
  <si>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</si>
  <si>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</si>
  <si>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</si>
  <si>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</si>
  <si>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</si>
  <si>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</si>
  <si>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</si>
  <si>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</si>
  <si>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</si>
  <si>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</si>
  <si>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</si>
  <si>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</si>
  <si>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独立行政法人労働者健康福祉機構熊本労災病院</t>
    <phoneticPr fontId="3"/>
  </si>
  <si>
    <t>〒866-0826 八代市竹原町１６７０</t>
    <phoneticPr fontId="3"/>
  </si>
  <si>
    <t>〇</t>
  </si>
  <si>
    <t>独立行政法人労働者健康安全機構</t>
  </si>
  <si>
    <t>消化器内科（胃腸内科）</t>
  </si>
  <si>
    <t>急性期一般入院料１</t>
  </si>
  <si>
    <t>ＤＰＣ標準病院群</t>
  </si>
  <si>
    <t>有</t>
  </si>
  <si>
    <t>総合入院体制加算３の届出有り</t>
  </si>
  <si>
    <t>看護必要度Ⅰ</t>
    <phoneticPr fontId="3"/>
  </si>
  <si>
    <t>中央3病棟</t>
  </si>
  <si>
    <t>急性期機能</t>
  </si>
  <si>
    <t>複数の診療科で活用</t>
  </si>
  <si>
    <t>神経内科</t>
  </si>
  <si>
    <t>脳神経外科</t>
  </si>
  <si>
    <t>耳鼻咽喉科</t>
  </si>
  <si>
    <t>中央4病棟</t>
  </si>
  <si>
    <t>産婦人科</t>
  </si>
  <si>
    <t>形成外科</t>
  </si>
  <si>
    <t>東3病棟</t>
  </si>
  <si>
    <t>整形外科</t>
  </si>
  <si>
    <t>東4病棟</t>
  </si>
  <si>
    <t>呼吸器内科</t>
  </si>
  <si>
    <t>東５病棟</t>
  </si>
  <si>
    <t>循環器内科</t>
  </si>
  <si>
    <t>心臓血管外科</t>
  </si>
  <si>
    <t>泌尿器科</t>
  </si>
  <si>
    <t>体制強化加算１の届出有り</t>
  </si>
  <si>
    <t>西３病棟</t>
  </si>
  <si>
    <t>高度急性期機能</t>
  </si>
  <si>
    <t>西４病棟</t>
  </si>
  <si>
    <t>外科</t>
  </si>
  <si>
    <t>皮膚科</t>
  </si>
  <si>
    <t>西５病棟</t>
  </si>
  <si>
    <t>-</t>
    <phoneticPr fontId="3"/>
  </si>
  <si>
    <t>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</si>
</sst>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01e02e27e04fdff967ba7d76fb24b8069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1047</v>
      </c>
      <c r="M9" s="282" t="s">
        <v>1053</v>
      </c>
      <c r="N9" s="282" t="s">
        <v>1056</v>
      </c>
      <c r="O9" s="282" t="s">
        <v>1058</v>
      </c>
      <c r="P9" s="282" t="s">
        <v>1060</v>
      </c>
      <c r="Q9" s="282" t="s">
        <v>1065</v>
      </c>
      <c r="R9" s="282" t="s">
        <v>1067</v>
      </c>
      <c r="S9" s="282" t="s">
        <v>1070</v>
      </c>
      <c r="T9" s="282" t="s">
        <v>1072</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c r="S10" s="25"/>
      <c r="T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t="s">
        <v>1039</v>
      </c>
      <c r="S11" s="25" t="s">
        <v>1039</v>
      </c>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1053</v>
      </c>
      <c r="N22" s="282" t="s">
        <v>1056</v>
      </c>
      <c r="O22" s="282" t="s">
        <v>1058</v>
      </c>
      <c r="P22" s="282" t="s">
        <v>1060</v>
      </c>
      <c r="Q22" s="282" t="s">
        <v>1065</v>
      </c>
      <c r="R22" s="282" t="s">
        <v>1067</v>
      </c>
      <c r="S22" s="282" t="s">
        <v>1070</v>
      </c>
      <c r="T22" s="282" t="s">
        <v>1072</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c r="R23" s="25"/>
      <c r="S23" s="25"/>
      <c r="T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t="s">
        <v>1039</v>
      </c>
      <c r="S24" s="25" t="s">
        <v>1039</v>
      </c>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1053</v>
      </c>
      <c r="N35" s="282" t="s">
        <v>1056</v>
      </c>
      <c r="O35" s="282" t="s">
        <v>1058</v>
      </c>
      <c r="P35" s="282" t="s">
        <v>1060</v>
      </c>
      <c r="Q35" s="282" t="s">
        <v>1065</v>
      </c>
      <c r="R35" s="282" t="s">
        <v>1067</v>
      </c>
      <c r="S35" s="282" t="s">
        <v>1070</v>
      </c>
      <c r="T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1053</v>
      </c>
      <c r="N44" s="282" t="s">
        <v>1056</v>
      </c>
      <c r="O44" s="282" t="s">
        <v>1058</v>
      </c>
      <c r="P44" s="282" t="s">
        <v>1060</v>
      </c>
      <c r="Q44" s="282" t="s">
        <v>1065</v>
      </c>
      <c r="R44" s="282" t="s">
        <v>1067</v>
      </c>
      <c r="S44" s="282" t="s">
        <v>1070</v>
      </c>
      <c r="T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1047</v>
      </c>
      <c r="M89" s="262" t="s">
        <v>1053</v>
      </c>
      <c r="N89" s="262" t="s">
        <v>1056</v>
      </c>
      <c r="O89" s="262" t="s">
        <v>1058</v>
      </c>
      <c r="P89" s="262" t="s">
        <v>1060</v>
      </c>
      <c r="Q89" s="262" t="s">
        <v>1065</v>
      </c>
      <c r="R89" s="262" t="s">
        <v>1067</v>
      </c>
      <c r="S89" s="262" t="s">
        <v>1070</v>
      </c>
      <c r="T89" s="262" t="s">
        <v>1072</v>
      </c>
    </row>
    <row r="90" spans="1:22" s="21" customFormat="1" ht="26">
      <c r="A90" s="243"/>
      <c r="B90" s="1"/>
      <c r="C90" s="3"/>
      <c r="D90" s="3"/>
      <c r="E90" s="3"/>
      <c r="F90" s="3"/>
      <c r="G90" s="3"/>
      <c r="H90" s="287"/>
      <c r="I90" s="67" t="s">
        <v>36</v>
      </c>
      <c r="J90" s="68"/>
      <c r="K90" s="69"/>
      <c r="L90" s="262" t="s">
        <v>1048</v>
      </c>
      <c r="M90" s="262" t="s">
        <v>1048</v>
      </c>
      <c r="N90" s="262" t="s">
        <v>1048</v>
      </c>
      <c r="O90" s="262" t="s">
        <v>1048</v>
      </c>
      <c r="P90" s="262" t="s">
        <v>1048</v>
      </c>
      <c r="Q90" s="262" t="s">
        <v>1066</v>
      </c>
      <c r="R90" s="262" t="s">
        <v>1048</v>
      </c>
      <c r="S90" s="262" t="s">
        <v>1048</v>
      </c>
      <c r="T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1053</v>
      </c>
      <c r="N97" s="66" t="s">
        <v>1056</v>
      </c>
      <c r="O97" s="66" t="s">
        <v>1058</v>
      </c>
      <c r="P97" s="66" t="s">
        <v>1060</v>
      </c>
      <c r="Q97" s="66" t="s">
        <v>1065</v>
      </c>
      <c r="R97" s="66" t="s">
        <v>1067</v>
      </c>
      <c r="S97" s="66" t="s">
        <v>1070</v>
      </c>
      <c r="T97" s="66" t="s">
        <v>1072</v>
      </c>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1066</v>
      </c>
      <c r="R98" s="70" t="s">
        <v>1048</v>
      </c>
      <c r="S98" s="70" t="s">
        <v>1048</v>
      </c>
      <c r="T98" s="70" t="s">
        <v>1066</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410</v>
      </c>
      <c r="K99" s="237" t="str">
        <f>IF(OR(COUNTIF(L99:T99,"未確認")&gt;0,COUNTIF(L99:T99,"~*")&gt;0),"※","")</f>
        <v/>
      </c>
      <c r="L99" s="258">
        <v>50</v>
      </c>
      <c r="M99" s="258">
        <v>50</v>
      </c>
      <c r="N99" s="258">
        <v>51</v>
      </c>
      <c r="O99" s="258">
        <v>51</v>
      </c>
      <c r="P99" s="258">
        <v>50</v>
      </c>
      <c r="Q99" s="258">
        <v>51</v>
      </c>
      <c r="R99" s="258">
        <v>50</v>
      </c>
      <c r="S99" s="258">
        <v>51</v>
      </c>
      <c r="T99" s="258">
        <v>6</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410</v>
      </c>
      <c r="K101" s="237" t="str">
        <f>IF(OR(COUNTIF(L101:T101,"未確認")&gt;0,COUNTIF(L101:T101,"~*")&gt;0),"※","")</f>
        <v/>
      </c>
      <c r="L101" s="258">
        <v>50</v>
      </c>
      <c r="M101" s="258">
        <v>50</v>
      </c>
      <c r="N101" s="258">
        <v>51</v>
      </c>
      <c r="O101" s="258">
        <v>51</v>
      </c>
      <c r="P101" s="258">
        <v>50</v>
      </c>
      <c r="Q101" s="258">
        <v>51</v>
      </c>
      <c r="R101" s="258">
        <v>50</v>
      </c>
      <c r="S101" s="258">
        <v>51</v>
      </c>
      <c r="T101" s="258">
        <v>6</v>
      </c>
    </row>
    <row r="102" spans="1:22" s="83" customFormat="1" ht="34.5" customHeight="1">
      <c r="A102" s="244" t="s">
        <v>610</v>
      </c>
      <c r="B102" s="84"/>
      <c r="C102" s="377"/>
      <c r="D102" s="379"/>
      <c r="E102" s="317" t="s">
        <v>612</v>
      </c>
      <c r="F102" s="318"/>
      <c r="G102" s="318"/>
      <c r="H102" s="319"/>
      <c r="I102" s="420"/>
      <c r="J102" s="256">
        <f t="shared" si="0"/>
        <v>411</v>
      </c>
      <c r="K102" s="237" t="str">
        <f t="shared" ref="K102:K111" si="1">IF(OR(COUNTIF(L101:T101,"未確認")&gt;0,COUNTIF(L101:T101,"~*")&gt;0),"※","")</f>
        <v/>
      </c>
      <c r="L102" s="258">
        <v>50</v>
      </c>
      <c r="M102" s="258">
        <v>50</v>
      </c>
      <c r="N102" s="258">
        <v>51</v>
      </c>
      <c r="O102" s="258">
        <v>51</v>
      </c>
      <c r="P102" s="258">
        <v>51</v>
      </c>
      <c r="Q102" s="258">
        <v>51</v>
      </c>
      <c r="R102" s="258">
        <v>50</v>
      </c>
      <c r="S102" s="258">
        <v>51</v>
      </c>
      <c r="T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1053</v>
      </c>
      <c r="N118" s="66" t="s">
        <v>1056</v>
      </c>
      <c r="O118" s="66" t="s">
        <v>1058</v>
      </c>
      <c r="P118" s="66" t="s">
        <v>1060</v>
      </c>
      <c r="Q118" s="66" t="s">
        <v>1065</v>
      </c>
      <c r="R118" s="66" t="s">
        <v>1067</v>
      </c>
      <c r="S118" s="66" t="s">
        <v>1070</v>
      </c>
      <c r="T118" s="66" t="s">
        <v>1072</v>
      </c>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1066</v>
      </c>
      <c r="R119" s="70" t="s">
        <v>1048</v>
      </c>
      <c r="S119" s="70" t="s">
        <v>1048</v>
      </c>
      <c r="T119" s="70" t="s">
        <v>1066</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1057</v>
      </c>
      <c r="P120" s="98" t="s">
        <v>1059</v>
      </c>
      <c r="Q120" s="98" t="s">
        <v>1049</v>
      </c>
      <c r="R120" s="98" t="s">
        <v>1057</v>
      </c>
      <c r="S120" s="98" t="s">
        <v>1049</v>
      </c>
      <c r="T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1050</v>
      </c>
      <c r="N121" s="98" t="s">
        <v>534</v>
      </c>
      <c r="O121" s="98" t="s">
        <v>533</v>
      </c>
      <c r="P121" s="98" t="s">
        <v>533</v>
      </c>
      <c r="Q121" s="98" t="s">
        <v>1061</v>
      </c>
      <c r="R121" s="98" t="s">
        <v>533</v>
      </c>
      <c r="S121" s="98" t="s">
        <v>1068</v>
      </c>
      <c r="T121" s="98" t="s">
        <v>1068</v>
      </c>
    </row>
    <row r="122" spans="1:22" s="83" customFormat="1" ht="40.5" customHeight="1">
      <c r="A122" s="244" t="s">
        <v>619</v>
      </c>
      <c r="B122" s="1"/>
      <c r="C122" s="295"/>
      <c r="D122" s="297"/>
      <c r="E122" s="396"/>
      <c r="F122" s="418"/>
      <c r="G122" s="418"/>
      <c r="H122" s="397"/>
      <c r="I122" s="354"/>
      <c r="J122" s="101"/>
      <c r="K122" s="102"/>
      <c r="L122" s="98" t="s">
        <v>533</v>
      </c>
      <c r="M122" s="98" t="s">
        <v>1051</v>
      </c>
      <c r="N122" s="98" t="s">
        <v>1054</v>
      </c>
      <c r="O122" s="98" t="s">
        <v>533</v>
      </c>
      <c r="P122" s="98" t="s">
        <v>533</v>
      </c>
      <c r="Q122" s="98" t="s">
        <v>1062</v>
      </c>
      <c r="R122" s="98" t="s">
        <v>533</v>
      </c>
      <c r="S122" s="98" t="s">
        <v>1063</v>
      </c>
      <c r="T122" s="98" t="s">
        <v>1062</v>
      </c>
    </row>
    <row r="123" spans="1:22" s="83" customFormat="1" ht="40.5" customHeight="1">
      <c r="A123" s="244" t="s">
        <v>620</v>
      </c>
      <c r="B123" s="1"/>
      <c r="C123" s="289"/>
      <c r="D123" s="290"/>
      <c r="E123" s="377"/>
      <c r="F123" s="378"/>
      <c r="G123" s="378"/>
      <c r="H123" s="379"/>
      <c r="I123" s="341"/>
      <c r="J123" s="105"/>
      <c r="K123" s="106"/>
      <c r="L123" s="98" t="s">
        <v>533</v>
      </c>
      <c r="M123" s="98" t="s">
        <v>1052</v>
      </c>
      <c r="N123" s="98" t="s">
        <v>1055</v>
      </c>
      <c r="O123" s="98" t="s">
        <v>533</v>
      </c>
      <c r="P123" s="98" t="s">
        <v>533</v>
      </c>
      <c r="Q123" s="98" t="s">
        <v>1063</v>
      </c>
      <c r="R123" s="98" t="s">
        <v>533</v>
      </c>
      <c r="S123" s="98" t="s">
        <v>1069</v>
      </c>
      <c r="T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1053</v>
      </c>
      <c r="N129" s="66" t="s">
        <v>1056</v>
      </c>
      <c r="O129" s="66" t="s">
        <v>1058</v>
      </c>
      <c r="P129" s="66" t="s">
        <v>1060</v>
      </c>
      <c r="Q129" s="66" t="s">
        <v>1065</v>
      </c>
      <c r="R129" s="66" t="s">
        <v>1067</v>
      </c>
      <c r="S129" s="66" t="s">
        <v>1070</v>
      </c>
      <c r="T129" s="66" t="s">
        <v>1072</v>
      </c>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1066</v>
      </c>
      <c r="R130" s="70" t="s">
        <v>1048</v>
      </c>
      <c r="S130" s="70" t="s">
        <v>1048</v>
      </c>
      <c r="T130" s="70" t="s">
        <v>1066</v>
      </c>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90</v>
      </c>
    </row>
    <row r="132" spans="1:22" s="83" customFormat="1" ht="34.5" customHeight="1">
      <c r="A132" s="244" t="s">
        <v>621</v>
      </c>
      <c r="B132" s="84"/>
      <c r="C132" s="295"/>
      <c r="D132" s="297"/>
      <c r="E132" s="320" t="s">
        <v>58</v>
      </c>
      <c r="F132" s="321"/>
      <c r="G132" s="321"/>
      <c r="H132" s="322"/>
      <c r="I132" s="389"/>
      <c r="J132" s="101"/>
      <c r="K132" s="102"/>
      <c r="L132" s="82">
        <v>50</v>
      </c>
      <c r="M132" s="82">
        <v>50</v>
      </c>
      <c r="N132" s="82">
        <v>51</v>
      </c>
      <c r="O132" s="82">
        <v>51</v>
      </c>
      <c r="P132" s="82">
        <v>50</v>
      </c>
      <c r="Q132" s="82">
        <v>51</v>
      </c>
      <c r="R132" s="82">
        <v>50</v>
      </c>
      <c r="S132" s="82">
        <v>51</v>
      </c>
      <c r="T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20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1053</v>
      </c>
      <c r="N143" s="66" t="s">
        <v>1056</v>
      </c>
      <c r="O143" s="66" t="s">
        <v>1058</v>
      </c>
      <c r="P143" s="66" t="s">
        <v>1060</v>
      </c>
      <c r="Q143" s="66" t="s">
        <v>1065</v>
      </c>
      <c r="R143" s="66" t="s">
        <v>1067</v>
      </c>
      <c r="S143" s="66" t="s">
        <v>1070</v>
      </c>
      <c r="T143" s="66" t="s">
        <v>1072</v>
      </c>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1066</v>
      </c>
      <c r="R144" s="70" t="s">
        <v>1048</v>
      </c>
      <c r="S144" s="70" t="s">
        <v>1048</v>
      </c>
      <c r="T144" s="70" t="s">
        <v>1066</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956</v>
      </c>
      <c r="K145" s="264" t="str">
        <f t="shared" ref="K145:K176" si="3">IF(OR(COUNTIF(L145:T145,"未確認")&gt;0,COUNTIF(L145:T145,"~*")&gt;0),"※","")</f>
        <v>※</v>
      </c>
      <c r="L145" s="117">
        <v>152</v>
      </c>
      <c r="M145" s="117">
        <v>117</v>
      </c>
      <c r="N145" s="117">
        <v>80</v>
      </c>
      <c r="O145" s="117">
        <v>103</v>
      </c>
      <c r="P145" s="117">
        <v>111</v>
      </c>
      <c r="Q145" s="117">
        <v>133</v>
      </c>
      <c r="R145" s="117">
        <v>107</v>
      </c>
      <c r="S145" s="117">
        <v>153</v>
      </c>
      <c r="T145" s="117" t="s">
        <v>541</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46</v>
      </c>
      <c r="K177" s="264" t="str">
        <f t="shared" ref="K177:K208" si="5">IF(OR(COUNTIF(L177:T177,"未確認")&gt;0,COUNTIF(L177:T177,"~*")&gt;0),"※","")</f>
        <v/>
      </c>
      <c r="L177" s="117">
        <v>0</v>
      </c>
      <c r="M177" s="117">
        <v>0</v>
      </c>
      <c r="N177" s="117">
        <v>0</v>
      </c>
      <c r="O177" s="117">
        <v>0</v>
      </c>
      <c r="P177" s="117">
        <v>0</v>
      </c>
      <c r="Q177" s="117">
        <v>0</v>
      </c>
      <c r="R177" s="117">
        <v>0</v>
      </c>
      <c r="S177" s="117">
        <v>0</v>
      </c>
      <c r="T177" s="117">
        <v>46</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72</v>
      </c>
      <c r="K192" s="264" t="str">
        <f t="shared" si="5"/>
        <v/>
      </c>
      <c r="L192" s="117">
        <v>0</v>
      </c>
      <c r="M192" s="117">
        <v>0</v>
      </c>
      <c r="N192" s="117">
        <v>72</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1053</v>
      </c>
      <c r="N226" s="66" t="s">
        <v>1056</v>
      </c>
      <c r="O226" s="66" t="s">
        <v>1058</v>
      </c>
      <c r="P226" s="66" t="s">
        <v>1060</v>
      </c>
      <c r="Q226" s="66" t="s">
        <v>1065</v>
      </c>
      <c r="R226" s="66" t="s">
        <v>1067</v>
      </c>
      <c r="S226" s="66" t="s">
        <v>1070</v>
      </c>
      <c r="T226" s="66" t="s">
        <v>1072</v>
      </c>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1066</v>
      </c>
      <c r="R227" s="70" t="s">
        <v>1048</v>
      </c>
      <c r="S227" s="70" t="s">
        <v>1048</v>
      </c>
      <c r="T227" s="70" t="s">
        <v>1066</v>
      </c>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1053</v>
      </c>
      <c r="N234" s="66" t="s">
        <v>1056</v>
      </c>
      <c r="O234" s="66" t="s">
        <v>1058</v>
      </c>
      <c r="P234" s="66" t="s">
        <v>1060</v>
      </c>
      <c r="Q234" s="66" t="s">
        <v>1065</v>
      </c>
      <c r="R234" s="66" t="s">
        <v>1067</v>
      </c>
      <c r="S234" s="66" t="s">
        <v>1070</v>
      </c>
      <c r="T234" s="66" t="s">
        <v>1072</v>
      </c>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1066</v>
      </c>
      <c r="R235" s="70" t="s">
        <v>1048</v>
      </c>
      <c r="S235" s="70" t="s">
        <v>1048</v>
      </c>
      <c r="T235" s="70" t="s">
        <v>1066</v>
      </c>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1053</v>
      </c>
      <c r="N244" s="66" t="s">
        <v>1056</v>
      </c>
      <c r="O244" s="66" t="s">
        <v>1058</v>
      </c>
      <c r="P244" s="66" t="s">
        <v>1060</v>
      </c>
      <c r="Q244" s="66" t="s">
        <v>1065</v>
      </c>
      <c r="R244" s="66" t="s">
        <v>1067</v>
      </c>
      <c r="S244" s="66" t="s">
        <v>1070</v>
      </c>
      <c r="T244" s="66" t="s">
        <v>1072</v>
      </c>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1066</v>
      </c>
      <c r="R245" s="70" t="s">
        <v>1048</v>
      </c>
      <c r="S245" s="70" t="s">
        <v>1048</v>
      </c>
      <c r="T245" s="70" t="s">
        <v>1066</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1053</v>
      </c>
      <c r="N253" s="66" t="s">
        <v>1056</v>
      </c>
      <c r="O253" s="66" t="s">
        <v>1058</v>
      </c>
      <c r="P253" s="66" t="s">
        <v>1060</v>
      </c>
      <c r="Q253" s="66" t="s">
        <v>1065</v>
      </c>
      <c r="R253" s="66" t="s">
        <v>1067</v>
      </c>
      <c r="S253" s="66" t="s">
        <v>1070</v>
      </c>
      <c r="T253" s="66" t="s">
        <v>1072</v>
      </c>
      <c r="U253" s="8"/>
      <c r="V253" s="8"/>
    </row>
    <row r="254" spans="1:22" ht="26">
      <c r="A254" s="243"/>
      <c r="B254" s="1"/>
      <c r="C254" s="62"/>
      <c r="D254" s="3"/>
      <c r="F254" s="3"/>
      <c r="G254" s="3"/>
      <c r="H254" s="287"/>
      <c r="I254" s="67" t="s">
        <v>36</v>
      </c>
      <c r="J254" s="68"/>
      <c r="K254" s="79"/>
      <c r="L254" s="70" t="s">
        <v>1048</v>
      </c>
      <c r="M254" s="137" t="s">
        <v>1048</v>
      </c>
      <c r="N254" s="137" t="s">
        <v>1048</v>
      </c>
      <c r="O254" s="137" t="s">
        <v>1048</v>
      </c>
      <c r="P254" s="137" t="s">
        <v>1048</v>
      </c>
      <c r="Q254" s="137" t="s">
        <v>1066</v>
      </c>
      <c r="R254" s="137" t="s">
        <v>1048</v>
      </c>
      <c r="S254" s="137" t="s">
        <v>1048</v>
      </c>
      <c r="T254" s="137" t="s">
        <v>1066</v>
      </c>
      <c r="U254" s="8"/>
      <c r="V254" s="8"/>
    </row>
    <row r="255" spans="1:22"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1053</v>
      </c>
      <c r="N263" s="66" t="s">
        <v>1056</v>
      </c>
      <c r="O263" s="66" t="s">
        <v>1058</v>
      </c>
      <c r="P263" s="66" t="s">
        <v>1060</v>
      </c>
      <c r="Q263" s="66" t="s">
        <v>1065</v>
      </c>
      <c r="R263" s="66" t="s">
        <v>1067</v>
      </c>
      <c r="S263" s="66" t="s">
        <v>1070</v>
      </c>
      <c r="T263" s="66" t="s">
        <v>1072</v>
      </c>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1066</v>
      </c>
      <c r="R264" s="70" t="s">
        <v>1048</v>
      </c>
      <c r="S264" s="70" t="s">
        <v>1048</v>
      </c>
      <c r="T264" s="70" t="s">
        <v>1066</v>
      </c>
      <c r="U264" s="8"/>
      <c r="V264" s="8"/>
    </row>
    <row r="265" spans="1:22" s="83" customFormat="1" ht="34.5" customHeight="1">
      <c r="A265" s="244" t="s">
        <v>723</v>
      </c>
      <c r="B265" s="84"/>
      <c r="C265" s="371" t="s">
        <v>145</v>
      </c>
      <c r="D265" s="374"/>
      <c r="E265" s="374"/>
      <c r="F265" s="374"/>
      <c r="G265" s="371" t="s">
        <v>146</v>
      </c>
      <c r="H265" s="371"/>
      <c r="I265" s="403" t="s">
        <v>147</v>
      </c>
      <c r="J265" s="266">
        <v>87</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262</v>
      </c>
      <c r="K269" s="81" t="str">
        <f t="shared" si="8"/>
        <v/>
      </c>
      <c r="L269" s="147">
        <v>28</v>
      </c>
      <c r="M269" s="147">
        <v>36</v>
      </c>
      <c r="N269" s="147">
        <v>15</v>
      </c>
      <c r="O269" s="147">
        <v>28</v>
      </c>
      <c r="P269" s="147">
        <v>34</v>
      </c>
      <c r="Q269" s="147">
        <v>36</v>
      </c>
      <c r="R269" s="147">
        <v>30</v>
      </c>
      <c r="S269" s="147">
        <v>30</v>
      </c>
      <c r="T269" s="147">
        <v>25</v>
      </c>
    </row>
    <row r="270" spans="1:22" s="83" customFormat="1" ht="34.5" customHeight="1">
      <c r="A270" s="249" t="s">
        <v>725</v>
      </c>
      <c r="B270" s="120"/>
      <c r="C270" s="371"/>
      <c r="D270" s="371"/>
      <c r="E270" s="371"/>
      <c r="F270" s="371"/>
      <c r="G270" s="371" t="s">
        <v>148</v>
      </c>
      <c r="H270" s="371"/>
      <c r="I270" s="404"/>
      <c r="J270" s="266">
        <f t="shared" si="9"/>
        <v>15.9</v>
      </c>
      <c r="K270" s="81" t="str">
        <f t="shared" si="8"/>
        <v/>
      </c>
      <c r="L270" s="148">
        <v>3.5</v>
      </c>
      <c r="M270" s="148">
        <v>0.9</v>
      </c>
      <c r="N270" s="148">
        <v>2.7</v>
      </c>
      <c r="O270" s="148">
        <v>1.8</v>
      </c>
      <c r="P270" s="148">
        <v>3.5</v>
      </c>
      <c r="Q270" s="148">
        <v>0</v>
      </c>
      <c r="R270" s="148">
        <v>0.9</v>
      </c>
      <c r="S270" s="148">
        <v>2.6</v>
      </c>
      <c r="T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1</v>
      </c>
      <c r="O273" s="147">
        <v>0</v>
      </c>
      <c r="P273" s="147">
        <v>0</v>
      </c>
      <c r="Q273" s="147">
        <v>0</v>
      </c>
      <c r="R273" s="147">
        <v>0</v>
      </c>
      <c r="S273" s="147">
        <v>0</v>
      </c>
      <c r="T273" s="147">
        <v>0</v>
      </c>
    </row>
    <row r="274" spans="1:20" s="83" customFormat="1" ht="34.5" customHeight="1">
      <c r="A274" s="249" t="s">
        <v>727</v>
      </c>
      <c r="B274" s="120"/>
      <c r="C274" s="372"/>
      <c r="D274" s="372"/>
      <c r="E274" s="372"/>
      <c r="F274" s="372"/>
      <c r="G274" s="371" t="s">
        <v>148</v>
      </c>
      <c r="H274" s="371"/>
      <c r="I274" s="404"/>
      <c r="J274" s="266">
        <f t="shared" si="9"/>
        <v>18.600000000000001</v>
      </c>
      <c r="K274" s="81" t="str">
        <f t="shared" si="8"/>
        <v/>
      </c>
      <c r="L274" s="148">
        <v>2.6</v>
      </c>
      <c r="M274" s="148">
        <v>2.2999999999999998</v>
      </c>
      <c r="N274" s="148">
        <v>1.4</v>
      </c>
      <c r="O274" s="148">
        <v>3.1</v>
      </c>
      <c r="P274" s="148">
        <v>2.5</v>
      </c>
      <c r="Q274" s="148">
        <v>1.8</v>
      </c>
      <c r="R274" s="148">
        <v>3.1</v>
      </c>
      <c r="S274" s="148">
        <v>1.8</v>
      </c>
      <c r="T274" s="148">
        <v>0</v>
      </c>
    </row>
    <row r="275" spans="1:20" s="83" customFormat="1" ht="34.5" customHeight="1">
      <c r="A275" s="249" t="s">
        <v>728</v>
      </c>
      <c r="B275" s="120"/>
      <c r="C275" s="371" t="s">
        <v>153</v>
      </c>
      <c r="D275" s="372"/>
      <c r="E275" s="372"/>
      <c r="F275" s="372"/>
      <c r="G275" s="371" t="s">
        <v>146</v>
      </c>
      <c r="H275" s="371"/>
      <c r="I275" s="404"/>
      <c r="J275" s="266">
        <f t="shared" si="9"/>
        <v>12</v>
      </c>
      <c r="K275" s="81" t="str">
        <f t="shared" si="8"/>
        <v/>
      </c>
      <c r="L275" s="147">
        <v>0</v>
      </c>
      <c r="M275" s="147">
        <v>0</v>
      </c>
      <c r="N275" s="147">
        <v>11</v>
      </c>
      <c r="O275" s="147">
        <v>0</v>
      </c>
      <c r="P275" s="147">
        <v>0</v>
      </c>
      <c r="Q275" s="147">
        <v>0</v>
      </c>
      <c r="R275" s="147">
        <v>0</v>
      </c>
      <c r="S275" s="147">
        <v>0</v>
      </c>
      <c r="T275" s="147">
        <v>1</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1.2</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3.4</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29</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15.2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4.4000000000000004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1053</v>
      </c>
      <c r="N322" s="66" t="s">
        <v>1056</v>
      </c>
      <c r="O322" s="66" t="s">
        <v>1058</v>
      </c>
      <c r="P322" s="66" t="s">
        <v>1060</v>
      </c>
      <c r="Q322" s="66" t="s">
        <v>1065</v>
      </c>
      <c r="R322" s="66" t="s">
        <v>1067</v>
      </c>
      <c r="S322" s="66" t="s">
        <v>1070</v>
      </c>
      <c r="T322" s="66" t="s">
        <v>1072</v>
      </c>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1066</v>
      </c>
      <c r="R323" s="137" t="s">
        <v>1048</v>
      </c>
      <c r="S323" s="137" t="s">
        <v>1048</v>
      </c>
      <c r="T323" s="137" t="s">
        <v>1066</v>
      </c>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2.9</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2.9</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1053</v>
      </c>
      <c r="N342" s="66" t="s">
        <v>1056</v>
      </c>
      <c r="O342" s="66" t="s">
        <v>1058</v>
      </c>
      <c r="P342" s="66" t="s">
        <v>1060</v>
      </c>
      <c r="Q342" s="66" t="s">
        <v>1065</v>
      </c>
      <c r="R342" s="66" t="s">
        <v>1067</v>
      </c>
      <c r="S342" s="66" t="s">
        <v>1070</v>
      </c>
      <c r="T342" s="66" t="s">
        <v>1072</v>
      </c>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1066</v>
      </c>
      <c r="R343" s="137" t="s">
        <v>1048</v>
      </c>
      <c r="S343" s="137" t="s">
        <v>1048</v>
      </c>
      <c r="T343" s="137" t="s">
        <v>1066</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1053</v>
      </c>
      <c r="N367" s="66" t="s">
        <v>1056</v>
      </c>
      <c r="O367" s="66" t="s">
        <v>1058</v>
      </c>
      <c r="P367" s="66" t="s">
        <v>1060</v>
      </c>
      <c r="Q367" s="66" t="s">
        <v>1065</v>
      </c>
      <c r="R367" s="66" t="s">
        <v>1067</v>
      </c>
      <c r="S367" s="66" t="s">
        <v>1070</v>
      </c>
      <c r="T367" s="66" t="s">
        <v>1072</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1066</v>
      </c>
      <c r="R368" s="137" t="s">
        <v>1048</v>
      </c>
      <c r="S368" s="137" t="s">
        <v>1048</v>
      </c>
      <c r="T368" s="137" t="s">
        <v>1066</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1053</v>
      </c>
      <c r="N390" s="66" t="s">
        <v>1056</v>
      </c>
      <c r="O390" s="66" t="s">
        <v>1058</v>
      </c>
      <c r="P390" s="66" t="s">
        <v>1060</v>
      </c>
      <c r="Q390" s="66" t="s">
        <v>1065</v>
      </c>
      <c r="R390" s="66" t="s">
        <v>1067</v>
      </c>
      <c r="S390" s="66" t="s">
        <v>1070</v>
      </c>
      <c r="T390" s="66" t="s">
        <v>1072</v>
      </c>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1066</v>
      </c>
      <c r="R391" s="70" t="s">
        <v>1048</v>
      </c>
      <c r="S391" s="70" t="s">
        <v>1048</v>
      </c>
      <c r="T391" s="70" t="s">
        <v>1066</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10549</v>
      </c>
      <c r="K392" s="81" t="str">
        <f t="shared" ref="K392:K397" si="12">IF(OR(COUNTIF(L392:T392,"未確認")&gt;0,COUNTIF(L392:T392,"~*")&gt;0),"※","")</f>
        <v/>
      </c>
      <c r="L392" s="147">
        <v>1327</v>
      </c>
      <c r="M392" s="147">
        <v>1309</v>
      </c>
      <c r="N392" s="147">
        <v>1723</v>
      </c>
      <c r="O392" s="147">
        <v>754</v>
      </c>
      <c r="P392" s="147">
        <v>954</v>
      </c>
      <c r="Q392" s="147">
        <v>1363</v>
      </c>
      <c r="R392" s="147">
        <v>881</v>
      </c>
      <c r="S392" s="147">
        <v>1679</v>
      </c>
      <c r="T392" s="147">
        <v>559</v>
      </c>
    </row>
    <row r="393" spans="1:22" s="83" customFormat="1" ht="34.5" customHeight="1">
      <c r="A393" s="249" t="s">
        <v>773</v>
      </c>
      <c r="B393" s="84"/>
      <c r="C393" s="370"/>
      <c r="D393" s="380"/>
      <c r="E393" s="320" t="s">
        <v>224</v>
      </c>
      <c r="F393" s="321"/>
      <c r="G393" s="321"/>
      <c r="H393" s="322"/>
      <c r="I393" s="343"/>
      <c r="J393" s="140">
        <f t="shared" si="11"/>
        <v>5211</v>
      </c>
      <c r="K393" s="81" t="str">
        <f t="shared" si="12"/>
        <v/>
      </c>
      <c r="L393" s="147">
        <v>643</v>
      </c>
      <c r="M393" s="147">
        <v>440</v>
      </c>
      <c r="N393" s="147">
        <v>590</v>
      </c>
      <c r="O393" s="147">
        <v>395</v>
      </c>
      <c r="P393" s="147">
        <v>395</v>
      </c>
      <c r="Q393" s="147">
        <v>747</v>
      </c>
      <c r="R393" s="147">
        <v>474</v>
      </c>
      <c r="S393" s="147">
        <v>1195</v>
      </c>
      <c r="T393" s="147">
        <v>332</v>
      </c>
    </row>
    <row r="394" spans="1:22" s="83" customFormat="1" ht="34.5" customHeight="1">
      <c r="A394" s="250" t="s">
        <v>774</v>
      </c>
      <c r="B394" s="84"/>
      <c r="C394" s="370"/>
      <c r="D394" s="381"/>
      <c r="E394" s="320" t="s">
        <v>225</v>
      </c>
      <c r="F394" s="321"/>
      <c r="G394" s="321"/>
      <c r="H394" s="322"/>
      <c r="I394" s="343"/>
      <c r="J394" s="140">
        <f t="shared" si="11"/>
        <v>1102</v>
      </c>
      <c r="K394" s="81" t="str">
        <f t="shared" si="12"/>
        <v/>
      </c>
      <c r="L394" s="147">
        <v>149</v>
      </c>
      <c r="M394" s="147">
        <v>255</v>
      </c>
      <c r="N394" s="147">
        <v>25</v>
      </c>
      <c r="O394" s="147">
        <v>13</v>
      </c>
      <c r="P394" s="147">
        <v>158</v>
      </c>
      <c r="Q394" s="147">
        <v>186</v>
      </c>
      <c r="R394" s="147">
        <v>28</v>
      </c>
      <c r="S394" s="147">
        <v>78</v>
      </c>
      <c r="T394" s="147">
        <v>210</v>
      </c>
    </row>
    <row r="395" spans="1:22" s="83" customFormat="1" ht="34.5" customHeight="1">
      <c r="A395" s="250" t="s">
        <v>775</v>
      </c>
      <c r="B395" s="84"/>
      <c r="C395" s="370"/>
      <c r="D395" s="382"/>
      <c r="E395" s="320" t="s">
        <v>226</v>
      </c>
      <c r="F395" s="321"/>
      <c r="G395" s="321"/>
      <c r="H395" s="322"/>
      <c r="I395" s="343"/>
      <c r="J395" s="140">
        <f t="shared" si="11"/>
        <v>4236</v>
      </c>
      <c r="K395" s="81" t="str">
        <f t="shared" si="12"/>
        <v/>
      </c>
      <c r="L395" s="147">
        <v>535</v>
      </c>
      <c r="M395" s="147">
        <v>614</v>
      </c>
      <c r="N395" s="147">
        <v>1108</v>
      </c>
      <c r="O395" s="147">
        <v>346</v>
      </c>
      <c r="P395" s="147">
        <v>401</v>
      </c>
      <c r="Q395" s="147">
        <v>430</v>
      </c>
      <c r="R395" s="147">
        <v>379</v>
      </c>
      <c r="S395" s="147">
        <v>406</v>
      </c>
      <c r="T395" s="147">
        <v>17</v>
      </c>
    </row>
    <row r="396" spans="1:22" s="83" customFormat="1" ht="34.5" customHeight="1">
      <c r="A396" s="250" t="s">
        <v>776</v>
      </c>
      <c r="B396" s="1"/>
      <c r="C396" s="370"/>
      <c r="D396" s="320" t="s">
        <v>227</v>
      </c>
      <c r="E396" s="321"/>
      <c r="F396" s="321"/>
      <c r="G396" s="321"/>
      <c r="H396" s="322"/>
      <c r="I396" s="343"/>
      <c r="J396" s="140">
        <f t="shared" si="11"/>
        <v>135926</v>
      </c>
      <c r="K396" s="81" t="str">
        <f t="shared" si="12"/>
        <v/>
      </c>
      <c r="L396" s="147">
        <v>17316</v>
      </c>
      <c r="M396" s="147">
        <v>16908</v>
      </c>
      <c r="N396" s="147">
        <v>14761</v>
      </c>
      <c r="O396" s="147">
        <v>17346</v>
      </c>
      <c r="P396" s="147">
        <v>17569</v>
      </c>
      <c r="Q396" s="147">
        <v>16469</v>
      </c>
      <c r="R396" s="147">
        <v>16673</v>
      </c>
      <c r="S396" s="147">
        <v>16973</v>
      </c>
      <c r="T396" s="147">
        <v>1911</v>
      </c>
    </row>
    <row r="397" spans="1:22" s="83" customFormat="1" ht="34.5" customHeight="1">
      <c r="A397" s="250" t="s">
        <v>777</v>
      </c>
      <c r="B397" s="119"/>
      <c r="C397" s="370"/>
      <c r="D397" s="320" t="s">
        <v>228</v>
      </c>
      <c r="E397" s="321"/>
      <c r="F397" s="321"/>
      <c r="G397" s="321"/>
      <c r="H397" s="322"/>
      <c r="I397" s="344"/>
      <c r="J397" s="140">
        <f t="shared" si="11"/>
        <v>10600</v>
      </c>
      <c r="K397" s="81" t="str">
        <f t="shared" si="12"/>
        <v/>
      </c>
      <c r="L397" s="147">
        <v>1339</v>
      </c>
      <c r="M397" s="147">
        <v>1306</v>
      </c>
      <c r="N397" s="147">
        <v>1733</v>
      </c>
      <c r="O397" s="147">
        <v>755</v>
      </c>
      <c r="P397" s="147">
        <v>955</v>
      </c>
      <c r="Q397" s="147">
        <v>1384</v>
      </c>
      <c r="R397" s="147">
        <v>885</v>
      </c>
      <c r="S397" s="147">
        <v>1680</v>
      </c>
      <c r="T397" s="147">
        <v>563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1053</v>
      </c>
      <c r="N403" s="66" t="s">
        <v>1056</v>
      </c>
      <c r="O403" s="66" t="s">
        <v>1058</v>
      </c>
      <c r="P403" s="66" t="s">
        <v>1060</v>
      </c>
      <c r="Q403" s="66" t="s">
        <v>1065</v>
      </c>
      <c r="R403" s="66" t="s">
        <v>1067</v>
      </c>
      <c r="S403" s="66" t="s">
        <v>1070</v>
      </c>
      <c r="T403" s="66" t="s">
        <v>1072</v>
      </c>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1066</v>
      </c>
      <c r="R404" s="70" t="s">
        <v>1048</v>
      </c>
      <c r="S404" s="70" t="s">
        <v>1048</v>
      </c>
      <c r="T404" s="70" t="s">
        <v>1066</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10549</v>
      </c>
      <c r="K405" s="81" t="str">
        <f t="shared" ref="K405:K422" si="14">IF(OR(COUNTIF(L405:T405,"未確認")&gt;0,COUNTIF(L405:T405,"~*")&gt;0),"※","")</f>
        <v/>
      </c>
      <c r="L405" s="147">
        <v>1327</v>
      </c>
      <c r="M405" s="147">
        <v>1309</v>
      </c>
      <c r="N405" s="147">
        <v>1723</v>
      </c>
      <c r="O405" s="147">
        <v>754</v>
      </c>
      <c r="P405" s="147">
        <v>954</v>
      </c>
      <c r="Q405" s="147">
        <v>1363</v>
      </c>
      <c r="R405" s="147">
        <v>881</v>
      </c>
      <c r="S405" s="147">
        <v>1679</v>
      </c>
      <c r="T405" s="147">
        <v>559</v>
      </c>
    </row>
    <row r="406" spans="1:22" s="83" customFormat="1" ht="34.5" customHeight="1">
      <c r="A406" s="251" t="s">
        <v>779</v>
      </c>
      <c r="B406" s="119"/>
      <c r="C406" s="369"/>
      <c r="D406" s="375" t="s">
        <v>233</v>
      </c>
      <c r="E406" s="377" t="s">
        <v>234</v>
      </c>
      <c r="F406" s="378"/>
      <c r="G406" s="378"/>
      <c r="H406" s="379"/>
      <c r="I406" s="361"/>
      <c r="J406" s="140">
        <f t="shared" si="13"/>
        <v>1385</v>
      </c>
      <c r="K406" s="81" t="str">
        <f t="shared" si="14"/>
        <v/>
      </c>
      <c r="L406" s="147">
        <v>129</v>
      </c>
      <c r="M406" s="147">
        <v>95</v>
      </c>
      <c r="N406" s="147">
        <v>31</v>
      </c>
      <c r="O406" s="147">
        <v>37</v>
      </c>
      <c r="P406" s="147">
        <v>152</v>
      </c>
      <c r="Q406" s="147">
        <v>176</v>
      </c>
      <c r="R406" s="147">
        <v>87</v>
      </c>
      <c r="S406" s="147">
        <v>346</v>
      </c>
      <c r="T406" s="147">
        <v>332</v>
      </c>
    </row>
    <row r="407" spans="1:22" s="83" customFormat="1" ht="34.5" customHeight="1">
      <c r="A407" s="251" t="s">
        <v>780</v>
      </c>
      <c r="B407" s="119"/>
      <c r="C407" s="369"/>
      <c r="D407" s="369"/>
      <c r="E407" s="320" t="s">
        <v>235</v>
      </c>
      <c r="F407" s="321"/>
      <c r="G407" s="321"/>
      <c r="H407" s="322"/>
      <c r="I407" s="361"/>
      <c r="J407" s="140">
        <f t="shared" si="13"/>
        <v>8214</v>
      </c>
      <c r="K407" s="81" t="str">
        <f t="shared" si="14"/>
        <v/>
      </c>
      <c r="L407" s="147">
        <v>1024</v>
      </c>
      <c r="M407" s="147">
        <v>1065</v>
      </c>
      <c r="N407" s="147">
        <v>1589</v>
      </c>
      <c r="O407" s="147">
        <v>658</v>
      </c>
      <c r="P407" s="147">
        <v>680</v>
      </c>
      <c r="Q407" s="147">
        <v>1026</v>
      </c>
      <c r="R407" s="147">
        <v>726</v>
      </c>
      <c r="S407" s="147">
        <v>1258</v>
      </c>
      <c r="T407" s="147">
        <v>188</v>
      </c>
    </row>
    <row r="408" spans="1:22" s="83" customFormat="1" ht="34.5" customHeight="1">
      <c r="A408" s="251" t="s">
        <v>781</v>
      </c>
      <c r="B408" s="119"/>
      <c r="C408" s="369"/>
      <c r="D408" s="369"/>
      <c r="E408" s="320" t="s">
        <v>236</v>
      </c>
      <c r="F408" s="321"/>
      <c r="G408" s="321"/>
      <c r="H408" s="322"/>
      <c r="I408" s="361"/>
      <c r="J408" s="140">
        <f t="shared" si="13"/>
        <v>252</v>
      </c>
      <c r="K408" s="81" t="str">
        <f t="shared" si="14"/>
        <v/>
      </c>
      <c r="L408" s="147">
        <v>54</v>
      </c>
      <c r="M408" s="147">
        <v>39</v>
      </c>
      <c r="N408" s="147">
        <v>24</v>
      </c>
      <c r="O408" s="147">
        <v>15</v>
      </c>
      <c r="P408" s="147">
        <v>17</v>
      </c>
      <c r="Q408" s="147">
        <v>29</v>
      </c>
      <c r="R408" s="147">
        <v>34</v>
      </c>
      <c r="S408" s="147">
        <v>17</v>
      </c>
      <c r="T408" s="147">
        <v>23</v>
      </c>
    </row>
    <row r="409" spans="1:22" s="83" customFormat="1" ht="34.5" customHeight="1">
      <c r="A409" s="251" t="s">
        <v>782</v>
      </c>
      <c r="B409" s="119"/>
      <c r="C409" s="369"/>
      <c r="D409" s="369"/>
      <c r="E409" s="317" t="s">
        <v>989</v>
      </c>
      <c r="F409" s="318"/>
      <c r="G409" s="318"/>
      <c r="H409" s="319"/>
      <c r="I409" s="361"/>
      <c r="J409" s="140">
        <f t="shared" si="13"/>
        <v>627</v>
      </c>
      <c r="K409" s="81" t="str">
        <f t="shared" si="14"/>
        <v/>
      </c>
      <c r="L409" s="147">
        <v>120</v>
      </c>
      <c r="M409" s="147">
        <v>110</v>
      </c>
      <c r="N409" s="147">
        <v>11</v>
      </c>
      <c r="O409" s="147">
        <v>44</v>
      </c>
      <c r="P409" s="147">
        <v>105</v>
      </c>
      <c r="Q409" s="147">
        <v>132</v>
      </c>
      <c r="R409" s="147">
        <v>34</v>
      </c>
      <c r="S409" s="147">
        <v>55</v>
      </c>
      <c r="T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68</v>
      </c>
      <c r="K411" s="81" t="str">
        <f t="shared" si="14"/>
        <v/>
      </c>
      <c r="L411" s="147">
        <v>0</v>
      </c>
      <c r="M411" s="147">
        <v>0</v>
      </c>
      <c r="N411" s="147">
        <v>68</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0</v>
      </c>
      <c r="N412" s="147">
        <v>0</v>
      </c>
      <c r="O412" s="147">
        <v>0</v>
      </c>
      <c r="P412" s="147">
        <v>0</v>
      </c>
      <c r="Q412" s="147">
        <v>0</v>
      </c>
      <c r="R412" s="147">
        <v>0</v>
      </c>
      <c r="S412" s="147">
        <v>3</v>
      </c>
      <c r="T412" s="147">
        <v>0</v>
      </c>
    </row>
    <row r="413" spans="1:22" s="83" customFormat="1" ht="34.5" customHeight="1">
      <c r="A413" s="251" t="s">
        <v>786</v>
      </c>
      <c r="B413" s="119"/>
      <c r="C413" s="369"/>
      <c r="D413" s="320" t="s">
        <v>251</v>
      </c>
      <c r="E413" s="321"/>
      <c r="F413" s="321"/>
      <c r="G413" s="321"/>
      <c r="H413" s="322"/>
      <c r="I413" s="361"/>
      <c r="J413" s="140">
        <f t="shared" si="13"/>
        <v>10600</v>
      </c>
      <c r="K413" s="81" t="str">
        <f t="shared" si="14"/>
        <v/>
      </c>
      <c r="L413" s="147">
        <v>1339</v>
      </c>
      <c r="M413" s="147">
        <v>1306</v>
      </c>
      <c r="N413" s="147">
        <v>1733</v>
      </c>
      <c r="O413" s="147">
        <v>755</v>
      </c>
      <c r="P413" s="147">
        <v>955</v>
      </c>
      <c r="Q413" s="147">
        <v>1384</v>
      </c>
      <c r="R413" s="147">
        <v>885</v>
      </c>
      <c r="S413" s="147">
        <v>1680</v>
      </c>
      <c r="T413" s="147">
        <v>563</v>
      </c>
    </row>
    <row r="414" spans="1:22" s="83" customFormat="1" ht="34.5" customHeight="1">
      <c r="A414" s="251" t="s">
        <v>787</v>
      </c>
      <c r="B414" s="119"/>
      <c r="C414" s="369"/>
      <c r="D414" s="375" t="s">
        <v>240</v>
      </c>
      <c r="E414" s="377" t="s">
        <v>241</v>
      </c>
      <c r="F414" s="378"/>
      <c r="G414" s="378"/>
      <c r="H414" s="379"/>
      <c r="I414" s="361"/>
      <c r="J414" s="140">
        <f t="shared" si="13"/>
        <v>1454</v>
      </c>
      <c r="K414" s="81" t="str">
        <f t="shared" si="14"/>
        <v/>
      </c>
      <c r="L414" s="147">
        <v>127</v>
      </c>
      <c r="M414" s="147">
        <v>93</v>
      </c>
      <c r="N414" s="147">
        <v>44</v>
      </c>
      <c r="O414" s="147">
        <v>36</v>
      </c>
      <c r="P414" s="147">
        <v>67</v>
      </c>
      <c r="Q414" s="147">
        <v>215</v>
      </c>
      <c r="R414" s="147">
        <v>78</v>
      </c>
      <c r="S414" s="147">
        <v>262</v>
      </c>
      <c r="T414" s="147">
        <v>532</v>
      </c>
    </row>
    <row r="415" spans="1:22" s="83" customFormat="1" ht="34.5" customHeight="1">
      <c r="A415" s="251" t="s">
        <v>788</v>
      </c>
      <c r="B415" s="119"/>
      <c r="C415" s="369"/>
      <c r="D415" s="369"/>
      <c r="E415" s="320" t="s">
        <v>242</v>
      </c>
      <c r="F415" s="321"/>
      <c r="G415" s="321"/>
      <c r="H415" s="322"/>
      <c r="I415" s="361"/>
      <c r="J415" s="140">
        <f t="shared" si="13"/>
        <v>7071</v>
      </c>
      <c r="K415" s="81" t="str">
        <f t="shared" si="14"/>
        <v/>
      </c>
      <c r="L415" s="147">
        <v>916</v>
      </c>
      <c r="M415" s="147">
        <v>799</v>
      </c>
      <c r="N415" s="147">
        <v>1632</v>
      </c>
      <c r="O415" s="147">
        <v>503</v>
      </c>
      <c r="P415" s="147">
        <v>536</v>
      </c>
      <c r="Q415" s="147">
        <v>942</v>
      </c>
      <c r="R415" s="147">
        <v>505</v>
      </c>
      <c r="S415" s="147">
        <v>1238</v>
      </c>
      <c r="T415" s="147">
        <v>0</v>
      </c>
    </row>
    <row r="416" spans="1:22" s="83" customFormat="1" ht="34.5" customHeight="1">
      <c r="A416" s="251" t="s">
        <v>789</v>
      </c>
      <c r="B416" s="119"/>
      <c r="C416" s="369"/>
      <c r="D416" s="369"/>
      <c r="E416" s="320" t="s">
        <v>243</v>
      </c>
      <c r="F416" s="321"/>
      <c r="G416" s="321"/>
      <c r="H416" s="322"/>
      <c r="I416" s="361"/>
      <c r="J416" s="140">
        <f t="shared" si="13"/>
        <v>1183</v>
      </c>
      <c r="K416" s="81" t="str">
        <f t="shared" si="14"/>
        <v/>
      </c>
      <c r="L416" s="147">
        <v>114</v>
      </c>
      <c r="M416" s="147">
        <v>230</v>
      </c>
      <c r="N416" s="147">
        <v>42</v>
      </c>
      <c r="O416" s="147">
        <v>186</v>
      </c>
      <c r="P416" s="147">
        <v>163</v>
      </c>
      <c r="Q416" s="147">
        <v>89</v>
      </c>
      <c r="R416" s="147">
        <v>275</v>
      </c>
      <c r="S416" s="147">
        <v>81</v>
      </c>
      <c r="T416" s="147">
        <v>3</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13</v>
      </c>
      <c r="M417" s="147">
        <v>4</v>
      </c>
      <c r="N417" s="147">
        <v>0</v>
      </c>
      <c r="O417" s="147">
        <v>4</v>
      </c>
      <c r="P417" s="147">
        <v>9</v>
      </c>
      <c r="Q417" s="147">
        <v>10</v>
      </c>
      <c r="R417" s="147">
        <v>3</v>
      </c>
      <c r="S417" s="147">
        <v>7</v>
      </c>
      <c r="T417" s="147">
        <v>0</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30</v>
      </c>
      <c r="M418" s="147">
        <v>19</v>
      </c>
      <c r="N418" s="147">
        <v>1</v>
      </c>
      <c r="O418" s="147">
        <v>6</v>
      </c>
      <c r="P418" s="147">
        <v>17</v>
      </c>
      <c r="Q418" s="147">
        <v>8</v>
      </c>
      <c r="R418" s="147">
        <v>2</v>
      </c>
      <c r="S418" s="147">
        <v>17</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295</v>
      </c>
      <c r="K420" s="81" t="str">
        <f t="shared" si="14"/>
        <v/>
      </c>
      <c r="L420" s="147">
        <v>52</v>
      </c>
      <c r="M420" s="147">
        <v>44</v>
      </c>
      <c r="N420" s="147">
        <v>7</v>
      </c>
      <c r="O420" s="147">
        <v>19</v>
      </c>
      <c r="P420" s="147">
        <v>56</v>
      </c>
      <c r="Q420" s="147">
        <v>60</v>
      </c>
      <c r="R420" s="147">
        <v>22</v>
      </c>
      <c r="S420" s="147">
        <v>35</v>
      </c>
      <c r="T420" s="147">
        <v>0</v>
      </c>
    </row>
    <row r="421" spans="1:22" s="83" customFormat="1" ht="34.5" customHeight="1">
      <c r="A421" s="251" t="s">
        <v>794</v>
      </c>
      <c r="B421" s="119"/>
      <c r="C421" s="369"/>
      <c r="D421" s="369"/>
      <c r="E421" s="320" t="s">
        <v>247</v>
      </c>
      <c r="F421" s="321"/>
      <c r="G421" s="321"/>
      <c r="H421" s="322"/>
      <c r="I421" s="361"/>
      <c r="J421" s="140">
        <f t="shared" si="13"/>
        <v>447</v>
      </c>
      <c r="K421" s="81" t="str">
        <f t="shared" si="14"/>
        <v/>
      </c>
      <c r="L421" s="147">
        <v>87</v>
      </c>
      <c r="M421" s="147">
        <v>117</v>
      </c>
      <c r="N421" s="147">
        <v>7</v>
      </c>
      <c r="O421" s="147">
        <v>1</v>
      </c>
      <c r="P421" s="147">
        <v>107</v>
      </c>
      <c r="Q421" s="147">
        <v>60</v>
      </c>
      <c r="R421" s="147">
        <v>0</v>
      </c>
      <c r="S421" s="147">
        <v>40</v>
      </c>
      <c r="T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1053</v>
      </c>
      <c r="N428" s="66" t="s">
        <v>1056</v>
      </c>
      <c r="O428" s="66" t="s">
        <v>1058</v>
      </c>
      <c r="P428" s="66" t="s">
        <v>1060</v>
      </c>
      <c r="Q428" s="66" t="s">
        <v>1065</v>
      </c>
      <c r="R428" s="66" t="s">
        <v>1067</v>
      </c>
      <c r="S428" s="66" t="s">
        <v>1070</v>
      </c>
      <c r="T428" s="66" t="s">
        <v>1072</v>
      </c>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1066</v>
      </c>
      <c r="R429" s="70" t="s">
        <v>1048</v>
      </c>
      <c r="S429" s="70" t="s">
        <v>1048</v>
      </c>
      <c r="T429" s="70" t="s">
        <v>1066</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9146</v>
      </c>
      <c r="K430" s="193" t="str">
        <f>IF(OR(COUNTIF(L430:T430,"未確認")&gt;0,COUNTIF(L430:T430,"~*")&gt;0),"※","")</f>
        <v/>
      </c>
      <c r="L430" s="147">
        <v>1212</v>
      </c>
      <c r="M430" s="147">
        <v>1213</v>
      </c>
      <c r="N430" s="147">
        <v>1689</v>
      </c>
      <c r="O430" s="147">
        <v>719</v>
      </c>
      <c r="P430" s="147">
        <v>888</v>
      </c>
      <c r="Q430" s="147">
        <v>1169</v>
      </c>
      <c r="R430" s="147">
        <v>807</v>
      </c>
      <c r="S430" s="147">
        <v>1418</v>
      </c>
      <c r="T430" s="147">
        <v>31</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1</v>
      </c>
      <c r="K431" s="193" t="str">
        <f>IF(OR(COUNTIF(L431:T431,"未確認")&gt;0,COUNTIF(L431:T431,"~*")&gt;0),"※","")</f>
        <v/>
      </c>
      <c r="L431" s="147">
        <v>0</v>
      </c>
      <c r="M431" s="147">
        <v>0</v>
      </c>
      <c r="N431" s="147">
        <v>0</v>
      </c>
      <c r="O431" s="147">
        <v>0</v>
      </c>
      <c r="P431" s="147">
        <v>0</v>
      </c>
      <c r="Q431" s="147">
        <v>0</v>
      </c>
      <c r="R431" s="147">
        <v>0</v>
      </c>
      <c r="S431" s="147">
        <v>1</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68</v>
      </c>
      <c r="K432" s="193" t="str">
        <f>IF(OR(COUNTIF(L432:T432,"未確認")&gt;0,COUNTIF(L432:T432,"~*")&gt;0),"※","")</f>
        <v/>
      </c>
      <c r="L432" s="147">
        <v>16</v>
      </c>
      <c r="M432" s="147">
        <v>7</v>
      </c>
      <c r="N432" s="147">
        <v>9</v>
      </c>
      <c r="O432" s="147">
        <v>1</v>
      </c>
      <c r="P432" s="147">
        <v>14</v>
      </c>
      <c r="Q432" s="147">
        <v>5</v>
      </c>
      <c r="R432" s="147">
        <v>6</v>
      </c>
      <c r="S432" s="147">
        <v>10</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9075</v>
      </c>
      <c r="K433" s="193" t="str">
        <f>IF(OR(COUNTIF(L433:T433,"未確認")&gt;0,COUNTIF(L433:T433,"~*")&gt;0),"※","")</f>
        <v/>
      </c>
      <c r="L433" s="147">
        <v>1195</v>
      </c>
      <c r="M433" s="147">
        <v>1206</v>
      </c>
      <c r="N433" s="147">
        <v>1680</v>
      </c>
      <c r="O433" s="147">
        <v>718</v>
      </c>
      <c r="P433" s="147">
        <v>874</v>
      </c>
      <c r="Q433" s="147">
        <v>1164</v>
      </c>
      <c r="R433" s="147">
        <v>800</v>
      </c>
      <c r="S433" s="147">
        <v>1407</v>
      </c>
      <c r="T433" s="147">
        <v>31</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2</v>
      </c>
      <c r="K434" s="193" t="str">
        <f>IF(OR(COUNTIF(L434:T434,"未確認")&gt;0,COUNTIF(L434:T434,"~*")&gt;0),"※","")</f>
        <v/>
      </c>
      <c r="L434" s="147">
        <v>1</v>
      </c>
      <c r="M434" s="147">
        <v>0</v>
      </c>
      <c r="N434" s="147">
        <v>0</v>
      </c>
      <c r="O434" s="147">
        <v>0</v>
      </c>
      <c r="P434" s="147">
        <v>0</v>
      </c>
      <c r="Q434" s="147">
        <v>0</v>
      </c>
      <c r="R434" s="147">
        <v>1</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1053</v>
      </c>
      <c r="N441" s="66" t="s">
        <v>1056</v>
      </c>
      <c r="O441" s="66" t="s">
        <v>1058</v>
      </c>
      <c r="P441" s="66" t="s">
        <v>1060</v>
      </c>
      <c r="Q441" s="66" t="s">
        <v>1065</v>
      </c>
      <c r="R441" s="66" t="s">
        <v>1067</v>
      </c>
      <c r="S441" s="66" t="s">
        <v>1070</v>
      </c>
      <c r="T441" s="66" t="s">
        <v>1072</v>
      </c>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1066</v>
      </c>
      <c r="R442" s="70" t="s">
        <v>1048</v>
      </c>
      <c r="S442" s="70" t="s">
        <v>1048</v>
      </c>
      <c r="T442" s="70" t="s">
        <v>1066</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1053</v>
      </c>
      <c r="N466" s="66" t="s">
        <v>1056</v>
      </c>
      <c r="O466" s="66" t="s">
        <v>1058</v>
      </c>
      <c r="P466" s="66" t="s">
        <v>1060</v>
      </c>
      <c r="Q466" s="66" t="s">
        <v>1065</v>
      </c>
      <c r="R466" s="66" t="s">
        <v>1067</v>
      </c>
      <c r="S466" s="66" t="s">
        <v>1070</v>
      </c>
      <c r="T466" s="66" t="s">
        <v>1072</v>
      </c>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1066</v>
      </c>
      <c r="R467" s="70" t="s">
        <v>1048</v>
      </c>
      <c r="S467" s="70" t="s">
        <v>1048</v>
      </c>
      <c r="T467" s="70" t="s">
        <v>1066</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362</v>
      </c>
      <c r="K468" s="201" t="str">
        <f t="shared" ref="K468:K475" si="16">IF(OR(COUNTIF(L468:T468,"未確認")&gt;0,COUNTIF(L468:T468,"*")&gt;0),"※","")</f>
        <v/>
      </c>
      <c r="L468" s="117">
        <v>41</v>
      </c>
      <c r="M468" s="117">
        <v>31</v>
      </c>
      <c r="N468" s="117">
        <v>43</v>
      </c>
      <c r="O468" s="117">
        <v>61</v>
      </c>
      <c r="P468" s="117">
        <v>0</v>
      </c>
      <c r="Q468" s="117">
        <v>40</v>
      </c>
      <c r="R468" s="117">
        <v>54</v>
      </c>
      <c r="S468" s="117">
        <v>54</v>
      </c>
      <c r="T468" s="117">
        <v>38</v>
      </c>
      <c r="U468" s="8"/>
      <c r="V468" s="8"/>
    </row>
    <row r="469" spans="1:22" ht="34.5" customHeight="1">
      <c r="A469" s="252" t="s">
        <v>812</v>
      </c>
      <c r="B469" s="1"/>
      <c r="C469" s="202"/>
      <c r="D469" s="355" t="s">
        <v>284</v>
      </c>
      <c r="E469" s="320" t="s">
        <v>285</v>
      </c>
      <c r="F469" s="321"/>
      <c r="G469" s="321"/>
      <c r="H469" s="322"/>
      <c r="I469" s="354"/>
      <c r="J469" s="116">
        <f t="shared" ref="J469:J480" si="17">IF(SUM(L469:T469)=0,IF(COUNTIF(L469:T469,"未確認")&gt;0,"未確認",IF(COUNTIF(L469:T469,"~*")&gt;0,"*",SUM(L469:T469))),SUM(L469:T469))</f>
        <v>13</v>
      </c>
      <c r="K469" s="201" t="str">
        <f t="shared" si="16"/>
        <v>※</v>
      </c>
      <c r="L469" s="117">
        <v>0</v>
      </c>
      <c r="M469" s="117" t="s">
        <v>541</v>
      </c>
      <c r="N469" s="117">
        <v>13</v>
      </c>
      <c r="O469" s="117" t="s">
        <v>541</v>
      </c>
      <c r="P469" s="117">
        <v>0</v>
      </c>
      <c r="Q469" s="117" t="s">
        <v>541</v>
      </c>
      <c r="R469" s="117" t="s">
        <v>541</v>
      </c>
      <c r="S469" s="117" t="s">
        <v>541</v>
      </c>
      <c r="T469" s="117" t="s">
        <v>541</v>
      </c>
      <c r="U469" s="8"/>
      <c r="V469" s="8"/>
    </row>
    <row r="470" spans="1:22" ht="34.5" customHeight="1">
      <c r="A470" s="252" t="s">
        <v>813</v>
      </c>
      <c r="B470" s="1"/>
      <c r="C470" s="202"/>
      <c r="D470" s="356"/>
      <c r="E470" s="320" t="s">
        <v>286</v>
      </c>
      <c r="F470" s="321"/>
      <c r="G470" s="321"/>
      <c r="H470" s="322"/>
      <c r="I470" s="354"/>
      <c r="J470" s="116">
        <f t="shared" si="17"/>
        <v>115</v>
      </c>
      <c r="K470" s="201" t="str">
        <f t="shared" si="16"/>
        <v>※</v>
      </c>
      <c r="L470" s="117">
        <v>0</v>
      </c>
      <c r="M470" s="117">
        <v>0</v>
      </c>
      <c r="N470" s="117">
        <v>0</v>
      </c>
      <c r="O470" s="117">
        <v>59</v>
      </c>
      <c r="P470" s="117">
        <v>0</v>
      </c>
      <c r="Q470" s="117">
        <v>0</v>
      </c>
      <c r="R470" s="117">
        <v>56</v>
      </c>
      <c r="S470" s="117">
        <v>0</v>
      </c>
      <c r="T470" s="117" t="s">
        <v>541</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v>0</v>
      </c>
      <c r="Q471" s="117">
        <v>0</v>
      </c>
      <c r="R471" s="117" t="s">
        <v>541</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f t="shared" si="17"/>
        <v>28</v>
      </c>
      <c r="K473" s="201" t="str">
        <f t="shared" si="16"/>
        <v>※</v>
      </c>
      <c r="L473" s="117">
        <v>0</v>
      </c>
      <c r="M473" s="117">
        <v>11</v>
      </c>
      <c r="N473" s="117">
        <v>17</v>
      </c>
      <c r="O473" s="117">
        <v>0</v>
      </c>
      <c r="P473" s="117">
        <v>0</v>
      </c>
      <c r="Q473" s="117" t="s">
        <v>541</v>
      </c>
      <c r="R473" s="117">
        <v>0</v>
      </c>
      <c r="S473" s="117">
        <v>0</v>
      </c>
      <c r="T473" s="117" t="s">
        <v>541</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t="s">
        <v>541</v>
      </c>
      <c r="O474" s="117">
        <v>0</v>
      </c>
      <c r="P474" s="117">
        <v>0</v>
      </c>
      <c r="Q474" s="117">
        <v>0</v>
      </c>
      <c r="R474" s="117">
        <v>0</v>
      </c>
      <c r="S474" s="117">
        <v>0</v>
      </c>
      <c r="T474" s="117" t="s">
        <v>541</v>
      </c>
      <c r="U474" s="8"/>
      <c r="V474" s="8"/>
    </row>
    <row r="475" spans="1:22" ht="34.5" customHeight="1">
      <c r="A475" s="252" t="s">
        <v>818</v>
      </c>
      <c r="B475" s="1"/>
      <c r="C475" s="202"/>
      <c r="D475" s="356"/>
      <c r="E475" s="320" t="s">
        <v>291</v>
      </c>
      <c r="F475" s="321"/>
      <c r="G475" s="321"/>
      <c r="H475" s="322"/>
      <c r="I475" s="354"/>
      <c r="J475" s="116">
        <f t="shared" si="17"/>
        <v>10</v>
      </c>
      <c r="K475" s="201" t="str">
        <f t="shared" si="16"/>
        <v>※</v>
      </c>
      <c r="L475" s="117">
        <v>0</v>
      </c>
      <c r="M475" s="117">
        <v>0</v>
      </c>
      <c r="N475" s="117">
        <v>0</v>
      </c>
      <c r="O475" s="117">
        <v>0</v>
      </c>
      <c r="P475" s="117">
        <v>0</v>
      </c>
      <c r="Q475" s="117">
        <v>0</v>
      </c>
      <c r="R475" s="117">
        <v>0</v>
      </c>
      <c r="S475" s="117">
        <v>10</v>
      </c>
      <c r="T475" s="117" t="s">
        <v>541</v>
      </c>
      <c r="U475" s="8"/>
      <c r="V475" s="8"/>
    </row>
    <row r="476" spans="1:22" ht="34.5" customHeight="1">
      <c r="A476" s="252" t="s">
        <v>819</v>
      </c>
      <c r="B476" s="1"/>
      <c r="C476" s="202"/>
      <c r="D476" s="356"/>
      <c r="E476" s="320" t="s">
        <v>292</v>
      </c>
      <c r="F476" s="321"/>
      <c r="G476" s="321"/>
      <c r="H476" s="322"/>
      <c r="I476" s="354"/>
      <c r="J476" s="116">
        <f t="shared" si="17"/>
        <v>49</v>
      </c>
      <c r="K476" s="201" t="str">
        <f>IF(OR(COUNTIF(L476:T476,"未確認")&gt;0,COUNTIF(L476:T476,"~")&gt;0),"※","")</f>
        <v/>
      </c>
      <c r="L476" s="117" t="s">
        <v>541</v>
      </c>
      <c r="M476" s="117" t="s">
        <v>541</v>
      </c>
      <c r="N476" s="117" t="s">
        <v>541</v>
      </c>
      <c r="O476" s="117" t="s">
        <v>541</v>
      </c>
      <c r="P476" s="117">
        <v>0</v>
      </c>
      <c r="Q476" s="117">
        <v>35</v>
      </c>
      <c r="R476" s="117">
        <v>0</v>
      </c>
      <c r="S476" s="117" t="s">
        <v>541</v>
      </c>
      <c r="T476" s="117">
        <v>14</v>
      </c>
      <c r="U476" s="8"/>
      <c r="V476" s="8"/>
    </row>
    <row r="477" spans="1:22" ht="34.5" customHeight="1">
      <c r="A477" s="252" t="s">
        <v>820</v>
      </c>
      <c r="B477" s="1"/>
      <c r="C477" s="202"/>
      <c r="D477" s="356"/>
      <c r="E477" s="320" t="s">
        <v>293</v>
      </c>
      <c r="F477" s="321"/>
      <c r="G477" s="321"/>
      <c r="H477" s="322"/>
      <c r="I477" s="354"/>
      <c r="J477" s="116">
        <f t="shared" si="17"/>
        <v>81</v>
      </c>
      <c r="K477" s="201" t="str">
        <f t="shared" ref="K477:K496" si="18">IF(OR(COUNTIF(L477:T477,"未確認")&gt;0,COUNTIF(L477:T477,"*")&gt;0),"※","")</f>
        <v>※</v>
      </c>
      <c r="L477" s="117">
        <v>37</v>
      </c>
      <c r="M477" s="117" t="s">
        <v>541</v>
      </c>
      <c r="N477" s="117" t="s">
        <v>541</v>
      </c>
      <c r="O477" s="117" t="s">
        <v>541</v>
      </c>
      <c r="P477" s="117">
        <v>0</v>
      </c>
      <c r="Q477" s="117" t="s">
        <v>541</v>
      </c>
      <c r="R477" s="117">
        <v>0</v>
      </c>
      <c r="S477" s="117">
        <v>25</v>
      </c>
      <c r="T477" s="117">
        <v>19</v>
      </c>
      <c r="U477" s="8"/>
      <c r="V477" s="8"/>
    </row>
    <row r="478" spans="1:22" ht="34.5" customHeight="1">
      <c r="A478" s="252" t="s">
        <v>821</v>
      </c>
      <c r="B478" s="1"/>
      <c r="C478" s="202"/>
      <c r="D478" s="356"/>
      <c r="E478" s="320" t="s">
        <v>294</v>
      </c>
      <c r="F478" s="321"/>
      <c r="G478" s="321"/>
      <c r="H478" s="322"/>
      <c r="I478" s="354"/>
      <c r="J478" s="116">
        <f t="shared" si="17"/>
        <v>14</v>
      </c>
      <c r="K478" s="201" t="str">
        <f t="shared" si="18"/>
        <v>※</v>
      </c>
      <c r="L478" s="117">
        <v>0</v>
      </c>
      <c r="M478" s="117">
        <v>0</v>
      </c>
      <c r="N478" s="117" t="s">
        <v>541</v>
      </c>
      <c r="O478" s="117">
        <v>0</v>
      </c>
      <c r="P478" s="117">
        <v>0</v>
      </c>
      <c r="Q478" s="117" t="s">
        <v>541</v>
      </c>
      <c r="R478" s="117">
        <v>0</v>
      </c>
      <c r="S478" s="117">
        <v>14</v>
      </c>
      <c r="T478" s="117" t="s">
        <v>541</v>
      </c>
      <c r="U478" s="8"/>
      <c r="V478" s="8"/>
    </row>
    <row r="479" spans="1:22" ht="34.5" customHeight="1">
      <c r="A479" s="252" t="s">
        <v>822</v>
      </c>
      <c r="B479" s="1"/>
      <c r="C479" s="202"/>
      <c r="D479" s="356"/>
      <c r="E479" s="320" t="s">
        <v>295</v>
      </c>
      <c r="F479" s="321"/>
      <c r="G479" s="321"/>
      <c r="H479" s="322"/>
      <c r="I479" s="354"/>
      <c r="J479" s="116">
        <f t="shared" si="17"/>
        <v>20</v>
      </c>
      <c r="K479" s="201" t="str">
        <f t="shared" si="18"/>
        <v>※</v>
      </c>
      <c r="L479" s="117">
        <v>0</v>
      </c>
      <c r="M479" s="117">
        <v>0</v>
      </c>
      <c r="N479" s="117">
        <v>20</v>
      </c>
      <c r="O479" s="117">
        <v>0</v>
      </c>
      <c r="P479" s="117">
        <v>0</v>
      </c>
      <c r="Q479" s="117" t="s">
        <v>541</v>
      </c>
      <c r="R479" s="117">
        <v>0</v>
      </c>
      <c r="S479" s="117" t="s">
        <v>541</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205</v>
      </c>
      <c r="K481" s="201" t="str">
        <f t="shared" si="18"/>
        <v>※</v>
      </c>
      <c r="L481" s="117" t="s">
        <v>541</v>
      </c>
      <c r="M481" s="117">
        <v>13</v>
      </c>
      <c r="N481" s="117">
        <v>25</v>
      </c>
      <c r="O481" s="117">
        <v>46</v>
      </c>
      <c r="P481" s="117">
        <v>0</v>
      </c>
      <c r="Q481" s="117">
        <v>10</v>
      </c>
      <c r="R481" s="117">
        <v>47</v>
      </c>
      <c r="S481" s="117">
        <v>33</v>
      </c>
      <c r="T481" s="117">
        <v>31</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t="s">
        <v>541</v>
      </c>
      <c r="O482" s="117">
        <v>0</v>
      </c>
      <c r="P482" s="117">
        <v>0</v>
      </c>
      <c r="Q482" s="117">
        <v>0</v>
      </c>
      <c r="R482" s="117" t="s">
        <v>541</v>
      </c>
      <c r="S482" s="117">
        <v>0</v>
      </c>
      <c r="T482" s="117" t="s">
        <v>541</v>
      </c>
      <c r="U482" s="8"/>
      <c r="V482" s="8"/>
    </row>
    <row r="483" spans="1:22" ht="34.5" customHeight="1">
      <c r="A483" s="252" t="s">
        <v>825</v>
      </c>
      <c r="B483" s="1"/>
      <c r="C483" s="202"/>
      <c r="D483" s="356"/>
      <c r="E483" s="320" t="s">
        <v>286</v>
      </c>
      <c r="F483" s="321"/>
      <c r="G483" s="321"/>
      <c r="H483" s="322"/>
      <c r="I483" s="354"/>
      <c r="J483" s="116">
        <f t="shared" si="19"/>
        <v>97</v>
      </c>
      <c r="K483" s="201" t="str">
        <f t="shared" si="18"/>
        <v>※</v>
      </c>
      <c r="L483" s="117">
        <v>0</v>
      </c>
      <c r="M483" s="117">
        <v>0</v>
      </c>
      <c r="N483" s="117">
        <v>0</v>
      </c>
      <c r="O483" s="117">
        <v>45</v>
      </c>
      <c r="P483" s="117">
        <v>0</v>
      </c>
      <c r="Q483" s="117">
        <v>0</v>
      </c>
      <c r="R483" s="117">
        <v>52</v>
      </c>
      <c r="S483" s="117">
        <v>0</v>
      </c>
      <c r="T483" s="117" t="s">
        <v>541</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t="s">
        <v>541</v>
      </c>
      <c r="P484" s="117">
        <v>0</v>
      </c>
      <c r="Q484" s="117">
        <v>0</v>
      </c>
      <c r="R484" s="117" t="s">
        <v>541</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16</v>
      </c>
      <c r="K486" s="201" t="str">
        <f t="shared" si="18"/>
        <v>※</v>
      </c>
      <c r="L486" s="117">
        <v>0</v>
      </c>
      <c r="M486" s="117" t="s">
        <v>541</v>
      </c>
      <c r="N486" s="117">
        <v>16</v>
      </c>
      <c r="O486" s="117">
        <v>0</v>
      </c>
      <c r="P486" s="117">
        <v>0</v>
      </c>
      <c r="Q486" s="117" t="s">
        <v>541</v>
      </c>
      <c r="R486" s="117">
        <v>0</v>
      </c>
      <c r="S486" s="117">
        <v>0</v>
      </c>
      <c r="T486" s="117" t="s">
        <v>541</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t="s">
        <v>541</v>
      </c>
      <c r="O487" s="117">
        <v>0</v>
      </c>
      <c r="P487" s="117">
        <v>0</v>
      </c>
      <c r="Q487" s="117">
        <v>0</v>
      </c>
      <c r="R487" s="117">
        <v>0</v>
      </c>
      <c r="S487" s="117">
        <v>0</v>
      </c>
      <c r="T487" s="117" t="s">
        <v>541</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t="s">
        <v>541</v>
      </c>
      <c r="T488" s="117" t="s">
        <v>541</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t="s">
        <v>541</v>
      </c>
      <c r="P489" s="117">
        <v>0</v>
      </c>
      <c r="Q489" s="117" t="s">
        <v>541</v>
      </c>
      <c r="R489" s="117">
        <v>0</v>
      </c>
      <c r="S489" s="117" t="s">
        <v>541</v>
      </c>
      <c r="T489" s="117" t="s">
        <v>541</v>
      </c>
      <c r="U489" s="8"/>
      <c r="V489" s="8"/>
    </row>
    <row r="490" spans="1:22" ht="34.5" customHeight="1">
      <c r="A490" s="252" t="s">
        <v>832</v>
      </c>
      <c r="B490" s="1"/>
      <c r="C490" s="202"/>
      <c r="D490" s="356"/>
      <c r="E490" s="320" t="s">
        <v>293</v>
      </c>
      <c r="F490" s="321"/>
      <c r="G490" s="321"/>
      <c r="H490" s="322"/>
      <c r="I490" s="354"/>
      <c r="J490" s="116">
        <f t="shared" si="19"/>
        <v>39</v>
      </c>
      <c r="K490" s="201" t="str">
        <f t="shared" si="18"/>
        <v>※</v>
      </c>
      <c r="L490" s="117" t="s">
        <v>541</v>
      </c>
      <c r="M490" s="117">
        <v>0</v>
      </c>
      <c r="N490" s="117">
        <v>0</v>
      </c>
      <c r="O490" s="117">
        <v>0</v>
      </c>
      <c r="P490" s="117">
        <v>0</v>
      </c>
      <c r="Q490" s="117">
        <v>0</v>
      </c>
      <c r="R490" s="117">
        <v>0</v>
      </c>
      <c r="S490" s="117">
        <v>20</v>
      </c>
      <c r="T490" s="117">
        <v>19</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t="s">
        <v>541</v>
      </c>
      <c r="T491" s="117" t="s">
        <v>541</v>
      </c>
      <c r="U491" s="8"/>
      <c r="V491" s="8"/>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v>0</v>
      </c>
      <c r="N492" s="117">
        <v>12</v>
      </c>
      <c r="O492" s="117">
        <v>0</v>
      </c>
      <c r="P492" s="117">
        <v>0</v>
      </c>
      <c r="Q492" s="117" t="s">
        <v>541</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t="s">
        <v>541</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117" t="s">
        <v>541</v>
      </c>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v>
      </c>
      <c r="L496" s="117" t="s">
        <v>541</v>
      </c>
      <c r="M496" s="117">
        <v>0</v>
      </c>
      <c r="N496" s="117" t="s">
        <v>541</v>
      </c>
      <c r="O496" s="117">
        <v>0</v>
      </c>
      <c r="P496" s="117">
        <v>0</v>
      </c>
      <c r="Q496" s="117">
        <v>0</v>
      </c>
      <c r="R496" s="117">
        <v>0</v>
      </c>
      <c r="S496" s="117">
        <v>14</v>
      </c>
      <c r="T496" s="117" t="s">
        <v>541</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1053</v>
      </c>
      <c r="N502" s="66" t="s">
        <v>1056</v>
      </c>
      <c r="O502" s="66" t="s">
        <v>1058</v>
      </c>
      <c r="P502" s="66" t="s">
        <v>1060</v>
      </c>
      <c r="Q502" s="66" t="s">
        <v>1065</v>
      </c>
      <c r="R502" s="66" t="s">
        <v>1067</v>
      </c>
      <c r="S502" s="66" t="s">
        <v>1070</v>
      </c>
      <c r="T502" s="66" t="s">
        <v>1072</v>
      </c>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1066</v>
      </c>
      <c r="R503" s="70" t="s">
        <v>1048</v>
      </c>
      <c r="S503" s="70" t="s">
        <v>1048</v>
      </c>
      <c r="T503" s="70" t="s">
        <v>1066</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29</v>
      </c>
      <c r="K504" s="201" t="str">
        <f t="shared" ref="K504:K511" si="21">IF(OR(COUNTIF(L504:T504,"未確認")&gt;0,COUNTIF(L504:T504,"*")&gt;0),"※","")</f>
        <v>※</v>
      </c>
      <c r="L504" s="117" t="s">
        <v>541</v>
      </c>
      <c r="M504" s="117">
        <v>0</v>
      </c>
      <c r="N504" s="117" t="s">
        <v>541</v>
      </c>
      <c r="O504" s="117">
        <v>0</v>
      </c>
      <c r="P504" s="117">
        <v>0</v>
      </c>
      <c r="Q504" s="117">
        <v>0</v>
      </c>
      <c r="R504" s="117">
        <v>0</v>
      </c>
      <c r="S504" s="117">
        <v>16</v>
      </c>
      <c r="T504" s="117">
        <v>13</v>
      </c>
      <c r="U504" s="8"/>
      <c r="V504" s="8"/>
    </row>
    <row r="505" spans="1:22" ht="84" customHeight="1">
      <c r="A505" s="252" t="s">
        <v>837</v>
      </c>
      <c r="B505" s="204"/>
      <c r="C505" s="320" t="s">
        <v>310</v>
      </c>
      <c r="D505" s="321"/>
      <c r="E505" s="321"/>
      <c r="F505" s="321"/>
      <c r="G505" s="321"/>
      <c r="H505" s="322"/>
      <c r="I505" s="122" t="s">
        <v>311</v>
      </c>
      <c r="J505" s="116">
        <f t="shared" si="20"/>
        <v>91</v>
      </c>
      <c r="K505" s="201" t="str">
        <f t="shared" si="21"/>
        <v>※</v>
      </c>
      <c r="L505" s="117">
        <v>22</v>
      </c>
      <c r="M505" s="117" t="s">
        <v>541</v>
      </c>
      <c r="N505" s="117">
        <v>27</v>
      </c>
      <c r="O505" s="117" t="s">
        <v>541</v>
      </c>
      <c r="P505" s="117" t="s">
        <v>541</v>
      </c>
      <c r="Q505" s="117" t="s">
        <v>541</v>
      </c>
      <c r="R505" s="117" t="s">
        <v>541</v>
      </c>
      <c r="S505" s="117">
        <v>42</v>
      </c>
      <c r="T505" s="117">
        <v>0</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t="s">
        <v>541</v>
      </c>
      <c r="O506" s="117">
        <v>0</v>
      </c>
      <c r="P506" s="117">
        <v>0</v>
      </c>
      <c r="Q506" s="117">
        <v>0</v>
      </c>
      <c r="R506" s="117">
        <v>0</v>
      </c>
      <c r="S506" s="117" t="s">
        <v>541</v>
      </c>
      <c r="T506" s="117" t="s">
        <v>541</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t="s">
        <v>541</v>
      </c>
      <c r="Q507" s="117">
        <v>0</v>
      </c>
      <c r="R507" s="117">
        <v>0</v>
      </c>
      <c r="S507" s="117" t="s">
        <v>541</v>
      </c>
      <c r="T507" s="117">
        <v>0</v>
      </c>
      <c r="U507" s="8"/>
      <c r="V507" s="8"/>
    </row>
    <row r="508" spans="1:22" ht="84">
      <c r="A508" s="252" t="s">
        <v>839</v>
      </c>
      <c r="B508" s="204"/>
      <c r="C508" s="320" t="s">
        <v>316</v>
      </c>
      <c r="D508" s="321"/>
      <c r="E508" s="321"/>
      <c r="F508" s="321"/>
      <c r="G508" s="321"/>
      <c r="H508" s="322"/>
      <c r="I508" s="122" t="s">
        <v>317</v>
      </c>
      <c r="J508" s="116">
        <f t="shared" si="20"/>
        <v>53</v>
      </c>
      <c r="K508" s="201" t="str">
        <f t="shared" si="21"/>
        <v>※</v>
      </c>
      <c r="L508" s="117">
        <v>16</v>
      </c>
      <c r="M508" s="117" t="s">
        <v>541</v>
      </c>
      <c r="N508" s="117" t="s">
        <v>541</v>
      </c>
      <c r="O508" s="117">
        <v>0</v>
      </c>
      <c r="P508" s="117">
        <v>21</v>
      </c>
      <c r="Q508" s="117">
        <v>0</v>
      </c>
      <c r="R508" s="117">
        <v>0</v>
      </c>
      <c r="S508" s="117">
        <v>16</v>
      </c>
      <c r="T508" s="117">
        <v>0</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t="s">
        <v>541</v>
      </c>
      <c r="Q509" s="117">
        <v>0</v>
      </c>
      <c r="R509" s="117">
        <v>0</v>
      </c>
      <c r="S509" s="117" t="s">
        <v>541</v>
      </c>
      <c r="T509" s="117">
        <v>0</v>
      </c>
    </row>
    <row r="510" spans="1:22" s="118" customFormat="1" ht="70" customHeight="1">
      <c r="A510" s="252" t="s">
        <v>840</v>
      </c>
      <c r="B510" s="204"/>
      <c r="C510" s="320" t="s">
        <v>320</v>
      </c>
      <c r="D510" s="321"/>
      <c r="E510" s="321"/>
      <c r="F510" s="321"/>
      <c r="G510" s="321"/>
      <c r="H510" s="322"/>
      <c r="I510" s="122" t="s">
        <v>321</v>
      </c>
      <c r="J510" s="116">
        <f t="shared" si="20"/>
        <v>13</v>
      </c>
      <c r="K510" s="201" t="str">
        <f t="shared" si="21"/>
        <v>※</v>
      </c>
      <c r="L510" s="117">
        <v>13</v>
      </c>
      <c r="M510" s="117">
        <v>0</v>
      </c>
      <c r="N510" s="117">
        <v>0</v>
      </c>
      <c r="O510" s="117">
        <v>0</v>
      </c>
      <c r="P510" s="117">
        <v>0</v>
      </c>
      <c r="Q510" s="117">
        <v>0</v>
      </c>
      <c r="R510" s="117">
        <v>0</v>
      </c>
      <c r="S510" s="117" t="s">
        <v>541</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1053</v>
      </c>
      <c r="N514" s="66" t="s">
        <v>1056</v>
      </c>
      <c r="O514" s="66" t="s">
        <v>1058</v>
      </c>
      <c r="P514" s="66" t="s">
        <v>1060</v>
      </c>
      <c r="Q514" s="66" t="s">
        <v>1065</v>
      </c>
      <c r="R514" s="66" t="s">
        <v>1067</v>
      </c>
      <c r="S514" s="66" t="s">
        <v>1070</v>
      </c>
      <c r="T514" s="66" t="s">
        <v>1072</v>
      </c>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1066</v>
      </c>
      <c r="R515" s="70" t="s">
        <v>1048</v>
      </c>
      <c r="S515" s="70" t="s">
        <v>1048</v>
      </c>
      <c r="T515" s="70" t="s">
        <v>1066</v>
      </c>
      <c r="U515" s="8"/>
      <c r="V515" s="8"/>
    </row>
    <row r="516" spans="1:22" s="115" customFormat="1" ht="56">
      <c r="A516" s="252" t="s">
        <v>843</v>
      </c>
      <c r="B516" s="204"/>
      <c r="C516" s="347" t="s">
        <v>325</v>
      </c>
      <c r="D516" s="348"/>
      <c r="E516" s="348"/>
      <c r="F516" s="348"/>
      <c r="G516" s="348"/>
      <c r="H516" s="349"/>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v>0</v>
      </c>
      <c r="P516" s="117">
        <v>0</v>
      </c>
      <c r="Q516" s="117">
        <v>0</v>
      </c>
      <c r="R516" s="117">
        <v>0</v>
      </c>
      <c r="S516" s="117">
        <v>0</v>
      </c>
      <c r="T516" s="117" t="s">
        <v>541</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1053</v>
      </c>
      <c r="N520" s="66" t="s">
        <v>1056</v>
      </c>
      <c r="O520" s="66" t="s">
        <v>1058</v>
      </c>
      <c r="P520" s="66" t="s">
        <v>1060</v>
      </c>
      <c r="Q520" s="66" t="s">
        <v>1065</v>
      </c>
      <c r="R520" s="66" t="s">
        <v>1067</v>
      </c>
      <c r="S520" s="66" t="s">
        <v>1070</v>
      </c>
      <c r="T520" s="66" t="s">
        <v>1072</v>
      </c>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1066</v>
      </c>
      <c r="R521" s="70" t="s">
        <v>1048</v>
      </c>
      <c r="S521" s="70" t="s">
        <v>1048</v>
      </c>
      <c r="T521" s="70" t="s">
        <v>1066</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v>0</v>
      </c>
      <c r="P522" s="117">
        <v>0</v>
      </c>
      <c r="Q522" s="117" t="s">
        <v>541</v>
      </c>
      <c r="R522" s="117">
        <v>0</v>
      </c>
      <c r="S522" s="117">
        <v>0</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1053</v>
      </c>
      <c r="N525" s="66" t="s">
        <v>1056</v>
      </c>
      <c r="O525" s="66" t="s">
        <v>1058</v>
      </c>
      <c r="P525" s="66" t="s">
        <v>1060</v>
      </c>
      <c r="Q525" s="66" t="s">
        <v>1065</v>
      </c>
      <c r="R525" s="66" t="s">
        <v>1067</v>
      </c>
      <c r="S525" s="66" t="s">
        <v>1070</v>
      </c>
      <c r="T525" s="66" t="s">
        <v>1072</v>
      </c>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1066</v>
      </c>
      <c r="R526" s="70" t="s">
        <v>1048</v>
      </c>
      <c r="S526" s="70" t="s">
        <v>1048</v>
      </c>
      <c r="T526" s="70" t="s">
        <v>1066</v>
      </c>
      <c r="U526" s="8"/>
      <c r="V526" s="8"/>
    </row>
    <row r="527" spans="1:22" s="91" customFormat="1" ht="34.5" customHeight="1">
      <c r="A527" s="251" t="s">
        <v>846</v>
      </c>
      <c r="B527" s="204"/>
      <c r="C527" s="320" t="s">
        <v>333</v>
      </c>
      <c r="D527" s="321"/>
      <c r="E527" s="321"/>
      <c r="F527" s="321"/>
      <c r="G527" s="321"/>
      <c r="H527" s="322"/>
      <c r="I527" s="122" t="s">
        <v>334</v>
      </c>
      <c r="J527" s="116" t="str">
        <f>IF(SUM(L527:T527)=0,IF(COUNTIF(L527:T527,"未確認")&gt;0,"未確認",IF(COUNTIF(L527:T527,"~*")&gt;0,"*",SUM(L527:T527))),SUM(L527:T527))</f>
        <v>*</v>
      </c>
      <c r="K527" s="201" t="str">
        <f>IF(OR(COUNTIF(L527:T527,"未確認")&gt;0,COUNTIF(L527:T527,"*")&gt;0),"※","")</f>
        <v>※</v>
      </c>
      <c r="L527" s="117">
        <v>0</v>
      </c>
      <c r="M527" s="117">
        <v>0</v>
      </c>
      <c r="N527" s="117" t="s">
        <v>540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1053</v>
      </c>
      <c r="N530" s="66" t="s">
        <v>1056</v>
      </c>
      <c r="O530" s="66" t="s">
        <v>1058</v>
      </c>
      <c r="P530" s="66" t="s">
        <v>1060</v>
      </c>
      <c r="Q530" s="66" t="s">
        <v>1065</v>
      </c>
      <c r="R530" s="66" t="s">
        <v>1067</v>
      </c>
      <c r="S530" s="66" t="s">
        <v>1070</v>
      </c>
      <c r="T530" s="66" t="s">
        <v>1072</v>
      </c>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1066</v>
      </c>
      <c r="R531" s="70" t="s">
        <v>1048</v>
      </c>
      <c r="S531" s="70" t="s">
        <v>1048</v>
      </c>
      <c r="T531" s="70" t="s">
        <v>1066</v>
      </c>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t="s">
        <v>541</v>
      </c>
      <c r="O532" s="117">
        <v>0</v>
      </c>
      <c r="P532" s="117" t="s">
        <v>541</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v>
      </c>
      <c r="L535" s="117">
        <v>13</v>
      </c>
      <c r="M535" s="117" t="s">
        <v>541</v>
      </c>
      <c r="N535" s="117">
        <v>0</v>
      </c>
      <c r="O535" s="117" t="s">
        <v>541</v>
      </c>
      <c r="P535" s="117">
        <v>14</v>
      </c>
      <c r="Q535" s="117">
        <v>10</v>
      </c>
      <c r="R535" s="117" t="s">
        <v>541</v>
      </c>
      <c r="S535" s="117" t="s">
        <v>541</v>
      </c>
      <c r="T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1053</v>
      </c>
      <c r="N543" s="66" t="s">
        <v>1056</v>
      </c>
      <c r="O543" s="66" t="s">
        <v>1058</v>
      </c>
      <c r="P543" s="66" t="s">
        <v>1060</v>
      </c>
      <c r="Q543" s="66" t="s">
        <v>1065</v>
      </c>
      <c r="R543" s="66" t="s">
        <v>1067</v>
      </c>
      <c r="S543" s="66" t="s">
        <v>1070</v>
      </c>
      <c r="T543" s="66" t="s">
        <v>1072</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1066</v>
      </c>
      <c r="R544" s="70" t="s">
        <v>1048</v>
      </c>
      <c r="S544" s="70" t="s">
        <v>1048</v>
      </c>
      <c r="T544" s="70" t="s">
        <v>1066</v>
      </c>
    </row>
    <row r="545" spans="1:20" s="115" customFormat="1" ht="70"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t="s">
        <v>541</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t="s">
        <v>541</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c r="S558" s="211" t="s">
        <v>1046</v>
      </c>
      <c r="T558" s="211" t="s">
        <v>1071</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38.200000000000003</v>
      </c>
      <c r="M560" s="211">
        <v>50.1</v>
      </c>
      <c r="N560" s="211">
        <v>48.1</v>
      </c>
      <c r="O560" s="211">
        <v>41.8</v>
      </c>
      <c r="P560" s="211">
        <v>58.9</v>
      </c>
      <c r="Q560" s="211">
        <v>68.3</v>
      </c>
      <c r="R560" s="211">
        <v>38.4</v>
      </c>
      <c r="S560" s="211">
        <v>49.7</v>
      </c>
      <c r="T560" s="211" t="s">
        <v>533</v>
      </c>
    </row>
    <row r="561" spans="1:20" s="91" customFormat="1" ht="34.5" customHeight="1">
      <c r="A561" s="251" t="s">
        <v>871</v>
      </c>
      <c r="B561" s="119"/>
      <c r="C561" s="209"/>
      <c r="D561" s="331" t="s">
        <v>377</v>
      </c>
      <c r="E561" s="342"/>
      <c r="F561" s="342"/>
      <c r="G561" s="342"/>
      <c r="H561" s="332"/>
      <c r="I561" s="343"/>
      <c r="J561" s="207"/>
      <c r="K561" s="210"/>
      <c r="L561" s="211">
        <v>25.4</v>
      </c>
      <c r="M561" s="211">
        <v>31.6</v>
      </c>
      <c r="N561" s="211">
        <v>29.2</v>
      </c>
      <c r="O561" s="211">
        <v>13.9</v>
      </c>
      <c r="P561" s="211">
        <v>43.3</v>
      </c>
      <c r="Q561" s="211">
        <v>39.4</v>
      </c>
      <c r="R561" s="211">
        <v>19.899999999999999</v>
      </c>
      <c r="S561" s="211">
        <v>38.4</v>
      </c>
      <c r="T561" s="211" t="s">
        <v>533</v>
      </c>
    </row>
    <row r="562" spans="1:20" s="91" customFormat="1" ht="34.5" customHeight="1">
      <c r="A562" s="251" t="s">
        <v>872</v>
      </c>
      <c r="B562" s="119"/>
      <c r="C562" s="209"/>
      <c r="D562" s="331" t="s">
        <v>992</v>
      </c>
      <c r="E562" s="342"/>
      <c r="F562" s="342"/>
      <c r="G562" s="342"/>
      <c r="H562" s="332"/>
      <c r="I562" s="343"/>
      <c r="J562" s="207"/>
      <c r="K562" s="210"/>
      <c r="L562" s="211">
        <v>14</v>
      </c>
      <c r="M562" s="211">
        <v>19.7</v>
      </c>
      <c r="N562" s="211">
        <v>19.7</v>
      </c>
      <c r="O562" s="211">
        <v>13.2</v>
      </c>
      <c r="P562" s="211">
        <v>24.7</v>
      </c>
      <c r="Q562" s="211">
        <v>32.6</v>
      </c>
      <c r="R562" s="211">
        <v>17.7</v>
      </c>
      <c r="S562" s="211">
        <v>25.3</v>
      </c>
      <c r="T562" s="211" t="s">
        <v>533</v>
      </c>
    </row>
    <row r="563" spans="1:20" s="91" customFormat="1" ht="34.5" customHeight="1">
      <c r="A563" s="251" t="s">
        <v>873</v>
      </c>
      <c r="B563" s="119"/>
      <c r="C563" s="209"/>
      <c r="D563" s="331" t="s">
        <v>379</v>
      </c>
      <c r="E563" s="342"/>
      <c r="F563" s="342"/>
      <c r="G563" s="342"/>
      <c r="H563" s="332"/>
      <c r="I563" s="343"/>
      <c r="J563" s="207"/>
      <c r="K563" s="210"/>
      <c r="L563" s="211">
        <v>10.6</v>
      </c>
      <c r="M563" s="211">
        <v>12.2</v>
      </c>
      <c r="N563" s="211">
        <v>16</v>
      </c>
      <c r="O563" s="211">
        <v>5.0999999999999996</v>
      </c>
      <c r="P563" s="211">
        <v>16.3</v>
      </c>
      <c r="Q563" s="211">
        <v>17.399999999999999</v>
      </c>
      <c r="R563" s="211">
        <v>12.5</v>
      </c>
      <c r="S563" s="211">
        <v>16.100000000000001</v>
      </c>
      <c r="T563" s="211" t="s">
        <v>533</v>
      </c>
    </row>
    <row r="564" spans="1:20" s="91" customFormat="1" ht="34.5" customHeight="1">
      <c r="A564" s="251" t="s">
        <v>874</v>
      </c>
      <c r="B564" s="119"/>
      <c r="C564" s="209"/>
      <c r="D564" s="331" t="s">
        <v>380</v>
      </c>
      <c r="E564" s="342"/>
      <c r="F564" s="342"/>
      <c r="G564" s="342"/>
      <c r="H564" s="332"/>
      <c r="I564" s="343"/>
      <c r="J564" s="207"/>
      <c r="K564" s="210"/>
      <c r="L564" s="211">
        <v>3.7</v>
      </c>
      <c r="M564" s="211">
        <v>2.2000000000000002</v>
      </c>
      <c r="N564" s="211">
        <v>12.2</v>
      </c>
      <c r="O564" s="211">
        <v>17.8</v>
      </c>
      <c r="P564" s="211">
        <v>0.8</v>
      </c>
      <c r="Q564" s="211">
        <v>8.3000000000000007</v>
      </c>
      <c r="R564" s="211">
        <v>23.1</v>
      </c>
      <c r="S564" s="211">
        <v>13</v>
      </c>
      <c r="T564" s="211" t="s">
        <v>533</v>
      </c>
    </row>
    <row r="565" spans="1:20" s="91" customFormat="1" ht="34.5" customHeight="1">
      <c r="A565" s="251" t="s">
        <v>875</v>
      </c>
      <c r="B565" s="119"/>
      <c r="C565" s="280"/>
      <c r="D565" s="331" t="s">
        <v>869</v>
      </c>
      <c r="E565" s="342"/>
      <c r="F565" s="342"/>
      <c r="G565" s="342"/>
      <c r="H565" s="332"/>
      <c r="I565" s="343"/>
      <c r="J565" s="207"/>
      <c r="K565" s="210"/>
      <c r="L565" s="211">
        <v>12.2</v>
      </c>
      <c r="M565" s="211">
        <v>16.100000000000001</v>
      </c>
      <c r="N565" s="211">
        <v>20.100000000000001</v>
      </c>
      <c r="O565" s="211">
        <v>5.4</v>
      </c>
      <c r="P565" s="211">
        <v>18.899999999999999</v>
      </c>
      <c r="Q565" s="211">
        <v>25.9</v>
      </c>
      <c r="R565" s="211">
        <v>6</v>
      </c>
      <c r="S565" s="211">
        <v>3</v>
      </c>
      <c r="T565" s="211" t="s">
        <v>533</v>
      </c>
    </row>
    <row r="566" spans="1:20" s="91" customFormat="1" ht="34.5" customHeight="1">
      <c r="A566" s="251" t="s">
        <v>876</v>
      </c>
      <c r="B566" s="119"/>
      <c r="C566" s="285"/>
      <c r="D566" s="331" t="s">
        <v>993</v>
      </c>
      <c r="E566" s="342"/>
      <c r="F566" s="342"/>
      <c r="G566" s="342"/>
      <c r="H566" s="332"/>
      <c r="I566" s="343"/>
      <c r="J566" s="213"/>
      <c r="K566" s="214"/>
      <c r="L566" s="211">
        <v>25.8</v>
      </c>
      <c r="M566" s="211">
        <v>30.7</v>
      </c>
      <c r="N566" s="211">
        <v>32.1</v>
      </c>
      <c r="O566" s="211">
        <v>24</v>
      </c>
      <c r="P566" s="211">
        <v>34.299999999999997</v>
      </c>
      <c r="Q566" s="211">
        <v>48.9</v>
      </c>
      <c r="R566" s="211">
        <v>32.5</v>
      </c>
      <c r="S566" s="211">
        <v>32.700000000000003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v>38.200000000000003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v>25.4</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v>14</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v>10.6</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v>3.7</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v>12.2</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v>25.8</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38.200000000000003</v>
      </c>
      <c r="M576" s="211">
        <v>50.1</v>
      </c>
      <c r="N576" s="211">
        <v>48.1</v>
      </c>
      <c r="O576" s="211">
        <v>41.8</v>
      </c>
      <c r="P576" s="211">
        <v>58.9</v>
      </c>
      <c r="Q576" s="211">
        <v>68.3</v>
      </c>
      <c r="R576" s="211">
        <v>38.4</v>
      </c>
      <c r="S576" s="211">
        <v>49.7</v>
      </c>
      <c r="T576" s="211">
        <v>0</v>
      </c>
    </row>
    <row r="577" spans="1:22" s="91" customFormat="1" ht="34.5" customHeight="1">
      <c r="A577" s="251" t="s">
        <v>885</v>
      </c>
      <c r="B577" s="119"/>
      <c r="C577" s="209"/>
      <c r="D577" s="331" t="s">
        <v>377</v>
      </c>
      <c r="E577" s="342"/>
      <c r="F577" s="342"/>
      <c r="G577" s="342"/>
      <c r="H577" s="332"/>
      <c r="I577" s="343"/>
      <c r="J577" s="207"/>
      <c r="K577" s="210"/>
      <c r="L577" s="211">
        <v>25.4</v>
      </c>
      <c r="M577" s="211">
        <v>31.6</v>
      </c>
      <c r="N577" s="211">
        <v>29.2</v>
      </c>
      <c r="O577" s="211">
        <v>13.9</v>
      </c>
      <c r="P577" s="211">
        <v>43.3</v>
      </c>
      <c r="Q577" s="211">
        <v>39.4</v>
      </c>
      <c r="R577" s="211">
        <v>19.899999999999999</v>
      </c>
      <c r="S577" s="211">
        <v>38.4</v>
      </c>
      <c r="T577" s="211">
        <v>0</v>
      </c>
    </row>
    <row r="578" spans="1:22" s="91" customFormat="1" ht="34.5" customHeight="1">
      <c r="A578" s="251" t="s">
        <v>886</v>
      </c>
      <c r="B578" s="119"/>
      <c r="C578" s="209"/>
      <c r="D578" s="331" t="s">
        <v>992</v>
      </c>
      <c r="E578" s="342"/>
      <c r="F578" s="342"/>
      <c r="G578" s="342"/>
      <c r="H578" s="332"/>
      <c r="I578" s="343"/>
      <c r="J578" s="207"/>
      <c r="K578" s="210"/>
      <c r="L578" s="211">
        <v>14</v>
      </c>
      <c r="M578" s="211">
        <v>19.7</v>
      </c>
      <c r="N578" s="211">
        <v>19.7</v>
      </c>
      <c r="O578" s="211">
        <v>13.2</v>
      </c>
      <c r="P578" s="211">
        <v>24.7</v>
      </c>
      <c r="Q578" s="211">
        <v>32.6</v>
      </c>
      <c r="R578" s="211">
        <v>17.7</v>
      </c>
      <c r="S578" s="211">
        <v>25.3</v>
      </c>
      <c r="T578" s="211">
        <v>0</v>
      </c>
    </row>
    <row r="579" spans="1:22" s="91" customFormat="1" ht="34.5" customHeight="1">
      <c r="A579" s="251" t="s">
        <v>887</v>
      </c>
      <c r="B579" s="119"/>
      <c r="C579" s="209"/>
      <c r="D579" s="331" t="s">
        <v>379</v>
      </c>
      <c r="E579" s="342"/>
      <c r="F579" s="342"/>
      <c r="G579" s="342"/>
      <c r="H579" s="332"/>
      <c r="I579" s="343"/>
      <c r="J579" s="207"/>
      <c r="K579" s="210"/>
      <c r="L579" s="211">
        <v>10.6</v>
      </c>
      <c r="M579" s="211">
        <v>12.2</v>
      </c>
      <c r="N579" s="211">
        <v>16</v>
      </c>
      <c r="O579" s="211">
        <v>5.0999999999999996</v>
      </c>
      <c r="P579" s="211">
        <v>16.3</v>
      </c>
      <c r="Q579" s="211">
        <v>17.399999999999999</v>
      </c>
      <c r="R579" s="211">
        <v>12.5</v>
      </c>
      <c r="S579" s="211">
        <v>16.100000000000001</v>
      </c>
      <c r="T579" s="211">
        <v>0</v>
      </c>
    </row>
    <row r="580" spans="1:22" s="91" customFormat="1" ht="34.5" customHeight="1">
      <c r="A580" s="251" t="s">
        <v>888</v>
      </c>
      <c r="B580" s="119"/>
      <c r="C580" s="209"/>
      <c r="D580" s="331" t="s">
        <v>380</v>
      </c>
      <c r="E580" s="342"/>
      <c r="F580" s="342"/>
      <c r="G580" s="342"/>
      <c r="H580" s="332"/>
      <c r="I580" s="343"/>
      <c r="J580" s="207"/>
      <c r="K580" s="210"/>
      <c r="L580" s="211">
        <v>3.7</v>
      </c>
      <c r="M580" s="211">
        <v>2.2000000000000002</v>
      </c>
      <c r="N580" s="211">
        <v>12.2</v>
      </c>
      <c r="O580" s="211">
        <v>17.8</v>
      </c>
      <c r="P580" s="211">
        <v>0.8</v>
      </c>
      <c r="Q580" s="211">
        <v>8.3000000000000007</v>
      </c>
      <c r="R580" s="211">
        <v>23.1</v>
      </c>
      <c r="S580" s="211">
        <v>13</v>
      </c>
      <c r="T580" s="211">
        <v>0</v>
      </c>
    </row>
    <row r="581" spans="1:22" s="91" customFormat="1" ht="34.5" customHeight="1">
      <c r="A581" s="251" t="s">
        <v>889</v>
      </c>
      <c r="B581" s="119"/>
      <c r="C581" s="209"/>
      <c r="D581" s="331" t="s">
        <v>869</v>
      </c>
      <c r="E581" s="342"/>
      <c r="F581" s="342"/>
      <c r="G581" s="342"/>
      <c r="H581" s="332"/>
      <c r="I581" s="343"/>
      <c r="J581" s="207"/>
      <c r="K581" s="210"/>
      <c r="L581" s="211">
        <v>12.2</v>
      </c>
      <c r="M581" s="211">
        <v>16.100000000000001</v>
      </c>
      <c r="N581" s="211">
        <v>20.100000000000001</v>
      </c>
      <c r="O581" s="211">
        <v>5.4</v>
      </c>
      <c r="P581" s="211">
        <v>18.899999999999999</v>
      </c>
      <c r="Q581" s="211">
        <v>25.9</v>
      </c>
      <c r="R581" s="211">
        <v>6</v>
      </c>
      <c r="S581" s="211">
        <v>3</v>
      </c>
      <c r="T581" s="211">
        <v>0</v>
      </c>
    </row>
    <row r="582" spans="1:22" s="91" customFormat="1" ht="34.5" customHeight="1">
      <c r="A582" s="251" t="s">
        <v>890</v>
      </c>
      <c r="B582" s="119"/>
      <c r="C582" s="212"/>
      <c r="D582" s="331" t="s">
        <v>993</v>
      </c>
      <c r="E582" s="342"/>
      <c r="F582" s="342"/>
      <c r="G582" s="342"/>
      <c r="H582" s="332"/>
      <c r="I582" s="344"/>
      <c r="J582" s="213"/>
      <c r="K582" s="214"/>
      <c r="L582" s="211">
        <v>25.8</v>
      </c>
      <c r="M582" s="211">
        <v>30.7</v>
      </c>
      <c r="N582" s="211">
        <v>32.1</v>
      </c>
      <c r="O582" s="211">
        <v>24</v>
      </c>
      <c r="P582" s="211">
        <v>34.299999999999997</v>
      </c>
      <c r="Q582" s="211">
        <v>48.9</v>
      </c>
      <c r="R582" s="211">
        <v>32.5</v>
      </c>
      <c r="S582" s="211">
        <v>32.700000000000003</v>
      </c>
      <c r="T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1053</v>
      </c>
      <c r="N588" s="66" t="s">
        <v>1056</v>
      </c>
      <c r="O588" s="66" t="s">
        <v>1058</v>
      </c>
      <c r="P588" s="66" t="s">
        <v>1060</v>
      </c>
      <c r="Q588" s="66" t="s">
        <v>1065</v>
      </c>
      <c r="R588" s="66" t="s">
        <v>1067</v>
      </c>
      <c r="S588" s="66" t="s">
        <v>1070</v>
      </c>
      <c r="T588" s="66" t="s">
        <v>1072</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1066</v>
      </c>
      <c r="R589" s="70" t="s">
        <v>1048</v>
      </c>
      <c r="S589" s="70" t="s">
        <v>1048</v>
      </c>
      <c r="T589" s="70" t="s">
        <v>1066</v>
      </c>
    </row>
    <row r="590" spans="1:22" s="115" customFormat="1" ht="70"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v>0</v>
      </c>
      <c r="M590" s="117">
        <v>0</v>
      </c>
      <c r="N590" s="117">
        <v>0</v>
      </c>
      <c r="O590" s="117" t="s">
        <v>541</v>
      </c>
      <c r="P590" s="117">
        <v>0</v>
      </c>
      <c r="Q590" s="117">
        <v>0</v>
      </c>
      <c r="R590" s="117" t="s">
        <v>541</v>
      </c>
      <c r="S590" s="117">
        <v>0</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23</v>
      </c>
      <c r="K591" s="201" t="str">
        <f>IF(OR(COUNTIF(L591:T591,"未確認")&gt;0,COUNTIF(L591:T591,"*")&gt;0),"※","")</f>
        <v>※</v>
      </c>
      <c r="L591" s="117">
        <v>12</v>
      </c>
      <c r="M591" s="117">
        <v>11</v>
      </c>
      <c r="N591" s="117" t="s">
        <v>541</v>
      </c>
      <c r="O591" s="117" t="s">
        <v>541</v>
      </c>
      <c r="P591" s="117" t="s">
        <v>541</v>
      </c>
      <c r="Q591" s="117" t="s">
        <v>541</v>
      </c>
      <c r="R591" s="117" t="s">
        <v>541</v>
      </c>
      <c r="S591" s="117" t="s">
        <v>541</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65</v>
      </c>
      <c r="K593" s="201" t="str">
        <f>IF(OR(COUNTIF(L593:T593,"未確認")&gt;0,COUNTIF(L593:T593,"*")&gt;0),"※","")</f>
        <v>※</v>
      </c>
      <c r="L593" s="117">
        <v>11</v>
      </c>
      <c r="M593" s="117">
        <v>20</v>
      </c>
      <c r="N593" s="117">
        <v>0</v>
      </c>
      <c r="O593" s="117" t="s">
        <v>541</v>
      </c>
      <c r="P593" s="117" t="s">
        <v>541</v>
      </c>
      <c r="Q593" s="117">
        <v>24</v>
      </c>
      <c r="R593" s="117" t="s">
        <v>541</v>
      </c>
      <c r="S593" s="117">
        <v>10</v>
      </c>
      <c r="T593" s="117" t="s">
        <v>541</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3855</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761</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6988</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1480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3879</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t="s">
        <v>541</v>
      </c>
      <c r="N600" s="117">
        <v>0</v>
      </c>
      <c r="O600" s="117">
        <v>0</v>
      </c>
      <c r="P600" s="117">
        <v>0</v>
      </c>
      <c r="Q600" s="117">
        <v>0</v>
      </c>
      <c r="R600" s="117">
        <v>0</v>
      </c>
      <c r="S600" s="117">
        <v>0</v>
      </c>
      <c r="T600" s="117" t="s">
        <v>541</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1053</v>
      </c>
      <c r="N611" s="66" t="s">
        <v>1056</v>
      </c>
      <c r="O611" s="66" t="s">
        <v>1058</v>
      </c>
      <c r="P611" s="66" t="s">
        <v>1060</v>
      </c>
      <c r="Q611" s="66" t="s">
        <v>1065</v>
      </c>
      <c r="R611" s="66" t="s">
        <v>1067</v>
      </c>
      <c r="S611" s="66" t="s">
        <v>1070</v>
      </c>
      <c r="T611" s="66" t="s">
        <v>1072</v>
      </c>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1066</v>
      </c>
      <c r="R612" s="70" t="s">
        <v>1048</v>
      </c>
      <c r="S612" s="70" t="s">
        <v>1048</v>
      </c>
      <c r="T612" s="70" t="s">
        <v>1066</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60</v>
      </c>
      <c r="K613" s="201" t="str">
        <f t="shared" ref="K613:K623" si="29">IF(OR(COUNTIF(L613:T613,"未確認")&gt;0,COUNTIF(L613:T613,"*")&gt;0),"※","")</f>
        <v>※</v>
      </c>
      <c r="L613" s="117">
        <v>11</v>
      </c>
      <c r="M613" s="117">
        <v>14</v>
      </c>
      <c r="N613" s="117" t="s">
        <v>541</v>
      </c>
      <c r="O613" s="117" t="s">
        <v>541</v>
      </c>
      <c r="P613" s="117">
        <v>10</v>
      </c>
      <c r="Q613" s="117" t="s">
        <v>541</v>
      </c>
      <c r="R613" s="117">
        <v>25</v>
      </c>
      <c r="S613" s="117" t="s">
        <v>541</v>
      </c>
      <c r="T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20</v>
      </c>
      <c r="K621" s="201" t="str">
        <f t="shared" si="29"/>
        <v>※</v>
      </c>
      <c r="L621" s="117">
        <v>10</v>
      </c>
      <c r="M621" s="117" t="s">
        <v>541</v>
      </c>
      <c r="N621" s="117" t="s">
        <v>541</v>
      </c>
      <c r="O621" s="117">
        <v>0</v>
      </c>
      <c r="P621" s="117">
        <v>10</v>
      </c>
      <c r="Q621" s="117" t="s">
        <v>541</v>
      </c>
      <c r="R621" s="117" t="s">
        <v>541</v>
      </c>
      <c r="S621" s="117" t="s">
        <v>541</v>
      </c>
      <c r="T621" s="117">
        <v>0</v>
      </c>
    </row>
    <row r="622" spans="1:22" s="118" customFormat="1" ht="70" customHeight="1">
      <c r="A622" s="252" t="s">
        <v>915</v>
      </c>
      <c r="B622" s="119"/>
      <c r="C622" s="320" t="s">
        <v>427</v>
      </c>
      <c r="D622" s="321"/>
      <c r="E622" s="321"/>
      <c r="F622" s="321"/>
      <c r="G622" s="321"/>
      <c r="H622" s="322"/>
      <c r="I622" s="122" t="s">
        <v>428</v>
      </c>
      <c r="J622" s="116">
        <f t="shared" si="28"/>
        <v>85</v>
      </c>
      <c r="K622" s="201" t="str">
        <f t="shared" si="29"/>
        <v>※</v>
      </c>
      <c r="L622" s="117" t="s">
        <v>541</v>
      </c>
      <c r="M622" s="117" t="s">
        <v>541</v>
      </c>
      <c r="N622" s="117">
        <v>0</v>
      </c>
      <c r="O622" s="117">
        <v>28</v>
      </c>
      <c r="P622" s="117">
        <v>12</v>
      </c>
      <c r="Q622" s="117">
        <v>17</v>
      </c>
      <c r="R622" s="117">
        <v>16</v>
      </c>
      <c r="S622" s="117">
        <v>12</v>
      </c>
      <c r="T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1053</v>
      </c>
      <c r="N629" s="66" t="s">
        <v>1056</v>
      </c>
      <c r="O629" s="66" t="s">
        <v>1058</v>
      </c>
      <c r="P629" s="66" t="s">
        <v>1060</v>
      </c>
      <c r="Q629" s="66" t="s">
        <v>1065</v>
      </c>
      <c r="R629" s="66" t="s">
        <v>1067</v>
      </c>
      <c r="S629" s="66" t="s">
        <v>1070</v>
      </c>
      <c r="T629" s="66" t="s">
        <v>1072</v>
      </c>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1066</v>
      </c>
      <c r="R630" s="70" t="s">
        <v>1048</v>
      </c>
      <c r="S630" s="70" t="s">
        <v>1048</v>
      </c>
      <c r="T630" s="70" t="s">
        <v>1066</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12</v>
      </c>
      <c r="K631" s="201" t="str">
        <f t="shared" ref="K631:K638" si="31">IF(OR(COUNTIF(L631:T631,"未確認")&gt;0,COUNTIF(L631:T631,"*")&gt;0),"※","")</f>
        <v>※</v>
      </c>
      <c r="L631" s="117" t="s">
        <v>541</v>
      </c>
      <c r="M631" s="117">
        <v>0</v>
      </c>
      <c r="N631" s="117">
        <v>0</v>
      </c>
      <c r="O631" s="117">
        <v>0</v>
      </c>
      <c r="P631" s="117" t="s">
        <v>541</v>
      </c>
      <c r="Q631" s="117">
        <v>0</v>
      </c>
      <c r="R631" s="117">
        <v>0</v>
      </c>
      <c r="S631" s="117">
        <v>12</v>
      </c>
      <c r="T631" s="117" t="s">
        <v>541</v>
      </c>
    </row>
    <row r="632" spans="1:22" s="118" customFormat="1" ht="56.15" customHeight="1">
      <c r="A632" s="252" t="s">
        <v>918</v>
      </c>
      <c r="B632" s="119"/>
      <c r="C632" s="320" t="s">
        <v>434</v>
      </c>
      <c r="D632" s="321"/>
      <c r="E632" s="321"/>
      <c r="F632" s="321"/>
      <c r="G632" s="321"/>
      <c r="H632" s="322"/>
      <c r="I632" s="122" t="s">
        <v>435</v>
      </c>
      <c r="J632" s="116">
        <f t="shared" si="30"/>
        <v>316</v>
      </c>
      <c r="K632" s="201" t="str">
        <f t="shared" si="31"/>
        <v>※</v>
      </c>
      <c r="L632" s="117">
        <v>32</v>
      </c>
      <c r="M632" s="117">
        <v>32</v>
      </c>
      <c r="N632" s="117" t="s">
        <v>541</v>
      </c>
      <c r="O632" s="117">
        <v>17</v>
      </c>
      <c r="P632" s="117">
        <v>32</v>
      </c>
      <c r="Q632" s="117">
        <v>88</v>
      </c>
      <c r="R632" s="117">
        <v>53</v>
      </c>
      <c r="S632" s="117">
        <v>62</v>
      </c>
      <c r="T632" s="117" t="s">
        <v>541</v>
      </c>
    </row>
    <row r="633" spans="1:22" s="118" customFormat="1" ht="56">
      <c r="A633" s="252" t="s">
        <v>919</v>
      </c>
      <c r="B633" s="119"/>
      <c r="C633" s="320" t="s">
        <v>436</v>
      </c>
      <c r="D633" s="321"/>
      <c r="E633" s="321"/>
      <c r="F633" s="321"/>
      <c r="G633" s="321"/>
      <c r="H633" s="322"/>
      <c r="I633" s="122" t="s">
        <v>437</v>
      </c>
      <c r="J633" s="116">
        <f t="shared" si="30"/>
        <v>183</v>
      </c>
      <c r="K633" s="201" t="str">
        <f t="shared" si="31"/>
        <v>※</v>
      </c>
      <c r="L633" s="117">
        <v>14</v>
      </c>
      <c r="M633" s="117">
        <v>20</v>
      </c>
      <c r="N633" s="117" t="s">
        <v>541</v>
      </c>
      <c r="O633" s="117" t="s">
        <v>541</v>
      </c>
      <c r="P633" s="117">
        <v>48</v>
      </c>
      <c r="Q633" s="117">
        <v>44</v>
      </c>
      <c r="R633" s="117">
        <v>15</v>
      </c>
      <c r="S633" s="117">
        <v>42</v>
      </c>
      <c r="T633" s="117">
        <v>0</v>
      </c>
    </row>
    <row r="634" spans="1:22" s="118" customFormat="1" ht="56.15" customHeight="1">
      <c r="A634" s="252" t="s">
        <v>920</v>
      </c>
      <c r="B634" s="119"/>
      <c r="C634" s="317" t="s">
        <v>1026</v>
      </c>
      <c r="D634" s="318"/>
      <c r="E634" s="318"/>
      <c r="F634" s="318"/>
      <c r="G634" s="318"/>
      <c r="H634" s="319"/>
      <c r="I634" s="122" t="s">
        <v>439</v>
      </c>
      <c r="J634" s="116">
        <f t="shared" si="30"/>
        <v>26</v>
      </c>
      <c r="K634" s="201" t="str">
        <f t="shared" si="31"/>
        <v>※</v>
      </c>
      <c r="L634" s="117">
        <v>0</v>
      </c>
      <c r="M634" s="117" t="s">
        <v>541</v>
      </c>
      <c r="N634" s="117">
        <v>0</v>
      </c>
      <c r="O634" s="117" t="s">
        <v>541</v>
      </c>
      <c r="P634" s="117" t="s">
        <v>541</v>
      </c>
      <c r="Q634" s="117" t="s">
        <v>541</v>
      </c>
      <c r="R634" s="117" t="s">
        <v>541</v>
      </c>
      <c r="S634" s="117">
        <v>26</v>
      </c>
      <c r="T634" s="117" t="s">
        <v>541</v>
      </c>
    </row>
    <row r="635" spans="1:22" s="118" customFormat="1" ht="84" customHeight="1">
      <c r="A635" s="252" t="s">
        <v>921</v>
      </c>
      <c r="B635" s="119"/>
      <c r="C635" s="320" t="s">
        <v>440</v>
      </c>
      <c r="D635" s="321"/>
      <c r="E635" s="321"/>
      <c r="F635" s="321"/>
      <c r="G635" s="321"/>
      <c r="H635" s="322"/>
      <c r="I635" s="122" t="s">
        <v>441</v>
      </c>
      <c r="J635" s="116">
        <f t="shared" si="30"/>
        <v>114</v>
      </c>
      <c r="K635" s="201" t="str">
        <f t="shared" si="31"/>
        <v>※</v>
      </c>
      <c r="L635" s="117" t="s">
        <v>541</v>
      </c>
      <c r="M635" s="117" t="s">
        <v>541</v>
      </c>
      <c r="N635" s="117">
        <v>13</v>
      </c>
      <c r="O635" s="117">
        <v>10</v>
      </c>
      <c r="P635" s="117" t="s">
        <v>541</v>
      </c>
      <c r="Q635" s="117" t="s">
        <v>541</v>
      </c>
      <c r="R635" s="117">
        <v>36</v>
      </c>
      <c r="S635" s="117">
        <v>40</v>
      </c>
      <c r="T635" s="117">
        <v>15</v>
      </c>
    </row>
    <row r="636" spans="1:22" s="118" customFormat="1" ht="70" customHeight="1">
      <c r="A636" s="252" t="s">
        <v>922</v>
      </c>
      <c r="B636" s="119"/>
      <c r="C636" s="320" t="s">
        <v>442</v>
      </c>
      <c r="D636" s="321"/>
      <c r="E636" s="321"/>
      <c r="F636" s="321"/>
      <c r="G636" s="321"/>
      <c r="H636" s="322"/>
      <c r="I636" s="122" t="s">
        <v>443</v>
      </c>
      <c r="J636" s="116">
        <f t="shared" si="30"/>
        <v>10</v>
      </c>
      <c r="K636" s="201" t="str">
        <f t="shared" si="31"/>
        <v>※</v>
      </c>
      <c r="L636" s="117">
        <v>0</v>
      </c>
      <c r="M636" s="117">
        <v>0</v>
      </c>
      <c r="N636" s="117">
        <v>0</v>
      </c>
      <c r="O636" s="117">
        <v>0</v>
      </c>
      <c r="P636" s="117" t="s">
        <v>541</v>
      </c>
      <c r="Q636" s="117" t="s">
        <v>541</v>
      </c>
      <c r="R636" s="117">
        <v>0</v>
      </c>
      <c r="S636" s="117">
        <v>0</v>
      </c>
      <c r="T636" s="117">
        <v>10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t="s">
        <v>541</v>
      </c>
      <c r="R637" s="117">
        <v>0</v>
      </c>
      <c r="S637" s="117">
        <v>0</v>
      </c>
      <c r="T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1053</v>
      </c>
      <c r="N644" s="66" t="s">
        <v>1056</v>
      </c>
      <c r="O644" s="66" t="s">
        <v>1058</v>
      </c>
      <c r="P644" s="66" t="s">
        <v>1060</v>
      </c>
      <c r="Q644" s="66" t="s">
        <v>1065</v>
      </c>
      <c r="R644" s="66" t="s">
        <v>1067</v>
      </c>
      <c r="S644" s="66" t="s">
        <v>1070</v>
      </c>
      <c r="T644" s="66" t="s">
        <v>1072</v>
      </c>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1066</v>
      </c>
      <c r="R645" s="70" t="s">
        <v>1048</v>
      </c>
      <c r="S645" s="70" t="s">
        <v>1048</v>
      </c>
      <c r="T645" s="70" t="s">
        <v>1066</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311</v>
      </c>
      <c r="K646" s="201" t="str">
        <f t="shared" ref="K646:K660" si="33">IF(OR(COUNTIF(L646:T646,"未確認")&gt;0,COUNTIF(L646:T646,"*")&gt;0),"※","")</f>
        <v>※</v>
      </c>
      <c r="L646" s="117">
        <v>14</v>
      </c>
      <c r="M646" s="117">
        <v>50</v>
      </c>
      <c r="N646" s="117" t="s">
        <v>541</v>
      </c>
      <c r="O646" s="117">
        <v>69</v>
      </c>
      <c r="P646" s="117">
        <v>49</v>
      </c>
      <c r="Q646" s="117">
        <v>40</v>
      </c>
      <c r="R646" s="117">
        <v>60</v>
      </c>
      <c r="S646" s="117">
        <v>29</v>
      </c>
      <c r="T646" s="117" t="s">
        <v>541</v>
      </c>
    </row>
    <row r="647" spans="1:22" s="118" customFormat="1" ht="70" customHeight="1">
      <c r="A647" s="252" t="s">
        <v>926</v>
      </c>
      <c r="B647" s="84"/>
      <c r="C647" s="188"/>
      <c r="D647" s="221"/>
      <c r="E647" s="320" t="s">
        <v>938</v>
      </c>
      <c r="F647" s="321"/>
      <c r="G647" s="321"/>
      <c r="H647" s="322"/>
      <c r="I647" s="122" t="s">
        <v>452</v>
      </c>
      <c r="J647" s="116">
        <f t="shared" si="32"/>
        <v>31</v>
      </c>
      <c r="K647" s="201" t="str">
        <f t="shared" si="33"/>
        <v>※</v>
      </c>
      <c r="L647" s="117">
        <v>0</v>
      </c>
      <c r="M647" s="117">
        <v>0</v>
      </c>
      <c r="N647" s="117">
        <v>0</v>
      </c>
      <c r="O647" s="117">
        <v>0</v>
      </c>
      <c r="P647" s="117">
        <v>0</v>
      </c>
      <c r="Q647" s="117">
        <v>31</v>
      </c>
      <c r="R647" s="117">
        <v>0</v>
      </c>
      <c r="S647" s="117">
        <v>0</v>
      </c>
      <c r="T647" s="117" t="s">
        <v>541</v>
      </c>
    </row>
    <row r="648" spans="1:22" s="118" customFormat="1" ht="70" customHeight="1">
      <c r="A648" s="252" t="s">
        <v>927</v>
      </c>
      <c r="B648" s="84"/>
      <c r="C648" s="188"/>
      <c r="D648" s="221"/>
      <c r="E648" s="320" t="s">
        <v>939</v>
      </c>
      <c r="F648" s="321"/>
      <c r="G648" s="321"/>
      <c r="H648" s="322"/>
      <c r="I648" s="122" t="s">
        <v>454</v>
      </c>
      <c r="J648" s="116">
        <f t="shared" si="32"/>
        <v>45</v>
      </c>
      <c r="K648" s="201" t="str">
        <f t="shared" si="33"/>
        <v>※</v>
      </c>
      <c r="L648" s="117" t="s">
        <v>541</v>
      </c>
      <c r="M648" s="117">
        <v>45</v>
      </c>
      <c r="N648" s="117">
        <v>0</v>
      </c>
      <c r="O648" s="117" t="s">
        <v>541</v>
      </c>
      <c r="P648" s="117" t="s">
        <v>541</v>
      </c>
      <c r="Q648" s="117" t="s">
        <v>541</v>
      </c>
      <c r="R648" s="117" t="s">
        <v>541</v>
      </c>
      <c r="S648" s="117">
        <v>0</v>
      </c>
      <c r="T648" s="117">
        <v>0</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v>
      </c>
      <c r="L649" s="117">
        <v>10</v>
      </c>
      <c r="M649" s="117" t="s">
        <v>541</v>
      </c>
      <c r="N649" s="117" t="s">
        <v>541</v>
      </c>
      <c r="O649" s="117" t="s">
        <v>541</v>
      </c>
      <c r="P649" s="117">
        <v>31</v>
      </c>
      <c r="Q649" s="117" t="s">
        <v>541</v>
      </c>
      <c r="R649" s="117" t="s">
        <v>541</v>
      </c>
      <c r="S649" s="117" t="s">
        <v>541</v>
      </c>
      <c r="T649" s="117" t="s">
        <v>541</v>
      </c>
    </row>
    <row r="650" spans="1:22" s="118" customFormat="1" ht="84" customHeight="1">
      <c r="A650" s="252" t="s">
        <v>929</v>
      </c>
      <c r="B650" s="84"/>
      <c r="C650" s="295"/>
      <c r="D650" s="297"/>
      <c r="E650" s="320" t="s">
        <v>941</v>
      </c>
      <c r="F650" s="321"/>
      <c r="G650" s="321"/>
      <c r="H650" s="322"/>
      <c r="I650" s="122" t="s">
        <v>458</v>
      </c>
      <c r="J650" s="116">
        <f t="shared" si="32"/>
        <v>120</v>
      </c>
      <c r="K650" s="201" t="str">
        <f t="shared" si="33"/>
        <v>※</v>
      </c>
      <c r="L650" s="117">
        <v>0</v>
      </c>
      <c r="M650" s="117">
        <v>0</v>
      </c>
      <c r="N650" s="117" t="s">
        <v>541</v>
      </c>
      <c r="O650" s="117">
        <v>68</v>
      </c>
      <c r="P650" s="117" t="s">
        <v>541</v>
      </c>
      <c r="Q650" s="117">
        <v>0</v>
      </c>
      <c r="R650" s="117">
        <v>52</v>
      </c>
      <c r="S650" s="117">
        <v>0</v>
      </c>
      <c r="T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c r="Q651" s="117">
        <v>0</v>
      </c>
      <c r="R651" s="117">
        <v>0</v>
      </c>
      <c r="S651" s="117">
        <v>0</v>
      </c>
      <c r="T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23</v>
      </c>
      <c r="K653" s="201" t="str">
        <f t="shared" si="33"/>
        <v>※</v>
      </c>
      <c r="L653" s="117">
        <v>0</v>
      </c>
      <c r="M653" s="117" t="s">
        <v>541</v>
      </c>
      <c r="N653" s="117">
        <v>0</v>
      </c>
      <c r="O653" s="117">
        <v>0</v>
      </c>
      <c r="P653" s="117" t="s">
        <v>541</v>
      </c>
      <c r="Q653" s="117">
        <v>0</v>
      </c>
      <c r="R653" s="117" t="s">
        <v>541</v>
      </c>
      <c r="S653" s="117">
        <v>23</v>
      </c>
      <c r="T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245</v>
      </c>
      <c r="K655" s="201" t="str">
        <f t="shared" si="33"/>
        <v>※</v>
      </c>
      <c r="L655" s="117">
        <v>12</v>
      </c>
      <c r="M655" s="117">
        <v>42</v>
      </c>
      <c r="N655" s="117" t="s">
        <v>541</v>
      </c>
      <c r="O655" s="117">
        <v>62</v>
      </c>
      <c r="P655" s="117">
        <v>37</v>
      </c>
      <c r="Q655" s="117">
        <v>36</v>
      </c>
      <c r="R655" s="117">
        <v>56</v>
      </c>
      <c r="S655" s="117" t="s">
        <v>541</v>
      </c>
      <c r="T655" s="117" t="s">
        <v>541</v>
      </c>
    </row>
    <row r="656" spans="1:22" s="118" customFormat="1" ht="72" customHeight="1">
      <c r="A656" s="252" t="s">
        <v>935</v>
      </c>
      <c r="B656" s="84"/>
      <c r="C656" s="317" t="s">
        <v>977</v>
      </c>
      <c r="D656" s="318"/>
      <c r="E656" s="318"/>
      <c r="F656" s="318"/>
      <c r="G656" s="318"/>
      <c r="H656" s="319"/>
      <c r="I656" s="138" t="s">
        <v>1036</v>
      </c>
      <c r="J656" s="116">
        <f t="shared" si="32"/>
        <v>18</v>
      </c>
      <c r="K656" s="201" t="str">
        <f t="shared" si="33"/>
        <v/>
      </c>
      <c r="L656" s="117">
        <v>0</v>
      </c>
      <c r="M656" s="117">
        <v>0</v>
      </c>
      <c r="N656" s="117">
        <v>0</v>
      </c>
      <c r="O656" s="117">
        <v>0</v>
      </c>
      <c r="P656" s="117">
        <v>0</v>
      </c>
      <c r="Q656" s="117">
        <v>0</v>
      </c>
      <c r="R656" s="117">
        <v>0</v>
      </c>
      <c r="S656" s="117">
        <v>0</v>
      </c>
      <c r="T656" s="117">
        <v>18</v>
      </c>
    </row>
    <row r="657" spans="1:22" s="118" customFormat="1" ht="70" customHeight="1">
      <c r="A657" s="252" t="s">
        <v>936</v>
      </c>
      <c r="B657" s="84"/>
      <c r="C657" s="320" t="s">
        <v>469</v>
      </c>
      <c r="D657" s="321"/>
      <c r="E657" s="321"/>
      <c r="F657" s="321"/>
      <c r="G657" s="321"/>
      <c r="H657" s="322"/>
      <c r="I657" s="122" t="s">
        <v>470</v>
      </c>
      <c r="J657" s="116">
        <f t="shared" si="32"/>
        <v>216</v>
      </c>
      <c r="K657" s="201" t="str">
        <f t="shared" si="33"/>
        <v>※</v>
      </c>
      <c r="L657" s="117">
        <v>10</v>
      </c>
      <c r="M657" s="117">
        <v>37</v>
      </c>
      <c r="N657" s="117" t="s">
        <v>541</v>
      </c>
      <c r="O657" s="117">
        <v>51</v>
      </c>
      <c r="P657" s="117">
        <v>33</v>
      </c>
      <c r="Q657" s="117">
        <v>32</v>
      </c>
      <c r="R657" s="117">
        <v>53</v>
      </c>
      <c r="S657" s="117" t="s">
        <v>541</v>
      </c>
      <c r="T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1053</v>
      </c>
      <c r="N665" s="66" t="s">
        <v>1056</v>
      </c>
      <c r="O665" s="66" t="s">
        <v>1058</v>
      </c>
      <c r="P665" s="66" t="s">
        <v>1060</v>
      </c>
      <c r="Q665" s="66" t="s">
        <v>1065</v>
      </c>
      <c r="R665" s="66" t="s">
        <v>1067</v>
      </c>
      <c r="S665" s="66" t="s">
        <v>1070</v>
      </c>
      <c r="T665" s="66" t="s">
        <v>1072</v>
      </c>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1066</v>
      </c>
      <c r="R666" s="70" t="s">
        <v>1048</v>
      </c>
      <c r="S666" s="70" t="s">
        <v>1048</v>
      </c>
      <c r="T666" s="70" t="s">
        <v>1066</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1064</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1053</v>
      </c>
      <c r="N681" s="66" t="s">
        <v>1056</v>
      </c>
      <c r="O681" s="66" t="s">
        <v>1058</v>
      </c>
      <c r="P681" s="66" t="s">
        <v>1060</v>
      </c>
      <c r="Q681" s="66" t="s">
        <v>1065</v>
      </c>
      <c r="R681" s="66" t="s">
        <v>1067</v>
      </c>
      <c r="S681" s="66" t="s">
        <v>1070</v>
      </c>
      <c r="T681" s="66" t="s">
        <v>1072</v>
      </c>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1066</v>
      </c>
      <c r="R682" s="70" t="s">
        <v>1048</v>
      </c>
      <c r="S682" s="70" t="s">
        <v>1048</v>
      </c>
      <c r="T682" s="70" t="s">
        <v>1066</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1053</v>
      </c>
      <c r="N691" s="66" t="s">
        <v>1056</v>
      </c>
      <c r="O691" s="66" t="s">
        <v>1058</v>
      </c>
      <c r="P691" s="66" t="s">
        <v>1060</v>
      </c>
      <c r="Q691" s="66" t="s">
        <v>1065</v>
      </c>
      <c r="R691" s="66" t="s">
        <v>1067</v>
      </c>
      <c r="S691" s="66" t="s">
        <v>1070</v>
      </c>
      <c r="T691" s="66" t="s">
        <v>1072</v>
      </c>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1066</v>
      </c>
      <c r="R692" s="70" t="s">
        <v>1048</v>
      </c>
      <c r="S692" s="70" t="s">
        <v>1048</v>
      </c>
      <c r="T692" s="70" t="s">
        <v>1066</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t="s">
        <v>541</v>
      </c>
      <c r="M693" s="117" t="s">
        <v>541</v>
      </c>
      <c r="N693" s="117">
        <v>0</v>
      </c>
      <c r="O693" s="117" t="s">
        <v>541</v>
      </c>
      <c r="P693" s="117" t="s">
        <v>541</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1053</v>
      </c>
      <c r="N704" s="66" t="s">
        <v>1056</v>
      </c>
      <c r="O704" s="66" t="s">
        <v>1058</v>
      </c>
      <c r="P704" s="66" t="s">
        <v>1060</v>
      </c>
      <c r="Q704" s="66" t="s">
        <v>1065</v>
      </c>
      <c r="R704" s="66" t="s">
        <v>1067</v>
      </c>
      <c r="S704" s="66" t="s">
        <v>1070</v>
      </c>
      <c r="T704" s="66" t="s">
        <v>1072</v>
      </c>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1066</v>
      </c>
      <c r="R705" s="70" t="s">
        <v>1048</v>
      </c>
      <c r="S705" s="70" t="s">
        <v>1048</v>
      </c>
      <c r="T705" s="70" t="s">
        <v>1066</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10</v>
      </c>
      <c r="K707" s="201" t="str">
        <f>IF(OR(COUNTIF(L707:T707,"未確認")&gt;0,COUNTIF(L707:T707,"*")&gt;0),"※","")</f>
        <v>※</v>
      </c>
      <c r="L707" s="117">
        <v>0</v>
      </c>
      <c r="M707" s="117">
        <v>0</v>
      </c>
      <c r="N707" s="117">
        <v>0</v>
      </c>
      <c r="O707" s="117">
        <v>0</v>
      </c>
      <c r="P707" s="117">
        <v>0</v>
      </c>
      <c r="Q707" s="117">
        <v>0</v>
      </c>
      <c r="R707" s="117">
        <v>0</v>
      </c>
      <c r="S707" s="117" t="s">
        <v>541</v>
      </c>
      <c r="T707" s="117">
        <v>10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CC2312-FC48-48A6-9FC4-5E338AB857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2019-12-23T02:08:23Z</dcterms:modified>
</cp:coreProperties>
</file>