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4FA159B-F9B0-44EF-AC51-34ED693D041E}"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<sst xmlns="http://schemas.openxmlformats.org/spreadsheetml/2006/main" count="2971" uniqueCount="1050">
  <si>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</si>
  <si>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</si>
  <si>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</si>
  <si>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</si>
  <si>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</si>
  <si>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</si>
  <si>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</si>
  <si>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</si>
  <si>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</si>
  <si>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</si>
  <si>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</si>
  <si>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</si>
  <si>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</si>
  <si>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</si>
  <si>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</si>
  <si>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</si>
  <si>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</si>
  <si>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</si>
  <si>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</si>
  <si>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</si>
  <si>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</si>
  <si>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</si>
  <si>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</si>
  <si>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</si>
  <si>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</si>
  <si>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</si>
  <si>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</si>
  <si>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</si>
  <si>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</si>
  <si>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</si>
  <si>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</si>
  <si>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</si>
  <si>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</si>
  <si>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</si>
  <si>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</si>
  <si>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</si>
  <si>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</si>
  <si>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</si>
  <si>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</si>
  <si>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</si>
  <si>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</si>
  <si>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</si>
  <si>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</si>
  <si>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</si>
  <si>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</si>
  <si>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</si>
  <si>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</si>
  <si>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</si>
  <si>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</si>
  <si>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</si>
  <si>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</si>
  <si>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</si>
  <si>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</si>
  <si>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</si>
  <si>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</si>
  <si>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</si>
  <si>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</si>
  <si>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</si>
  <si>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</si>
  <si>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</si>
  <si>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</si>
  <si>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</si>
  <si>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</si>
  <si>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</si>
  <si>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</si>
  <si>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</si>
  <si>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</si>
  <si>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</si>
  <si>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</si>
  <si>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</si>
  <si>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</si>
  <si>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</si>
  <si>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</si>
  <si>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</si>
  <si>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</si>
  <si>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</si>
  <si>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</si>
  <si>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</si>
  <si>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</si>
  <si>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</si>
  <si>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</si>
  <si>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</si>
  <si>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</si>
  <si>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</si>
  <si>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</si>
  <si>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</si>
  <si>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</si>
  <si>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</si>
  <si>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</si>
  <si>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</si>
  <si>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</si>
  <si>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</si>
  <si>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</si>
  <si>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</si>
  <si>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</si>
  <si>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</si>
  <si>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</si>
  <si>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</si>
  <si>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</si>
  <si>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</si>
  <si>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</si>
  <si>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</si>
  <si>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</si>
  <si>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</si>
  <si>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</si>
  <si>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</si>
  <si>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</si>
  <si>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</si>
  <si>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</si>
  <si>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</si>
  <si>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</si>
  <si>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</si>
  <si>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</si>
  <si>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</si>
  <si>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</si>
  <si>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</si>
  <si>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</si>
  <si>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</si>
  <si>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</si>
  <si>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</si>
  <si>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</si>
  <si>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</si>
  <si>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</si>
  <si>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</si>
  <si>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</si>
  <si>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</si>
  <si>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</si>
  <si>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</si>
  <si>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</si>
  <si>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</si>
  <si>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</si>
  <si>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</si>
  <si>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</si>
  <si>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</si>
  <si>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</si>
  <si>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</si>
  <si>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</si>
  <si>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</si>
  <si>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</si>
  <si>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</si>
  <si>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</si>
  <si>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</si>
  <si>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</si>
  <si>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</si>
  <si>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</si>
  <si>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</si>
  <si>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</si>
  <si>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</si>
  <si>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</si>
  <si>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</si>
  <si>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</si>
  <si>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</si>
  <si>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</si>
  <si>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</si>
  <si>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</si>
  <si>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</si>
  <si>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</si>
  <si>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</si>
  <si>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</si>
  <si>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</si>
  <si>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</si>
  <si>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</si>
  <si>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</si>
  <si>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</si>
  <si>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</si>
  <si>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</si>
  <si>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</si>
  <si>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</si>
  <si>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</si>
  <si>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</si>
  <si>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</si>
  <si>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</si>
  <si>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</si>
  <si>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</si>
  <si>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</si>
  <si>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</si>
  <si>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</si>
  <si>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</si>
  <si>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</si>
  <si>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</si>
  <si>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</si>
  <si>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</si>
  <si>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</si>
  <si>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</si>
  <si>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</si>
  <si>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</si>
  <si>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</si>
  <si>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</si>
  <si>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</si>
  <si>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</si>
  <si>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</si>
  <si>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</si>
  <si>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</si>
  <si>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</si>
  <si>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</si>
  <si>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</si>
  <si>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</si>
  <si>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</si>
  <si>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</si>
  <si>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</si>
  <si>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</si>
  <si>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</si>
  <si>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</si>
  <si>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</si>
  <si>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</si>
  <si>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</si>
  <si>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</si>
  <si>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</si>
  <si>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</si>
  <si>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</si>
  <si>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</si>
  <si>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</si>
  <si>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</si>
  <si>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</si>
  <si>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</si>
  <si>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</si>
  <si>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</si>
  <si>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</si>
  <si>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</si>
  <si>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</si>
  <si>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</si>
  <si>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</si>
  <si>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</si>
  <si>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</si>
  <si>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</si>
  <si>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</si>
  <si>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</si>
  <si>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</si>
  <si>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</si>
  <si>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</si>
  <si>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</si>
  <si>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</si>
  <si>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</si>
  <si>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</si>
  <si>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</si>
  <si>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</si>
  <si>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</si>
  <si>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</si>
  <si>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</si>
  <si>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</si>
  <si>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</si>
  <si>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</si>
  <si>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</si>
  <si>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</si>
  <si>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</si>
  <si>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</si>
  <si>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</si>
  <si>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</si>
  <si>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</si>
  <si>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</si>
  <si>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</si>
  <si>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</si>
  <si>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</si>
  <si>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</si>
  <si>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</si>
  <si>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</si>
  <si>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</si>
  <si>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</si>
  <si>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</si>
  <si>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</si>
  <si>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</si>
  <si>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</si>
  <si>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</si>
  <si>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</si>
  <si>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</si>
  <si>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</si>
  <si>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</si>
  <si>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</si>
  <si>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</si>
  <si>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</si>
  <si>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</si>
  <si>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</si>
  <si>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</si>
  <si>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</si>
  <si>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</si>
  <si>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</si>
  <si>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</si>
  <si>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</si>
  <si>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</si>
  <si>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</si>
  <si>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</si>
  <si>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</si>
  <si>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</si>
  <si>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</si>
  <si>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</si>
  <si>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</si>
  <si>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</si>
  <si>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</si>
  <si>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</si>
  <si>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</si>
  <si>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</si>
  <si>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</si>
  <si>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</si>
  <si>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</si>
  <si>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</si>
  <si>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</si>
  <si>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</si>
  <si>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</si>
  <si>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</si>
  <si>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</si>
  <si>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</si>
  <si>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</si>
  <si>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</si>
  <si>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</si>
  <si>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</si>
  <si>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</si>
  <si>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</si>
  <si>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</si>
  <si>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</si>
  <si>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</si>
  <si>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</si>
  <si>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</si>
  <si>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</si>
  <si>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</si>
  <si>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</si>
  <si>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</si>
  <si>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</si>
  <si>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</si>
  <si>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</si>
  <si>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</si>
  <si>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</si>
  <si>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</si>
  <si>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</si>
  <si>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</si>
  <si>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</si>
  <si>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</si>
  <si>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</si>
  <si>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</si>
  <si>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</si>
  <si>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</si>
  <si>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</si>
  <si>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</si>
  <si>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</si>
  <si>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</si>
  <si>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</si>
  <si>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</si>
  <si>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</si>
  <si>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</si>
  <si>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</si>
  <si>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</si>
  <si>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</si>
  <si>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</si>
  <si>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</si>
  <si>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</si>
  <si>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</si>
  <si>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</si>
  <si>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</si>
  <si>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</si>
  <si>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</si>
  <si>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</si>
  <si>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</si>
  <si>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</si>
  <si>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</si>
  <si>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</si>
  <si>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</si>
  <si>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</si>
  <si>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</si>
  <si>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</si>
  <si>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</si>
  <si>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</si>
  <si>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</si>
  <si>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</si>
  <si>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</si>
  <si>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</si>
  <si>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</si>
  <si>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</si>
  <si>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</si>
  <si>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</si>
  <si>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</si>
  <si>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</si>
  <si>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</si>
  <si>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</si>
  <si>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</si>
  <si>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</si>
  <si>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</si>
  <si>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</si>
  <si>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</si>
  <si>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</si>
  <si>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</si>
  <si>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</si>
  <si>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</si>
  <si>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</si>
  <si>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</si>
  <si>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</si>
  <si>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</si>
  <si>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</si>
  <si>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</si>
  <si>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</si>
  <si>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</si>
  <si>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</si>
  <si>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</si>
  <si>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</si>
  <si>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</si>
  <si>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</si>
  <si>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</si>
  <si>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</si>
  <si>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</si>
  <si>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</si>
  <si>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</si>
  <si>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</si>
  <si>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</si>
  <si>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</si>
  <si>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</si>
  <si>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</si>
  <si>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</si>
  <si>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</si>
  <si>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</si>
  <si>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</si>
  <si>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</si>
  <si>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</si>
  <si>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</si>
  <si>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</si>
  <si>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</si>
  <si>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</si>
  <si>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</si>
  <si>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</si>
  <si>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</si>
  <si>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</si>
  <si>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</si>
  <si>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</si>
  <si>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</si>
  <si>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</si>
  <si>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</si>
  <si>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</si>
  <si>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</si>
  <si>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</si>
  <si>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</si>
  <si>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</si>
  <si>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</si>
  <si>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</si>
  <si>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</si>
  <si>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</si>
  <si>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</si>
  <si>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</si>
  <si>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</si>
  <si>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</si>
  <si>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</si>
  <si>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</si>
  <si>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</si>
  <si>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</si>
  <si>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</si>
  <si>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</si>
  <si>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</si>
  <si>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</si>
  <si>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</si>
  <si>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</si>
  <si>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</si>
  <si>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</si>
  <si>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</si>
  <si>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</si>
  <si>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</si>
  <si>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</si>
  <si>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</si>
  <si>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</si>
  <si>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</si>
  <si>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</si>
  <si>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</si>
  <si>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</si>
  <si>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</si>
  <si>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</si>
  <si>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</si>
  <si>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</si>
  <si>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</si>
  <si>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</si>
  <si>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</si>
  <si>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</si>
  <si>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</si>
  <si>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</si>
  <si>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</si>
  <si>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</si>
  <si>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</si>
  <si>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</si>
  <si>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</si>
  <si>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</si>
  <si>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</si>
  <si>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</si>
  <si>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</si>
  <si>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</si>
  <si>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</si>
  <si>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</si>
  <si>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</si>
  <si>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</si>
  <si>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</si>
  <si>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</si>
  <si>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</si>
  <si>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</si>
  <si>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</si>
  <si>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</si>
  <si>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</si>
  <si>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</si>
  <si>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</si>
  <si>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</si>
  <si>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</si>
  <si>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</si>
  <si>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</si>
  <si>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</si>
  <si>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</si>
  <si>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</si>
  <si>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</si>
  <si>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</si>
  <si>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</si>
  <si>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</si>
  <si>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</si>
  <si>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</si>
  <si>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</si>
  <si>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</si>
  <si>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</si>
  <si>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</si>
  <si>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</si>
  <si>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</si>
  <si>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</si>
  <si>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</si>
  <si>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</si>
  <si>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</si>
  <si>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</si>
  <si>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</si>
  <si>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</si>
  <si>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</si>
  <si>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</si>
  <si>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</si>
  <si>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</si>
  <si>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</si>
  <si>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</si>
  <si>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</si>
  <si>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</si>
  <si>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</si>
  <si>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</si>
  <si>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</si>
  <si>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</si>
  <si>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</si>
  <si>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</si>
  <si>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</si>
  <si>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</si>
  <si>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</si>
  <si>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</si>
  <si>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</si>
  <si>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</si>
  <si>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</si>
  <si>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</si>
  <si>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</si>
  <si>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</si>
  <si>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</si>
  <si>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</si>
  <si>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</si>
  <si>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</si>
  <si>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</si>
  <si>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</si>
  <si>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</si>
  <si>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</si>
  <si>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</si>
  <si>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</si>
  <si>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</si>
  <si>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</si>
  <si>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</si>
  <si>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</si>
  <si>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</si>
  <si>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</si>
  <si>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</si>
  <si>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</si>
  <si>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</si>
  <si>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</si>
  <si>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</si>
  <si>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</si>
  <si>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</si>
  <si>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</si>
  <si>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</si>
  <si>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</si>
  <si>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</si>
  <si>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</si>
  <si>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</si>
  <si>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</si>
  <si>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</si>
  <si>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</si>
  <si>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</si>
  <si>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</si>
  <si>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</si>
  <si>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</si>
  <si>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</si>
  <si>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</si>
  <si>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</si>
  <si>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</si>
  <si>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</si>
  <si>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</si>
  <si>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</si>
  <si>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</si>
  <si>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</si>
  <si>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</si>
  <si>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</si>
  <si>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</si>
  <si>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</si>
  <si>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</si>
  <si>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</si>
  <si>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</si>
  <si>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</si>
  <si>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</si>
  <si>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</si>
  <si>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</si>
  <si>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</si>
  <si>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</si>
  <si>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</si>
  <si>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</si>
  <si>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</si>
  <si>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</si>
  <si>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</si>
  <si>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</si>
  <si>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</si>
  <si>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</si>
  <si>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</si>
  <si>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</si>
  <si>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</si>
  <si>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</si>
  <si>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</si>
  <si>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</si>
  <si>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</si>
  <si>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</si>
  <si>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</si>
  <si>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</si>
  <si>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</si>
  <si>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</si>
  <si>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</si>
  <si>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</si>
  <si>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</si>
  <si>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</si>
  <si>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</si>
  <si>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</si>
  <si>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</si>
  <si>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</si>
  <si>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</si>
  <si>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</si>
  <si>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</si>
  <si>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</si>
  <si>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</si>
  <si>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</si>
  <si>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</si>
  <si>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</si>
  <si>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</si>
  <si>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</si>
  <si>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</si>
  <si>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</si>
  <si>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</si>
  <si>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</si>
  <si>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</si>
  <si>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</si>
  <si>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</si>
  <si>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</si>
  <si>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</si>
  <si>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</si>
  <si>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</si>
  <si>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</si>
  <si>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</si>
  <si>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</si>
  <si>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</si>
  <si>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</si>
  <si>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</si>
  <si>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</si>
  <si>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</si>
  <si>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</si>
  <si>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</si>
  <si>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</si>
  <si>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</si>
  <si>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</si>
  <si>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</si>
  <si>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</si>
  <si>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</si>
  <si>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</si>
  <si>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</si>
  <si>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</si>
  <si>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</si>
  <si>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</si>
  <si>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</si>
  <si>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</si>
  <si>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</si>
  <si>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</si>
  <si>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</si>
  <si>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</si>
  <si>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</si>
  <si>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</si>
  <si>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</si>
  <si>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</si>
  <si>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</si>
  <si>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</si>
  <si>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</si>
  <si>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</si>
  <si>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</si>
  <si>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</si>
  <si>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</si>
  <si>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</si>
  <si>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</si>
  <si>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</si>
  <si>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</si>
  <si>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</si>
  <si>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</si>
  <si>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</si>
  <si>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</si>
  <si>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</si>
  <si>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</si>
  <si>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</si>
  <si>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</si>
  <si>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</si>
  <si>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</si>
  <si>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</si>
  <si>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</si>
  <si>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</si>
  <si>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</si>
  <si>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</si>
  <si>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</si>
  <si>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</si>
  <si>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</si>
  <si>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</si>
  <si>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</si>
  <si>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</si>
  <si>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</si>
  <si>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</si>
  <si>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</si>
  <si>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</si>
  <si>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</si>
  <si>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</si>
  <si>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</si>
  <si>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</si>
  <si>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</si>
  <si>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</si>
  <si>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</si>
  <si>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</si>
  <si>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</si>
  <si>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</si>
  <si>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</si>
  <si>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</si>
  <si>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</si>
  <si>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</si>
  <si>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</si>
  <si>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</si>
  <si>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</si>
  <si>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</si>
  <si>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</si>
  <si>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</si>
  <si>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</si>
  <si>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</si>
  <si>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</si>
  <si>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</si>
  <si>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</si>
  <si>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</si>
  <si>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</si>
  <si>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</si>
  <si>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</si>
  <si>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</si>
  <si>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</si>
  <si>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</si>
  <si>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</si>
  <si>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</si>
  <si>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</si>
  <si>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</si>
  <si>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</si>
  <si>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</si>
  <si>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</si>
  <si>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</si>
  <si>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</si>
  <si>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</si>
  <si>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</si>
  <si>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</si>
  <si>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</si>
  <si>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</si>
  <si>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</si>
  <si>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</si>
  <si>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</si>
  <si>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</si>
  <si>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</si>
  <si>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</si>
  <si>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</si>
  <si>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</si>
  <si>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</si>
  <si>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</si>
  <si>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</si>
  <si>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</si>
  <si>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</si>
  <si>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</si>
  <si>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</si>
  <si>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</si>
  <si>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</si>
  <si>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</si>
  <si>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</si>
  <si>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</si>
  <si>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</si>
  <si>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</si>
  <si>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</si>
  <si>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</si>
  <si>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</si>
  <si>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</si>
  <si>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</si>
  <si>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</si>
  <si>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</si>
  <si>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</si>
  <si>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</si>
  <si>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</si>
  <si>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</si>
  <si>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</si>
  <si>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</si>
  <si>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</si>
  <si>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</si>
  <si>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</si>
  <si>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</si>
  <si>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</si>
  <si>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</si>
  <si>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</si>
  <si>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</si>
  <si>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</si>
  <si>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</si>
  <si>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</si>
  <si>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</si>
  <si>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</si>
  <si>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</si>
  <si>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</si>
  <si>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</si>
  <si>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</si>
  <si>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</si>
  <si>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</si>
  <si>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</si>
  <si>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</si>
  <si>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</si>
  <si>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</si>
  <si>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</si>
  <si>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</si>
  <si>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</si>
  <si>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</si>
  <si>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</si>
  <si>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</si>
  <si>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</si>
  <si>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</si>
  <si>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</si>
  <si>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</si>
  <si>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</si>
  <si>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</si>
  <si>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</si>
  <si>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</si>
  <si>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</si>
  <si>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</si>
  <si>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</si>
  <si>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</si>
  <si>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</si>
  <si>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</si>
  <si>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</si>
  <si>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</si>
  <si>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</si>
  <si>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</si>
  <si>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</si>
  <si>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</si>
  <si>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</si>
  <si>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</si>
  <si>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</si>
  <si>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</si>
  <si>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</si>
  <si>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</si>
  <si>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</si>
  <si>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</si>
  <si>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</si>
  <si>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</si>
  <si>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</si>
  <si>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</si>
  <si>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</si>
  <si>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</si>
  <si>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</si>
  <si>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</si>
  <si>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</si>
  <si>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</si>
  <si>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</si>
  <si>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</si>
  <si>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</si>
  <si>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</si>
  <si>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</si>
  <si>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</si>
  <si>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</si>
  <si>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</si>
  <si>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</si>
  <si>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</si>
  <si>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</si>
  <si>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</si>
  <si>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</si>
  <si>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</si>
  <si>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</si>
  <si>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</si>
  <si>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</si>
  <si>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</si>
  <si>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</si>
  <si>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</si>
  <si>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</si>
  <si>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</si>
  <si>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</si>
  <si>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</si>
  <si>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</si>
  <si>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</si>
  <si>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</si>
  <si>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</si>
  <si>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</si>
  <si>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</si>
  <si>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</si>
  <si>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</si>
  <si>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</si>
  <si>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</si>
  <si>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</si>
  <si>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</si>
  <si>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</si>
  <si>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</si>
  <si>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</si>
  <si>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</si>
  <si>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</si>
  <si>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</si>
  <si>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</si>
  <si>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</si>
  <si>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</si>
  <si>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</si>
  <si>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</si>
  <si>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</si>
  <si>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</si>
  <si>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</si>
  <si>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</si>
  <si>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</si>
  <si>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</si>
  <si>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</si>
  <si>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</si>
  <si>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</si>
  <si>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</si>
  <si>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</si>
  <si>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</si>
  <si>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</si>
  <si>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</si>
  <si>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</si>
  <si>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</si>
  <si>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</si>
  <si>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</si>
  <si>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</si>
  <si>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</si>
  <si>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</si>
  <si>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</si>
  <si>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</si>
  <si>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</si>
  <si>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</si>
  <si>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</si>
  <si>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</si>
  <si>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</si>
  <si>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</si>
  <si>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</si>
  <si>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</si>
  <si>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</si>
  <si>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</si>
  <si>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</si>
  <si>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</si>
  <si>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</si>
  <si>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</si>
  <si>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</si>
  <si>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</si>
  <si>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</si>
  <si>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</si>
  <si>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</si>
  <si>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</si>
  <si>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</si>
  <si>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</si>
  <si>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</si>
  <si>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</si>
  <si>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</si>
  <si>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</si>
  <si>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</si>
  <si>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</si>
  <si>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</si>
  <si>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</si>
  <si>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</si>
  <si>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</si>
  <si>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</si>
  <si>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</si>
  <si>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</si>
  <si>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</si>
  <si>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</si>
  <si>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</si>
  <si>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</si>
  <si>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</si>
  <si>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</si>
  <si>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</si>
  <si>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</si>
  <si>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</si>
  <si>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</si>
  <si>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</si>
  <si>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</si>
  <si>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</si>
  <si>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</si>
  <si>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</si>
  <si>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</si>
  <si>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</si>
  <si>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</si>
  <si>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</si>
  <si>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</si>
  <si>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</si>
  <si>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</si>
  <si>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</si>
  <si>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</si>
  <si>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</si>
  <si>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</si>
  <si>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</si>
  <si>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</si>
  <si>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</si>
  <si>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</si>
  <si>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</si>
  <si>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</si>
  <si>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</si>
  <si>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</si>
  <si>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</si>
  <si>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</si>
  <si>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</si>
  <si>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</si>
  <si>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</si>
  <si>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</si>
  <si>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</si>
  <si>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</si>
  <si>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</si>
  <si>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</si>
  <si>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</si>
  <si>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</si>
  <si>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</si>
  <si>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</si>
  <si>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</si>
  <si>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</si>
  <si>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</si>
  <si>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</si>
  <si>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</si>
  <si>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</si>
  <si>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</si>
  <si>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</si>
  <si>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</si>
  <si>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</si>
  <si>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</si>
  <si>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</si>
  <si>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</si>
  <si>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</si>
  <si>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</si>
  <si>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</si>
  <si>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</si>
  <si>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</si>
  <si>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</si>
  <si>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</si>
  <si>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</si>
  <si>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手塚病院</t>
    <phoneticPr fontId="3"/>
  </si>
  <si>
    <t>〒868-0005 人吉市上青井町１６１</t>
    <phoneticPr fontId="3"/>
  </si>
  <si>
    <t>〇</t>
  </si>
  <si>
    <t>医療法人</t>
  </si>
  <si>
    <t>建物の老朽化により消防設備等に支障が出た為、安全を考え休床とした。（Ｈ３０．４．１～）</t>
  </si>
  <si>
    <t>複数の診療科で活用</t>
  </si>
  <si>
    <t>内科</t>
  </si>
  <si>
    <t>外科</t>
  </si>
  <si>
    <t>整形外科</t>
  </si>
  <si>
    <t>ＤＰＣ病院ではない</t>
  </si>
  <si>
    <t>-</t>
    <phoneticPr fontId="3"/>
  </si>
  <si>
    <t>医療療養病棟（休棟中）</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</si>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</sst>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131793fb9d4b16aa750c7475b6d601c35c2c"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t="s">
        <v>1039</v>
      </c>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t="s">
        <v>1039</v>
      </c>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50</v>
      </c>
      <c r="K103" s="237" t="str">
        <f t="shared" si="1"/>
        <v/>
      </c>
      <c r="L103" s="258">
        <v>50</v>
      </c>
    </row>
    <row r="104" spans="1:22" s="83" customFormat="1" ht="34.5" customHeight="1">
      <c r="A104" s="244" t="s">
        <v>614</v>
      </c>
      <c r="B104" s="84"/>
      <c r="C104" s="395"/>
      <c r="D104" s="396"/>
      <c r="E104" s="427"/>
      <c r="F104" s="428"/>
      <c r="G104" s="319" t="s">
        <v>47</v>
      </c>
      <c r="H104" s="321"/>
      <c r="I104" s="419"/>
      <c r="J104" s="256">
        <f t="shared" si="0"/>
        <v>50</v>
      </c>
      <c r="K104" s="237" t="str">
        <f t="shared" si="1"/>
        <v/>
      </c>
      <c r="L104" s="258">
        <v>50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48</v>
      </c>
      <c r="K106" s="237" t="str">
        <f t="shared" si="1"/>
        <v/>
      </c>
      <c r="L106" s="258">
        <v>48</v>
      </c>
    </row>
    <row r="107" spans="1:22" s="83" customFormat="1" ht="34.5" customHeight="1">
      <c r="A107" s="244" t="s">
        <v>614</v>
      </c>
      <c r="B107" s="84"/>
      <c r="C107" s="395"/>
      <c r="D107" s="396"/>
      <c r="E107" s="427"/>
      <c r="F107" s="428"/>
      <c r="G107" s="319" t="s">
        <v>47</v>
      </c>
      <c r="H107" s="321"/>
      <c r="I107" s="419"/>
      <c r="J107" s="256">
        <f t="shared" si="0"/>
        <v>48</v>
      </c>
      <c r="K107" s="237" t="str">
        <f t="shared" si="1"/>
        <v/>
      </c>
      <c r="L107" s="258">
        <v>48</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50</v>
      </c>
      <c r="K109" s="237" t="str">
        <f t="shared" si="1"/>
        <v/>
      </c>
      <c r="L109" s="258">
        <v>50</v>
      </c>
    </row>
    <row r="110" spans="1:22" s="83" customFormat="1" ht="34.5" customHeight="1">
      <c r="A110" s="244" t="s">
        <v>614</v>
      </c>
      <c r="B110" s="84"/>
      <c r="C110" s="395"/>
      <c r="D110" s="396"/>
      <c r="E110" s="431"/>
      <c r="F110" s="432"/>
      <c r="G110" s="316" t="s">
        <v>47</v>
      </c>
      <c r="H110" s="318"/>
      <c r="I110" s="419"/>
      <c r="J110" s="256">
        <f t="shared" si="0"/>
        <v>50</v>
      </c>
      <c r="K110" s="237" t="str">
        <f t="shared" si="1"/>
        <v/>
      </c>
      <c r="L110" s="258">
        <v>50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1041</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1042</v>
      </c>
    </row>
    <row r="121" spans="1:22" s="83" customFormat="1" ht="40.5" customHeight="1">
      <c r="A121" s="244" t="s">
        <v>618</v>
      </c>
      <c r="B121" s="1"/>
      <c r="C121" s="294"/>
      <c r="D121" s="296"/>
      <c r="E121" s="333" t="s">
        <v>53</v>
      </c>
      <c r="F121" s="334"/>
      <c r="G121" s="334"/>
      <c r="H121" s="335"/>
      <c r="I121" s="353"/>
      <c r="J121" s="101"/>
      <c r="K121" s="102"/>
      <c r="L121" s="98" t="s">
        <v>1043</v>
      </c>
    </row>
    <row r="122" spans="1:22" s="83" customFormat="1" ht="40.5" customHeight="1">
      <c r="A122" s="244" t="s">
        <v>619</v>
      </c>
      <c r="B122" s="1"/>
      <c r="C122" s="294"/>
      <c r="D122" s="296"/>
      <c r="E122" s="395"/>
      <c r="F122" s="417"/>
      <c r="G122" s="417"/>
      <c r="H122" s="396"/>
      <c r="I122" s="353"/>
      <c r="J122" s="101"/>
      <c r="K122" s="102"/>
      <c r="L122" s="98" t="s">
        <v>1044</v>
      </c>
    </row>
    <row r="123" spans="1:22" s="83" customFormat="1" ht="40.5" customHeight="1">
      <c r="A123" s="244" t="s">
        <v>620</v>
      </c>
      <c r="B123" s="1"/>
      <c r="C123" s="288"/>
      <c r="D123" s="289"/>
      <c r="E123" s="376"/>
      <c r="F123" s="377"/>
      <c r="G123" s="377"/>
      <c r="H123" s="378"/>
      <c r="I123" s="340"/>
      <c r="J123" s="105"/>
      <c r="K123" s="106"/>
      <c r="L123" s="98" t="s">
        <v>1045</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533</v>
      </c>
    </row>
    <row r="132" spans="1:22" s="83" customFormat="1" ht="34.5" customHeight="1">
      <c r="A132" s="244" t="s">
        <v>621</v>
      </c>
      <c r="B132" s="84"/>
      <c r="C132" s="294"/>
      <c r="D132" s="296"/>
      <c r="E132" s="319" t="s">
        <v>58</v>
      </c>
      <c r="F132" s="320"/>
      <c r="G132" s="320"/>
      <c r="H132" s="321"/>
      <c r="I132" s="388"/>
      <c r="J132" s="101"/>
      <c r="K132" s="102"/>
      <c r="L132" s="82">
        <v>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0</v>
      </c>
      <c r="K269" s="81" t="str">
        <f t="shared" si="8"/>
        <v/>
      </c>
      <c r="L269" s="147">
        <v>0</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0</v>
      </c>
      <c r="K392" s="81" t="str">
        <f t="shared" ref="K392:K397" si="11">IF(OR(COUNTIF(L392:L392,"未確認")&gt;0,COUNTIF(L392:L392,"~*")&gt;0),"※","")</f>
        <v/>
      </c>
      <c r="L392" s="147">
        <v>0</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0</v>
      </c>
      <c r="K396" s="81" t="str">
        <f t="shared" si="11"/>
        <v/>
      </c>
      <c r="L396" s="147">
        <v>0</v>
      </c>
    </row>
    <row r="397" spans="1:22" s="83" customFormat="1" ht="34.5" customHeight="1">
      <c r="A397" s="250" t="s">
        <v>777</v>
      </c>
      <c r="B397" s="119"/>
      <c r="C397" s="369"/>
      <c r="D397" s="319" t="s">
        <v>228</v>
      </c>
      <c r="E397" s="320"/>
      <c r="F397" s="320"/>
      <c r="G397" s="320"/>
      <c r="H397" s="321"/>
      <c r="I397" s="343"/>
      <c r="J397" s="140">
        <f t="shared" si="10"/>
        <v>0</v>
      </c>
      <c r="K397" s="81" t="str">
        <f t="shared" si="11"/>
        <v/>
      </c>
      <c r="L397" s="147">
        <v>0</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0</v>
      </c>
      <c r="K405" s="81" t="str">
        <f t="shared" ref="K405:K422" si="13">IF(OR(COUNTIF(L405:L405,"未確認")&gt;0,COUNTIF(L405:L405,"~*")&gt;0),"※","")</f>
        <v/>
      </c>
      <c r="L405" s="147">
        <v>0</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0</v>
      </c>
      <c r="K408" s="81" t="str">
        <f t="shared" si="13"/>
        <v/>
      </c>
      <c r="L408" s="147">
        <v>0</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0</v>
      </c>
      <c r="K413" s="81" t="str">
        <f t="shared" si="13"/>
        <v/>
      </c>
      <c r="L413" s="147">
        <v>0</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0</v>
      </c>
      <c r="K415" s="81" t="str">
        <f t="shared" si="13"/>
        <v/>
      </c>
      <c r="L415" s="147">
        <v>0</v>
      </c>
    </row>
    <row r="416" spans="1:22" s="83" customFormat="1" ht="34.5" customHeight="1">
      <c r="A416" s="251" t="s">
        <v>789</v>
      </c>
      <c r="B416" s="119"/>
      <c r="C416" s="368"/>
      <c r="D416" s="368"/>
      <c r="E416" s="319" t="s">
        <v>243</v>
      </c>
      <c r="F416" s="320"/>
      <c r="G416" s="320"/>
      <c r="H416" s="321"/>
      <c r="I416" s="360"/>
      <c r="J416" s="140">
        <f t="shared" si="12"/>
        <v>0</v>
      </c>
      <c r="K416" s="81" t="str">
        <f t="shared" si="13"/>
        <v/>
      </c>
      <c r="L416" s="147">
        <v>0</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0</v>
      </c>
      <c r="K430" s="193" t="str">
        <f>IF(OR(COUNTIF(L430:L430,"未確認")&gt;0,COUNTIF(L430:L430,"~*")&gt;0),"※","")</f>
        <v/>
      </c>
      <c r="L430" s="147">
        <v>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0</v>
      </c>
      <c r="K433" s="193" t="str">
        <f>IF(OR(COUNTIF(L433:L433,"未確認")&gt;0,COUNTIF(L433:L433,"~*")&gt;0),"※","")</f>
        <v/>
      </c>
      <c r="L433" s="147">
        <v>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389B83C-3A25-4D1D-A00A-9093349862E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2019-12-23T02:09:06Z</dcterms:modified>
</cp:coreProperties>
</file>