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7965" activeTab="0"/>
  </bookViews>
  <sheets>
    <sheet name="第２１－１表" sheetId="1" r:id="rId1"/>
  </sheets>
  <definedNames>
    <definedName name="_xlnm.Print_Area" localSheetId="0">'第２１－１表'!$A$1:$M$61</definedName>
    <definedName name="_xlnm.Print_Titles" localSheetId="0">'第２１－１表'!$A:$A</definedName>
  </definedNames>
  <calcPr fullCalcOnLoad="1"/>
</workbook>
</file>

<file path=xl/sharedStrings.xml><?xml version="1.0" encoding="utf-8"?>
<sst xmlns="http://schemas.openxmlformats.org/spreadsheetml/2006/main" count="86" uniqueCount="67">
  <si>
    <t>山鹿保健所</t>
  </si>
  <si>
    <t>菊池保健所</t>
  </si>
  <si>
    <t>阿蘇保健所</t>
  </si>
  <si>
    <t>御船保健所</t>
  </si>
  <si>
    <t>八代保健所</t>
  </si>
  <si>
    <t>水俣保健所</t>
  </si>
  <si>
    <t>人吉保健所</t>
  </si>
  <si>
    <t>有明保健所</t>
  </si>
  <si>
    <t>宇城保健所</t>
  </si>
  <si>
    <t>天草保健所</t>
  </si>
  <si>
    <t>00　 全　国</t>
  </si>
  <si>
    <t>43　 熊本県</t>
  </si>
  <si>
    <t>43208山鹿市</t>
  </si>
  <si>
    <t>43210菊池市</t>
  </si>
  <si>
    <t>43216合志市</t>
  </si>
  <si>
    <t>43403大津町</t>
  </si>
  <si>
    <t>43404菊陽町</t>
  </si>
  <si>
    <t>43214阿蘇市</t>
  </si>
  <si>
    <t>43423南小国町</t>
  </si>
  <si>
    <t>43424小国町</t>
  </si>
  <si>
    <t>43425産山村</t>
  </si>
  <si>
    <t>43428高森町</t>
  </si>
  <si>
    <t>43432西原村</t>
  </si>
  <si>
    <t>43433南阿蘇村</t>
  </si>
  <si>
    <t>43441御船町</t>
  </si>
  <si>
    <t>43442嘉島町</t>
  </si>
  <si>
    <t>43443益城町</t>
  </si>
  <si>
    <t>43444甲佐町</t>
  </si>
  <si>
    <t>43447山都町</t>
  </si>
  <si>
    <t>43202八代市</t>
  </si>
  <si>
    <t>43468氷川町</t>
  </si>
  <si>
    <t>43205水俣市</t>
  </si>
  <si>
    <t>43482芦北町</t>
  </si>
  <si>
    <t>43484津奈木町</t>
  </si>
  <si>
    <t>43203人吉市</t>
  </si>
  <si>
    <t>43501錦町</t>
  </si>
  <si>
    <t>43505多良木町</t>
  </si>
  <si>
    <t>43506湯前町</t>
  </si>
  <si>
    <t>43507水上村</t>
  </si>
  <si>
    <t>43510相良村</t>
  </si>
  <si>
    <t>43511五木村</t>
  </si>
  <si>
    <t>43512山江村</t>
  </si>
  <si>
    <t>43513球磨村</t>
  </si>
  <si>
    <t>43514あさぎり町</t>
  </si>
  <si>
    <t>43204荒尾市</t>
  </si>
  <si>
    <t>43206玉名市</t>
  </si>
  <si>
    <t>43364玉東町</t>
  </si>
  <si>
    <t>43367南関町</t>
  </si>
  <si>
    <t>43368長洲町</t>
  </si>
  <si>
    <t>43369和水町</t>
  </si>
  <si>
    <t>43211宇土市</t>
  </si>
  <si>
    <t>43213宇城市</t>
  </si>
  <si>
    <t>43348美里町</t>
  </si>
  <si>
    <t>43212上天草市</t>
  </si>
  <si>
    <t>43215天草市</t>
  </si>
  <si>
    <t>43531苓北町</t>
  </si>
  <si>
    <t>対象者数</t>
  </si>
  <si>
    <t>受診者数</t>
  </si>
  <si>
    <t>受診率</t>
  </si>
  <si>
    <t>健康診査</t>
  </si>
  <si>
    <t>胃がん</t>
  </si>
  <si>
    <t>肺がん</t>
  </si>
  <si>
    <t>大腸がん</t>
  </si>
  <si>
    <t xml:space="preserve"> 第２１－１表　健康診査及びがん検診対象者数・受診者数・受診率，市町村、種類別</t>
  </si>
  <si>
    <t>-</t>
  </si>
  <si>
    <r>
      <t>43</t>
    </r>
    <r>
      <rPr>
        <sz val="11"/>
        <rFont val="ＭＳ Ｐゴシック"/>
        <family val="3"/>
      </rPr>
      <t>100</t>
    </r>
    <r>
      <rPr>
        <sz val="11"/>
        <rFont val="ＭＳ Ｐゴシック"/>
        <family val="3"/>
      </rPr>
      <t>熊本市</t>
    </r>
  </si>
  <si>
    <t>資料（平成２７年度健康増進事業報告）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</si>
</sst>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.0"/>
    <numFmt numFmtId="181" formatCode="#,##0.0_);[Red]\(#,##0.0\)"/>
    <numFmt numFmtId="182" formatCode="_ * #,##0.0_ ;_ * \-#,##0.0_ ;_ * &quot;-&quot;?_ ;_ @_ "/>
    <numFmt numFmtId="183" formatCode="#,##0.0_ 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38" fontId="4" fillId="0" borderId="0" xfId="49" applyFont="1" applyFill="1" applyAlignment="1">
      <alignment horizontal="left" vertical="top"/>
    </xf>
    <xf numFmtId="38" fontId="0" fillId="0" borderId="0" xfId="49" applyFill="1" applyAlignment="1">
      <alignment/>
    </xf>
    <xf numFmtId="38" fontId="0" fillId="0" borderId="0" xfId="49" applyFill="1" applyAlignment="1">
      <alignment horizontal="left"/>
    </xf>
    <xf numFmtId="38" fontId="0" fillId="0" borderId="10" xfId="49" applyFill="1" applyBorder="1" applyAlignment="1">
      <alignment horizontal="left" vertical="center" wrapText="1"/>
    </xf>
    <xf numFmtId="38" fontId="0" fillId="0" borderId="11" xfId="49" applyFill="1" applyBorder="1" applyAlignment="1">
      <alignment/>
    </xf>
    <xf numFmtId="41" fontId="0" fillId="0" borderId="12" xfId="49" applyNumberFormat="1" applyFill="1" applyBorder="1" applyAlignment="1">
      <alignment horizontal="right"/>
    </xf>
    <xf numFmtId="38" fontId="0" fillId="0" borderId="13" xfId="49" applyFill="1" applyBorder="1" applyAlignment="1">
      <alignment horizontal="left" vertical="center" wrapText="1"/>
    </xf>
    <xf numFmtId="38" fontId="0" fillId="0" borderId="14" xfId="49" applyFill="1" applyBorder="1" applyAlignment="1">
      <alignment horizontal="left" vertical="center" wrapText="1"/>
    </xf>
    <xf numFmtId="38" fontId="0" fillId="0" borderId="15" xfId="49" applyFill="1" applyBorder="1" applyAlignment="1">
      <alignment horizontal="left" vertical="center" wrapText="1"/>
    </xf>
    <xf numFmtId="38" fontId="0" fillId="0" borderId="12" xfId="49" applyFill="1" applyBorder="1" applyAlignment="1">
      <alignment horizontal="left" vertical="center" wrapText="1"/>
    </xf>
    <xf numFmtId="38" fontId="0" fillId="0" borderId="16" xfId="49" applyFill="1" applyBorder="1" applyAlignment="1">
      <alignment/>
    </xf>
    <xf numFmtId="38" fontId="0" fillId="0" borderId="17" xfId="49" applyFill="1" applyBorder="1" applyAlignment="1">
      <alignment/>
    </xf>
    <xf numFmtId="38" fontId="0" fillId="0" borderId="18" xfId="49" applyFill="1" applyBorder="1" applyAlignment="1">
      <alignment horizontal="left" vertical="center" wrapText="1"/>
    </xf>
    <xf numFmtId="0" fontId="0" fillId="0" borderId="19" xfId="0" applyFill="1" applyBorder="1" applyAlignment="1">
      <alignment horizontal="center" vertical="center" wrapText="1"/>
    </xf>
    <xf numFmtId="41" fontId="0" fillId="0" borderId="10" xfId="49" applyNumberFormat="1" applyFill="1" applyBorder="1" applyAlignment="1">
      <alignment horizontal="right"/>
    </xf>
    <xf numFmtId="41" fontId="0" fillId="0" borderId="20" xfId="49" applyNumberFormat="1" applyFill="1" applyBorder="1" applyAlignment="1">
      <alignment horizontal="right"/>
    </xf>
    <xf numFmtId="41" fontId="0" fillId="0" borderId="13" xfId="49" applyNumberFormat="1" applyFill="1" applyBorder="1" applyAlignment="1">
      <alignment horizontal="right"/>
    </xf>
    <xf numFmtId="41" fontId="0" fillId="0" borderId="14" xfId="49" applyNumberFormat="1" applyFill="1" applyBorder="1" applyAlignment="1">
      <alignment horizontal="right"/>
    </xf>
    <xf numFmtId="41" fontId="0" fillId="0" borderId="15" xfId="49" applyNumberFormat="1" applyFill="1" applyBorder="1" applyAlignment="1">
      <alignment horizontal="right"/>
    </xf>
    <xf numFmtId="41" fontId="0" fillId="0" borderId="18" xfId="49" applyNumberFormat="1" applyFill="1" applyBorder="1" applyAlignment="1">
      <alignment horizontal="right"/>
    </xf>
    <xf numFmtId="182" fontId="0" fillId="0" borderId="10" xfId="49" applyNumberFormat="1" applyFill="1" applyBorder="1" applyAlignment="1">
      <alignment horizontal="right"/>
    </xf>
    <xf numFmtId="182" fontId="0" fillId="0" borderId="20" xfId="49" applyNumberFormat="1" applyFill="1" applyBorder="1" applyAlignment="1">
      <alignment horizontal="right"/>
    </xf>
    <xf numFmtId="182" fontId="0" fillId="0" borderId="12" xfId="49" applyNumberFormat="1" applyFill="1" applyBorder="1" applyAlignment="1">
      <alignment horizontal="right"/>
    </xf>
    <xf numFmtId="182" fontId="0" fillId="0" borderId="13" xfId="49" applyNumberFormat="1" applyFill="1" applyBorder="1" applyAlignment="1">
      <alignment horizontal="right"/>
    </xf>
    <xf numFmtId="182" fontId="0" fillId="0" borderId="15" xfId="49" applyNumberFormat="1" applyFill="1" applyBorder="1" applyAlignment="1">
      <alignment horizontal="right"/>
    </xf>
    <xf numFmtId="182" fontId="0" fillId="0" borderId="14" xfId="49" applyNumberFormat="1" applyFill="1" applyBorder="1" applyAlignment="1">
      <alignment horizontal="right"/>
    </xf>
    <xf numFmtId="182" fontId="0" fillId="0" borderId="18" xfId="49" applyNumberFormat="1" applyFill="1" applyBorder="1" applyAlignment="1">
      <alignment horizontal="right"/>
    </xf>
    <xf numFmtId="38" fontId="0" fillId="0" borderId="0" xfId="49" applyFont="1" applyFill="1" applyAlignment="1">
      <alignment horizontal="right"/>
    </xf>
    <xf numFmtId="38" fontId="0" fillId="0" borderId="20" xfId="49" applyFont="1" applyFill="1" applyBorder="1" applyAlignment="1">
      <alignment horizontal="left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tabSelected="1" view="pageBreakPreview" zoomScale="90" zoomScaleNormal="75" zoomScaleSheetLayoutView="9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A3"/>
    </sheetView>
  </sheetViews>
  <sheetFormatPr defaultColWidth="9.00390625" defaultRowHeight="13.5"/>
  <cols>
    <col min="1" max="1" width="16.75390625" style="3" customWidth="1"/>
    <col min="2" max="2" width="10.625" style="2" customWidth="1"/>
    <col min="3" max="5" width="11.625" style="2" customWidth="1"/>
    <col min="6" max="13" width="10.625" style="2" customWidth="1"/>
    <col min="14" max="16384" width="9.00390625" style="2" customWidth="1"/>
  </cols>
  <sheetData>
    <row r="1" spans="1:2" ht="13.5">
      <c r="A1" s="1"/>
      <c r="B1" s="1" t="s">
        <v>63</v>
      </c>
    </row>
    <row r="2" spans="1:13" ht="13.5" customHeight="1">
      <c r="A2" s="30"/>
      <c r="B2" s="32" t="s">
        <v>56</v>
      </c>
      <c r="C2" s="33"/>
      <c r="D2" s="33"/>
      <c r="E2" s="33"/>
      <c r="F2" s="33" t="s">
        <v>57</v>
      </c>
      <c r="G2" s="33"/>
      <c r="H2" s="33"/>
      <c r="I2" s="33"/>
      <c r="J2" s="33" t="s">
        <v>58</v>
      </c>
      <c r="K2" s="33"/>
      <c r="L2" s="33"/>
      <c r="M2" s="33"/>
    </row>
    <row r="3" spans="1:13" ht="13.5">
      <c r="A3" s="31"/>
      <c r="B3" s="14" t="s">
        <v>59</v>
      </c>
      <c r="C3" s="14" t="s">
        <v>60</v>
      </c>
      <c r="D3" s="14" t="s">
        <v>61</v>
      </c>
      <c r="E3" s="14" t="s">
        <v>62</v>
      </c>
      <c r="F3" s="14" t="s">
        <v>59</v>
      </c>
      <c r="G3" s="14" t="s">
        <v>60</v>
      </c>
      <c r="H3" s="14" t="s">
        <v>61</v>
      </c>
      <c r="I3" s="14" t="s">
        <v>62</v>
      </c>
      <c r="J3" s="14" t="s">
        <v>59</v>
      </c>
      <c r="K3" s="14" t="s">
        <v>60</v>
      </c>
      <c r="L3" s="14" t="s">
        <v>61</v>
      </c>
      <c r="M3" s="14" t="s">
        <v>62</v>
      </c>
    </row>
    <row r="4" spans="1:13" ht="13.5">
      <c r="A4" s="4" t="s">
        <v>10</v>
      </c>
      <c r="B4" s="15">
        <v>1401736</v>
      </c>
      <c r="C4" s="15">
        <v>37745408</v>
      </c>
      <c r="D4" s="15">
        <v>37728674</v>
      </c>
      <c r="E4" s="15">
        <v>37924707</v>
      </c>
      <c r="F4" s="15">
        <v>116141</v>
      </c>
      <c r="G4" s="15">
        <v>2372716</v>
      </c>
      <c r="H4" s="15">
        <v>4208687</v>
      </c>
      <c r="I4" s="15">
        <v>5241847</v>
      </c>
      <c r="J4" s="21">
        <v>8</v>
      </c>
      <c r="K4" s="21">
        <v>6.3</v>
      </c>
      <c r="L4" s="21">
        <v>11.2</v>
      </c>
      <c r="M4" s="21">
        <v>13.8</v>
      </c>
    </row>
    <row r="5" spans="1:13" ht="13.5">
      <c r="A5" s="4" t="s">
        <v>11</v>
      </c>
      <c r="B5" s="15">
        <f>SUM(B6,B7,B9,B14,B22,B28,B31,B35,B46,B53,B57)</f>
        <v>25268</v>
      </c>
      <c r="C5" s="15">
        <f aca="true" t="shared" si="0" ref="C5:I5">SUM(C6,C7,C9,C14,C22,C28,C31,C35,C46,C53,C57)</f>
        <v>372458</v>
      </c>
      <c r="D5" s="15">
        <f t="shared" si="0"/>
        <v>374722</v>
      </c>
      <c r="E5" s="15">
        <f t="shared" si="0"/>
        <v>376399</v>
      </c>
      <c r="F5" s="15">
        <f t="shared" si="0"/>
        <v>3020</v>
      </c>
      <c r="G5" s="15">
        <f t="shared" si="0"/>
        <v>39846</v>
      </c>
      <c r="H5" s="15">
        <f t="shared" si="0"/>
        <v>77009</v>
      </c>
      <c r="I5" s="15">
        <f t="shared" si="0"/>
        <v>85705</v>
      </c>
      <c r="J5" s="21">
        <v>12</v>
      </c>
      <c r="K5" s="21">
        <v>10.7</v>
      </c>
      <c r="L5" s="21">
        <v>20.6</v>
      </c>
      <c r="M5" s="21">
        <v>22.8</v>
      </c>
    </row>
    <row r="6" spans="1:13" ht="13.5">
      <c r="A6" s="29" t="s">
        <v>65</v>
      </c>
      <c r="B6" s="16">
        <v>13033</v>
      </c>
      <c r="C6" s="16">
        <v>102271</v>
      </c>
      <c r="D6" s="16">
        <v>102271</v>
      </c>
      <c r="E6" s="16">
        <v>102271</v>
      </c>
      <c r="F6" s="16">
        <v>774</v>
      </c>
      <c r="G6" s="16">
        <v>6202</v>
      </c>
      <c r="H6" s="16">
        <v>13064</v>
      </c>
      <c r="I6" s="16">
        <v>15167</v>
      </c>
      <c r="J6" s="22">
        <v>5.9</v>
      </c>
      <c r="K6" s="22">
        <v>6.1</v>
      </c>
      <c r="L6" s="22">
        <v>12.8</v>
      </c>
      <c r="M6" s="22">
        <v>14.8</v>
      </c>
    </row>
    <row r="7" spans="1:13" ht="13.5">
      <c r="A7" s="5" t="s">
        <v>0</v>
      </c>
      <c r="B7" s="6">
        <f>SUM(B8)</f>
        <v>404</v>
      </c>
      <c r="C7" s="6">
        <f aca="true" t="shared" si="1" ref="C7:M7">SUM(C8)</f>
        <v>9027</v>
      </c>
      <c r="D7" s="6">
        <f t="shared" si="1"/>
        <v>9862</v>
      </c>
      <c r="E7" s="6">
        <f t="shared" si="1"/>
        <v>9857</v>
      </c>
      <c r="F7" s="6">
        <f t="shared" si="1"/>
        <v>24</v>
      </c>
      <c r="G7" s="6">
        <f t="shared" si="1"/>
        <v>1938</v>
      </c>
      <c r="H7" s="6">
        <f t="shared" si="1"/>
        <v>2600</v>
      </c>
      <c r="I7" s="6">
        <f t="shared" si="1"/>
        <v>2917</v>
      </c>
      <c r="J7" s="23">
        <f t="shared" si="1"/>
        <v>5.9</v>
      </c>
      <c r="K7" s="23">
        <f t="shared" si="1"/>
        <v>21.5</v>
      </c>
      <c r="L7" s="23">
        <f t="shared" si="1"/>
        <v>26.4</v>
      </c>
      <c r="M7" s="23">
        <f t="shared" si="1"/>
        <v>29.6</v>
      </c>
    </row>
    <row r="8" spans="1:13" ht="13.5">
      <c r="A8" s="7" t="s">
        <v>12</v>
      </c>
      <c r="B8" s="17">
        <v>404</v>
      </c>
      <c r="C8" s="17">
        <v>9027</v>
      </c>
      <c r="D8" s="17">
        <v>9862</v>
      </c>
      <c r="E8" s="17">
        <v>9857</v>
      </c>
      <c r="F8" s="17">
        <v>24</v>
      </c>
      <c r="G8" s="17">
        <v>1938</v>
      </c>
      <c r="H8" s="17">
        <v>2600</v>
      </c>
      <c r="I8" s="17">
        <v>2917</v>
      </c>
      <c r="J8" s="24">
        <v>5.9</v>
      </c>
      <c r="K8" s="24">
        <v>21.5</v>
      </c>
      <c r="L8" s="24">
        <v>26.4</v>
      </c>
      <c r="M8" s="24">
        <v>29.6</v>
      </c>
    </row>
    <row r="9" spans="1:13" ht="13.5">
      <c r="A9" s="5" t="s">
        <v>1</v>
      </c>
      <c r="B9" s="6">
        <f>SUM(B10:B13)</f>
        <v>971</v>
      </c>
      <c r="C9" s="6">
        <f aca="true" t="shared" si="2" ref="C9:I9">SUM(C10:C13)</f>
        <v>29210</v>
      </c>
      <c r="D9" s="6">
        <f t="shared" si="2"/>
        <v>29210</v>
      </c>
      <c r="E9" s="6">
        <f t="shared" si="2"/>
        <v>29210</v>
      </c>
      <c r="F9" s="6">
        <f t="shared" si="2"/>
        <v>15</v>
      </c>
      <c r="G9" s="6">
        <f t="shared" si="2"/>
        <v>4414</v>
      </c>
      <c r="H9" s="6">
        <f t="shared" si="2"/>
        <v>6728</v>
      </c>
      <c r="I9" s="6">
        <f t="shared" si="2"/>
        <v>9956</v>
      </c>
      <c r="J9" s="23">
        <f>F9/B9*100</f>
        <v>1.544799176107106</v>
      </c>
      <c r="K9" s="23">
        <f>G9/C9*100</f>
        <v>15.111263266004793</v>
      </c>
      <c r="L9" s="23">
        <f>H9/D9*100</f>
        <v>23.033207805546045</v>
      </c>
      <c r="M9" s="23">
        <f>I9/E9*100</f>
        <v>34.084217733652864</v>
      </c>
    </row>
    <row r="10" spans="1:13" ht="13.5">
      <c r="A10" s="7" t="s">
        <v>13</v>
      </c>
      <c r="B10" s="17">
        <v>395</v>
      </c>
      <c r="C10" s="17">
        <v>8250</v>
      </c>
      <c r="D10" s="17">
        <v>8250</v>
      </c>
      <c r="E10" s="17">
        <v>8250</v>
      </c>
      <c r="F10" s="17">
        <v>5</v>
      </c>
      <c r="G10" s="17">
        <v>1024</v>
      </c>
      <c r="H10" s="17">
        <v>1521</v>
      </c>
      <c r="I10" s="17">
        <v>2693</v>
      </c>
      <c r="J10" s="24">
        <v>1.3</v>
      </c>
      <c r="K10" s="24">
        <v>12.4</v>
      </c>
      <c r="L10" s="24">
        <v>18.4</v>
      </c>
      <c r="M10" s="24">
        <v>32.6</v>
      </c>
    </row>
    <row r="11" spans="1:13" ht="13.5">
      <c r="A11" s="9" t="s">
        <v>14</v>
      </c>
      <c r="B11" s="19">
        <v>191</v>
      </c>
      <c r="C11" s="19">
        <v>9501</v>
      </c>
      <c r="D11" s="19">
        <v>9501</v>
      </c>
      <c r="E11" s="19">
        <v>9501</v>
      </c>
      <c r="F11" s="19">
        <v>4</v>
      </c>
      <c r="G11" s="19">
        <v>975</v>
      </c>
      <c r="H11" s="19">
        <v>1510</v>
      </c>
      <c r="I11" s="19">
        <v>3083</v>
      </c>
      <c r="J11" s="25">
        <v>2.1</v>
      </c>
      <c r="K11" s="25">
        <v>10.3</v>
      </c>
      <c r="L11" s="25">
        <v>15.9</v>
      </c>
      <c r="M11" s="25">
        <v>32.4</v>
      </c>
    </row>
    <row r="12" spans="1:13" ht="13.5">
      <c r="A12" s="9" t="s">
        <v>15</v>
      </c>
      <c r="B12" s="19">
        <v>163</v>
      </c>
      <c r="C12" s="19">
        <v>5107</v>
      </c>
      <c r="D12" s="19">
        <v>5107</v>
      </c>
      <c r="E12" s="19">
        <v>5107</v>
      </c>
      <c r="F12" s="19">
        <v>5</v>
      </c>
      <c r="G12" s="19">
        <v>998</v>
      </c>
      <c r="H12" s="19">
        <v>1466</v>
      </c>
      <c r="I12" s="19">
        <v>1971</v>
      </c>
      <c r="J12" s="25">
        <v>3.1</v>
      </c>
      <c r="K12" s="25">
        <v>19.5</v>
      </c>
      <c r="L12" s="25">
        <v>28.7</v>
      </c>
      <c r="M12" s="25">
        <v>38.6</v>
      </c>
    </row>
    <row r="13" spans="1:13" ht="13.5">
      <c r="A13" s="8" t="s">
        <v>16</v>
      </c>
      <c r="B13" s="18">
        <v>222</v>
      </c>
      <c r="C13" s="18">
        <v>6352</v>
      </c>
      <c r="D13" s="18">
        <v>6352</v>
      </c>
      <c r="E13" s="18">
        <v>6352</v>
      </c>
      <c r="F13" s="18">
        <v>1</v>
      </c>
      <c r="G13" s="18">
        <v>1417</v>
      </c>
      <c r="H13" s="18">
        <v>2231</v>
      </c>
      <c r="I13" s="18">
        <v>2209</v>
      </c>
      <c r="J13" s="26">
        <v>0.5</v>
      </c>
      <c r="K13" s="26">
        <v>22.3</v>
      </c>
      <c r="L13" s="26">
        <v>35.1</v>
      </c>
      <c r="M13" s="26">
        <v>34.8</v>
      </c>
    </row>
    <row r="14" spans="1:13" ht="13.5">
      <c r="A14" s="10" t="s">
        <v>2</v>
      </c>
      <c r="B14" s="6">
        <f>SUM(B15:B21)</f>
        <v>320</v>
      </c>
      <c r="C14" s="6">
        <f aca="true" t="shared" si="3" ref="C14:I14">SUM(C15:C21)</f>
        <v>19971</v>
      </c>
      <c r="D14" s="6">
        <f t="shared" si="3"/>
        <v>20496</v>
      </c>
      <c r="E14" s="6">
        <f t="shared" si="3"/>
        <v>20342</v>
      </c>
      <c r="F14" s="6">
        <f t="shared" si="3"/>
        <v>30</v>
      </c>
      <c r="G14" s="6">
        <f t="shared" si="3"/>
        <v>3001</v>
      </c>
      <c r="H14" s="6">
        <f t="shared" si="3"/>
        <v>5500</v>
      </c>
      <c r="I14" s="6">
        <f t="shared" si="3"/>
        <v>5204</v>
      </c>
      <c r="J14" s="23">
        <f>F14/B14*100</f>
        <v>9.375</v>
      </c>
      <c r="K14" s="23">
        <f>G14/C14*100</f>
        <v>15.026788843823544</v>
      </c>
      <c r="L14" s="23">
        <f>H14/D14*100</f>
        <v>26.834504293520688</v>
      </c>
      <c r="M14" s="23">
        <f>I14/E14*100</f>
        <v>25.582538590109134</v>
      </c>
    </row>
    <row r="15" spans="1:13" ht="13.5">
      <c r="A15" s="11" t="s">
        <v>17</v>
      </c>
      <c r="B15" s="17">
        <v>168</v>
      </c>
      <c r="C15" s="17">
        <v>4346</v>
      </c>
      <c r="D15" s="17">
        <v>4767</v>
      </c>
      <c r="E15" s="17">
        <v>4646</v>
      </c>
      <c r="F15" s="17">
        <v>11</v>
      </c>
      <c r="G15" s="17">
        <v>1152</v>
      </c>
      <c r="H15" s="17">
        <v>2085</v>
      </c>
      <c r="I15" s="17">
        <v>1802</v>
      </c>
      <c r="J15" s="24">
        <v>6.5</v>
      </c>
      <c r="K15" s="24">
        <v>26.5</v>
      </c>
      <c r="L15" s="24">
        <v>43.7</v>
      </c>
      <c r="M15" s="24">
        <v>38.8</v>
      </c>
    </row>
    <row r="16" spans="1:13" ht="13.5">
      <c r="A16" s="9" t="s">
        <v>18</v>
      </c>
      <c r="B16" s="19">
        <v>21</v>
      </c>
      <c r="C16" s="19">
        <v>1028</v>
      </c>
      <c r="D16" s="19">
        <v>1128</v>
      </c>
      <c r="E16" s="19">
        <v>1100</v>
      </c>
      <c r="F16" s="19">
        <v>4</v>
      </c>
      <c r="G16" s="19">
        <v>250</v>
      </c>
      <c r="H16" s="19">
        <v>397</v>
      </c>
      <c r="I16" s="19">
        <v>361</v>
      </c>
      <c r="J16" s="25">
        <v>19</v>
      </c>
      <c r="K16" s="25">
        <v>24.3</v>
      </c>
      <c r="L16" s="25">
        <v>35.2</v>
      </c>
      <c r="M16" s="25">
        <v>32.8</v>
      </c>
    </row>
    <row r="17" spans="1:13" ht="13.5">
      <c r="A17" s="9" t="s">
        <v>19</v>
      </c>
      <c r="B17" s="19">
        <v>44</v>
      </c>
      <c r="C17" s="19">
        <v>3089</v>
      </c>
      <c r="D17" s="19">
        <v>3089</v>
      </c>
      <c r="E17" s="19">
        <v>3089</v>
      </c>
      <c r="F17" s="19">
        <v>5</v>
      </c>
      <c r="G17" s="19">
        <v>427</v>
      </c>
      <c r="H17" s="19">
        <v>672</v>
      </c>
      <c r="I17" s="19">
        <v>624</v>
      </c>
      <c r="J17" s="25">
        <v>11.4</v>
      </c>
      <c r="K17" s="25">
        <v>13.8</v>
      </c>
      <c r="L17" s="25">
        <v>21.8</v>
      </c>
      <c r="M17" s="25">
        <v>20.2</v>
      </c>
    </row>
    <row r="18" spans="1:13" ht="13.5">
      <c r="A18" s="9" t="s">
        <v>20</v>
      </c>
      <c r="B18" s="19">
        <v>15</v>
      </c>
      <c r="C18" s="19">
        <v>630</v>
      </c>
      <c r="D18" s="19">
        <v>630</v>
      </c>
      <c r="E18" s="19">
        <v>630</v>
      </c>
      <c r="F18" s="19">
        <v>2</v>
      </c>
      <c r="G18" s="19">
        <v>150</v>
      </c>
      <c r="H18" s="19">
        <v>197</v>
      </c>
      <c r="I18" s="19">
        <v>197</v>
      </c>
      <c r="J18" s="25">
        <v>13.3</v>
      </c>
      <c r="K18" s="25">
        <v>23.8</v>
      </c>
      <c r="L18" s="25">
        <v>31.3</v>
      </c>
      <c r="M18" s="25">
        <v>31.3</v>
      </c>
    </row>
    <row r="19" spans="1:13" ht="13.5">
      <c r="A19" s="9" t="s">
        <v>21</v>
      </c>
      <c r="B19" s="19">
        <v>33</v>
      </c>
      <c r="C19" s="19">
        <v>2783</v>
      </c>
      <c r="D19" s="19">
        <v>2787</v>
      </c>
      <c r="E19" s="19">
        <v>2782</v>
      </c>
      <c r="F19" s="19">
        <v>4</v>
      </c>
      <c r="G19" s="19">
        <v>219</v>
      </c>
      <c r="H19" s="19">
        <v>545</v>
      </c>
      <c r="I19" s="19">
        <v>569</v>
      </c>
      <c r="J19" s="25">
        <v>12.1</v>
      </c>
      <c r="K19" s="25">
        <v>7.9</v>
      </c>
      <c r="L19" s="25">
        <v>19.6</v>
      </c>
      <c r="M19" s="25">
        <v>20.5</v>
      </c>
    </row>
    <row r="20" spans="1:13" ht="13.5">
      <c r="A20" s="9" t="s">
        <v>22</v>
      </c>
      <c r="B20" s="19">
        <v>3</v>
      </c>
      <c r="C20" s="19">
        <v>2926</v>
      </c>
      <c r="D20" s="19">
        <v>2926</v>
      </c>
      <c r="E20" s="19">
        <v>2926</v>
      </c>
      <c r="F20" s="19">
        <v>3</v>
      </c>
      <c r="G20" s="19">
        <v>288</v>
      </c>
      <c r="H20" s="19">
        <v>546</v>
      </c>
      <c r="I20" s="19">
        <v>563</v>
      </c>
      <c r="J20" s="25">
        <v>100</v>
      </c>
      <c r="K20" s="25">
        <v>9.8</v>
      </c>
      <c r="L20" s="25">
        <v>18.7</v>
      </c>
      <c r="M20" s="25">
        <v>19.2</v>
      </c>
    </row>
    <row r="21" spans="1:13" ht="13.5">
      <c r="A21" s="8" t="s">
        <v>23</v>
      </c>
      <c r="B21" s="18">
        <v>36</v>
      </c>
      <c r="C21" s="18">
        <v>5169</v>
      </c>
      <c r="D21" s="18">
        <v>5169</v>
      </c>
      <c r="E21" s="18">
        <v>5169</v>
      </c>
      <c r="F21" s="18">
        <v>1</v>
      </c>
      <c r="G21" s="18">
        <v>515</v>
      </c>
      <c r="H21" s="18">
        <v>1058</v>
      </c>
      <c r="I21" s="18">
        <v>1088</v>
      </c>
      <c r="J21" s="26">
        <v>2.8</v>
      </c>
      <c r="K21" s="26">
        <v>10</v>
      </c>
      <c r="L21" s="26">
        <v>20.5</v>
      </c>
      <c r="M21" s="26">
        <v>21</v>
      </c>
    </row>
    <row r="22" spans="1:13" ht="13.5">
      <c r="A22" s="10" t="s">
        <v>3</v>
      </c>
      <c r="B22" s="6">
        <f>SUM(B23:B27)</f>
        <v>449</v>
      </c>
      <c r="C22" s="6">
        <f aca="true" t="shared" si="4" ref="C22:I22">SUM(C23:C27)</f>
        <v>32032</v>
      </c>
      <c r="D22" s="6">
        <f t="shared" si="4"/>
        <v>32252</v>
      </c>
      <c r="E22" s="6">
        <f t="shared" si="4"/>
        <v>32347</v>
      </c>
      <c r="F22" s="6">
        <f t="shared" si="4"/>
        <v>22</v>
      </c>
      <c r="G22" s="6">
        <f t="shared" si="4"/>
        <v>3023</v>
      </c>
      <c r="H22" s="6">
        <f t="shared" si="4"/>
        <v>6653</v>
      </c>
      <c r="I22" s="6">
        <f t="shared" si="4"/>
        <v>7333</v>
      </c>
      <c r="J22" s="23">
        <f>F22/B22*100</f>
        <v>4.8997772828507795</v>
      </c>
      <c r="K22" s="23">
        <f>G22/C22*100</f>
        <v>9.437437562437562</v>
      </c>
      <c r="L22" s="23">
        <f>H22/D22*100</f>
        <v>20.628178097482326</v>
      </c>
      <c r="M22" s="23">
        <f>I22/E22*100</f>
        <v>22.66979936315578</v>
      </c>
    </row>
    <row r="23" spans="1:13" ht="13.5">
      <c r="A23" s="11" t="s">
        <v>24</v>
      </c>
      <c r="B23" s="17">
        <v>96</v>
      </c>
      <c r="C23" s="17">
        <v>4245</v>
      </c>
      <c r="D23" s="17">
        <v>4465</v>
      </c>
      <c r="E23" s="17">
        <v>4563</v>
      </c>
      <c r="F23" s="17">
        <v>5</v>
      </c>
      <c r="G23" s="17">
        <v>458</v>
      </c>
      <c r="H23" s="17">
        <v>1122</v>
      </c>
      <c r="I23" s="17">
        <v>1384</v>
      </c>
      <c r="J23" s="24">
        <v>5.2</v>
      </c>
      <c r="K23" s="24">
        <v>10.8</v>
      </c>
      <c r="L23" s="24">
        <v>25.1</v>
      </c>
      <c r="M23" s="24">
        <v>30.3</v>
      </c>
    </row>
    <row r="24" spans="1:13" ht="13.5">
      <c r="A24" s="9" t="s">
        <v>25</v>
      </c>
      <c r="B24" s="19">
        <v>20</v>
      </c>
      <c r="C24" s="19">
        <v>3384</v>
      </c>
      <c r="D24" s="19">
        <v>3384</v>
      </c>
      <c r="E24" s="19">
        <v>3384</v>
      </c>
      <c r="F24" s="19">
        <v>1</v>
      </c>
      <c r="G24" s="19">
        <v>233</v>
      </c>
      <c r="H24" s="19">
        <v>656</v>
      </c>
      <c r="I24" s="19">
        <v>670</v>
      </c>
      <c r="J24" s="25">
        <v>5</v>
      </c>
      <c r="K24" s="25">
        <v>6.9</v>
      </c>
      <c r="L24" s="25">
        <v>19.4</v>
      </c>
      <c r="M24" s="25">
        <v>19.8</v>
      </c>
    </row>
    <row r="25" spans="1:13" ht="13.5">
      <c r="A25" s="9" t="s">
        <v>26</v>
      </c>
      <c r="B25" s="19">
        <v>170</v>
      </c>
      <c r="C25" s="19">
        <v>13433</v>
      </c>
      <c r="D25" s="19">
        <v>13433</v>
      </c>
      <c r="E25" s="19">
        <v>13430</v>
      </c>
      <c r="F25" s="19">
        <v>9</v>
      </c>
      <c r="G25" s="19">
        <v>1228</v>
      </c>
      <c r="H25" s="19">
        <v>1494</v>
      </c>
      <c r="I25" s="19">
        <v>1856</v>
      </c>
      <c r="J25" s="25">
        <v>5.3</v>
      </c>
      <c r="K25" s="25">
        <v>9.1</v>
      </c>
      <c r="L25" s="25">
        <v>11.1</v>
      </c>
      <c r="M25" s="25">
        <v>13.8</v>
      </c>
    </row>
    <row r="26" spans="1:13" ht="13.5">
      <c r="A26" s="9" t="s">
        <v>27</v>
      </c>
      <c r="B26" s="19">
        <v>64</v>
      </c>
      <c r="C26" s="19">
        <v>4354</v>
      </c>
      <c r="D26" s="19">
        <v>4354</v>
      </c>
      <c r="E26" s="19">
        <v>4354</v>
      </c>
      <c r="F26" s="19">
        <v>1</v>
      </c>
      <c r="G26" s="19">
        <v>348</v>
      </c>
      <c r="H26" s="19">
        <v>931</v>
      </c>
      <c r="I26" s="19">
        <v>990</v>
      </c>
      <c r="J26" s="25">
        <v>1.6</v>
      </c>
      <c r="K26" s="25">
        <v>8</v>
      </c>
      <c r="L26" s="25">
        <v>21.4</v>
      </c>
      <c r="M26" s="25">
        <v>22.7</v>
      </c>
    </row>
    <row r="27" spans="1:13" ht="13.5">
      <c r="A27" s="8" t="s">
        <v>28</v>
      </c>
      <c r="B27" s="18">
        <v>99</v>
      </c>
      <c r="C27" s="18">
        <v>6616</v>
      </c>
      <c r="D27" s="18">
        <v>6616</v>
      </c>
      <c r="E27" s="18">
        <v>6616</v>
      </c>
      <c r="F27" s="18">
        <v>6</v>
      </c>
      <c r="G27" s="18">
        <v>756</v>
      </c>
      <c r="H27" s="18">
        <v>2450</v>
      </c>
      <c r="I27" s="18">
        <v>2433</v>
      </c>
      <c r="J27" s="26">
        <v>6.1</v>
      </c>
      <c r="K27" s="26">
        <v>11.4</v>
      </c>
      <c r="L27" s="26">
        <v>37</v>
      </c>
      <c r="M27" s="26">
        <v>36.8</v>
      </c>
    </row>
    <row r="28" spans="1:13" ht="13.5">
      <c r="A28" s="10" t="s">
        <v>4</v>
      </c>
      <c r="B28" s="6">
        <f>SUM(B29:B30)</f>
        <v>6184</v>
      </c>
      <c r="C28" s="6">
        <f aca="true" t="shared" si="5" ref="C28:I28">SUM(C29:C30)</f>
        <v>26802</v>
      </c>
      <c r="D28" s="6">
        <f t="shared" si="5"/>
        <v>26891</v>
      </c>
      <c r="E28" s="6">
        <f t="shared" si="5"/>
        <v>26831</v>
      </c>
      <c r="F28" s="6">
        <f t="shared" si="5"/>
        <v>1831</v>
      </c>
      <c r="G28" s="6">
        <f t="shared" si="5"/>
        <v>3341</v>
      </c>
      <c r="H28" s="6">
        <f t="shared" si="5"/>
        <v>6067</v>
      </c>
      <c r="I28" s="6">
        <f t="shared" si="5"/>
        <v>6190</v>
      </c>
      <c r="J28" s="23">
        <f>F28/B28*100</f>
        <v>29.608667529107375</v>
      </c>
      <c r="K28" s="23">
        <f>G28/C28*100</f>
        <v>12.46548765017536</v>
      </c>
      <c r="L28" s="23">
        <f>H28/D28*100</f>
        <v>22.561451786843183</v>
      </c>
      <c r="M28" s="23">
        <f>I28/E28*100</f>
        <v>23.070329096940107</v>
      </c>
    </row>
    <row r="29" spans="1:13" ht="13.5">
      <c r="A29" s="11" t="s">
        <v>29</v>
      </c>
      <c r="B29" s="17">
        <v>1509</v>
      </c>
      <c r="C29" s="17">
        <v>22517</v>
      </c>
      <c r="D29" s="17">
        <v>22517</v>
      </c>
      <c r="E29" s="17">
        <v>22517</v>
      </c>
      <c r="F29" s="17">
        <v>22</v>
      </c>
      <c r="G29" s="17">
        <v>3004</v>
      </c>
      <c r="H29" s="17">
        <v>4958</v>
      </c>
      <c r="I29" s="17">
        <v>5861</v>
      </c>
      <c r="J29" s="24">
        <v>1.5</v>
      </c>
      <c r="K29" s="24">
        <v>13.3</v>
      </c>
      <c r="L29" s="24">
        <v>22</v>
      </c>
      <c r="M29" s="24">
        <v>26</v>
      </c>
    </row>
    <row r="30" spans="1:13" ht="13.5">
      <c r="A30" s="8" t="s">
        <v>30</v>
      </c>
      <c r="B30" s="18">
        <v>4675</v>
      </c>
      <c r="C30" s="18">
        <v>4285</v>
      </c>
      <c r="D30" s="18">
        <v>4374</v>
      </c>
      <c r="E30" s="18">
        <v>4314</v>
      </c>
      <c r="F30" s="18">
        <v>1809</v>
      </c>
      <c r="G30" s="18">
        <v>337</v>
      </c>
      <c r="H30" s="18">
        <v>1109</v>
      </c>
      <c r="I30" s="18">
        <v>329</v>
      </c>
      <c r="J30" s="26">
        <v>38.7</v>
      </c>
      <c r="K30" s="26">
        <v>7.9</v>
      </c>
      <c r="L30" s="26">
        <v>25.4</v>
      </c>
      <c r="M30" s="26">
        <v>7.6</v>
      </c>
    </row>
    <row r="31" spans="1:13" ht="13.5">
      <c r="A31" s="10" t="s">
        <v>5</v>
      </c>
      <c r="B31" s="6">
        <f>SUM(B32:B34)</f>
        <v>504</v>
      </c>
      <c r="C31" s="6">
        <f aca="true" t="shared" si="6" ref="C31:I31">SUM(C32:C34)</f>
        <v>9134</v>
      </c>
      <c r="D31" s="6">
        <f t="shared" si="6"/>
        <v>9644</v>
      </c>
      <c r="E31" s="6">
        <f t="shared" si="6"/>
        <v>9706</v>
      </c>
      <c r="F31" s="6">
        <f t="shared" si="6"/>
        <v>85</v>
      </c>
      <c r="G31" s="6">
        <f t="shared" si="6"/>
        <v>1407</v>
      </c>
      <c r="H31" s="6">
        <f t="shared" si="6"/>
        <v>2201</v>
      </c>
      <c r="I31" s="6">
        <f t="shared" si="6"/>
        <v>2647</v>
      </c>
      <c r="J31" s="23">
        <f>F31/B31*100</f>
        <v>16.865079365079367</v>
      </c>
      <c r="K31" s="23">
        <f>G31/C31*100</f>
        <v>15.40398511057587</v>
      </c>
      <c r="L31" s="23">
        <f>H31/D31*100</f>
        <v>22.822480298631273</v>
      </c>
      <c r="M31" s="23">
        <f>I31/E31*100</f>
        <v>27.27179064496188</v>
      </c>
    </row>
    <row r="32" spans="1:13" ht="13.5">
      <c r="A32" s="7" t="s">
        <v>31</v>
      </c>
      <c r="B32" s="17">
        <v>311</v>
      </c>
      <c r="C32" s="17">
        <v>5152</v>
      </c>
      <c r="D32" s="17">
        <v>5152</v>
      </c>
      <c r="E32" s="17">
        <v>5152</v>
      </c>
      <c r="F32" s="17">
        <v>20</v>
      </c>
      <c r="G32" s="17">
        <v>610</v>
      </c>
      <c r="H32" s="17">
        <v>974</v>
      </c>
      <c r="I32" s="17">
        <v>1049</v>
      </c>
      <c r="J32" s="24">
        <v>6.4</v>
      </c>
      <c r="K32" s="24">
        <v>11.8</v>
      </c>
      <c r="L32" s="24">
        <v>18.9</v>
      </c>
      <c r="M32" s="24">
        <v>20.4</v>
      </c>
    </row>
    <row r="33" spans="1:13" ht="13.5">
      <c r="A33" s="9" t="s">
        <v>32</v>
      </c>
      <c r="B33" s="19">
        <v>169</v>
      </c>
      <c r="C33" s="19">
        <v>3194</v>
      </c>
      <c r="D33" s="19">
        <v>3579</v>
      </c>
      <c r="E33" s="19">
        <v>3605</v>
      </c>
      <c r="F33" s="19">
        <v>63</v>
      </c>
      <c r="G33" s="19">
        <v>653</v>
      </c>
      <c r="H33" s="19">
        <v>956</v>
      </c>
      <c r="I33" s="19">
        <v>1272</v>
      </c>
      <c r="J33" s="25">
        <v>37.3</v>
      </c>
      <c r="K33" s="25">
        <v>20.4</v>
      </c>
      <c r="L33" s="25">
        <v>26.7</v>
      </c>
      <c r="M33" s="25">
        <v>35.3</v>
      </c>
    </row>
    <row r="34" spans="1:13" ht="13.5">
      <c r="A34" s="8" t="s">
        <v>33</v>
      </c>
      <c r="B34" s="18">
        <v>24</v>
      </c>
      <c r="C34" s="18">
        <v>788</v>
      </c>
      <c r="D34" s="18">
        <v>913</v>
      </c>
      <c r="E34" s="18">
        <v>949</v>
      </c>
      <c r="F34" s="18">
        <v>2</v>
      </c>
      <c r="G34" s="18">
        <v>144</v>
      </c>
      <c r="H34" s="18">
        <v>271</v>
      </c>
      <c r="I34" s="18">
        <v>326</v>
      </c>
      <c r="J34" s="26">
        <v>8.3</v>
      </c>
      <c r="K34" s="26">
        <v>18.3</v>
      </c>
      <c r="L34" s="26">
        <v>29.7</v>
      </c>
      <c r="M34" s="26">
        <v>34.4</v>
      </c>
    </row>
    <row r="35" spans="1:13" ht="13.5">
      <c r="A35" s="10" t="s">
        <v>6</v>
      </c>
      <c r="B35" s="6">
        <f>SUM(B36:B45)</f>
        <v>697</v>
      </c>
      <c r="C35" s="6">
        <f aca="true" t="shared" si="7" ref="C35:I35">SUM(C36:C45)</f>
        <v>27715</v>
      </c>
      <c r="D35" s="6">
        <f t="shared" si="7"/>
        <v>28580</v>
      </c>
      <c r="E35" s="6">
        <f t="shared" si="7"/>
        <v>28694</v>
      </c>
      <c r="F35" s="6">
        <f t="shared" si="7"/>
        <v>57</v>
      </c>
      <c r="G35" s="6">
        <f t="shared" si="7"/>
        <v>2966</v>
      </c>
      <c r="H35" s="6">
        <f t="shared" si="7"/>
        <v>7854</v>
      </c>
      <c r="I35" s="6">
        <f t="shared" si="7"/>
        <v>8390</v>
      </c>
      <c r="J35" s="23">
        <f>F35/B35*100</f>
        <v>8.17790530846485</v>
      </c>
      <c r="K35" s="23">
        <f>G35/C35*100</f>
        <v>10.701786036442359</v>
      </c>
      <c r="L35" s="23">
        <f>H35/D35*100</f>
        <v>27.48075577326802</v>
      </c>
      <c r="M35" s="23">
        <f>I35/E35*100</f>
        <v>29.239562277828117</v>
      </c>
    </row>
    <row r="36" spans="1:13" ht="13.5">
      <c r="A36" s="7" t="s">
        <v>34</v>
      </c>
      <c r="B36" s="17">
        <v>386</v>
      </c>
      <c r="C36" s="17">
        <v>13752</v>
      </c>
      <c r="D36" s="17">
        <v>13752</v>
      </c>
      <c r="E36" s="17">
        <v>13710</v>
      </c>
      <c r="F36" s="17">
        <v>41</v>
      </c>
      <c r="G36" s="17">
        <v>1528</v>
      </c>
      <c r="H36" s="17">
        <v>2109</v>
      </c>
      <c r="I36" s="17">
        <v>2087</v>
      </c>
      <c r="J36" s="24">
        <v>10.6</v>
      </c>
      <c r="K36" s="24">
        <v>11.1</v>
      </c>
      <c r="L36" s="24">
        <v>15.3</v>
      </c>
      <c r="M36" s="24">
        <v>15.2</v>
      </c>
    </row>
    <row r="37" spans="1:13" ht="13.5">
      <c r="A37" s="9" t="s">
        <v>35</v>
      </c>
      <c r="B37" s="19">
        <v>51</v>
      </c>
      <c r="C37" s="19">
        <v>2815</v>
      </c>
      <c r="D37" s="19">
        <v>2892</v>
      </c>
      <c r="E37" s="19">
        <v>3016</v>
      </c>
      <c r="F37" s="19">
        <v>1</v>
      </c>
      <c r="G37" s="19">
        <v>331</v>
      </c>
      <c r="H37" s="19">
        <v>988</v>
      </c>
      <c r="I37" s="19">
        <v>942</v>
      </c>
      <c r="J37" s="25">
        <v>2</v>
      </c>
      <c r="K37" s="25">
        <v>11.8</v>
      </c>
      <c r="L37" s="25">
        <v>34.2</v>
      </c>
      <c r="M37" s="25">
        <v>31.2</v>
      </c>
    </row>
    <row r="38" spans="1:13" ht="13.5">
      <c r="A38" s="12" t="s">
        <v>36</v>
      </c>
      <c r="B38" s="19">
        <v>54</v>
      </c>
      <c r="C38" s="19">
        <v>1271</v>
      </c>
      <c r="D38" s="19">
        <v>1722</v>
      </c>
      <c r="E38" s="19">
        <v>1508</v>
      </c>
      <c r="F38" s="19">
        <v>2</v>
      </c>
      <c r="G38" s="19">
        <v>296</v>
      </c>
      <c r="H38" s="19">
        <v>1111</v>
      </c>
      <c r="I38" s="19">
        <v>1091</v>
      </c>
      <c r="J38" s="25">
        <v>3.7</v>
      </c>
      <c r="K38" s="25">
        <v>23.3</v>
      </c>
      <c r="L38" s="25">
        <v>64.5</v>
      </c>
      <c r="M38" s="25">
        <v>72.3</v>
      </c>
    </row>
    <row r="39" spans="1:13" ht="13.5">
      <c r="A39" s="9" t="s">
        <v>37</v>
      </c>
      <c r="B39" s="19">
        <v>33</v>
      </c>
      <c r="C39" s="19">
        <v>1665</v>
      </c>
      <c r="D39" s="19">
        <v>1666</v>
      </c>
      <c r="E39" s="19">
        <v>1664</v>
      </c>
      <c r="F39" s="19" t="s">
        <v>64</v>
      </c>
      <c r="G39" s="19">
        <v>153</v>
      </c>
      <c r="H39" s="19">
        <v>480</v>
      </c>
      <c r="I39" s="19">
        <v>530</v>
      </c>
      <c r="J39" s="25" t="s">
        <v>64</v>
      </c>
      <c r="K39" s="25">
        <v>9.2</v>
      </c>
      <c r="L39" s="25">
        <v>28.8</v>
      </c>
      <c r="M39" s="25">
        <v>31.9</v>
      </c>
    </row>
    <row r="40" spans="1:13" ht="13.5">
      <c r="A40" s="9" t="s">
        <v>38</v>
      </c>
      <c r="B40" s="19">
        <v>10</v>
      </c>
      <c r="C40" s="19">
        <v>438</v>
      </c>
      <c r="D40" s="19">
        <v>385</v>
      </c>
      <c r="E40" s="19">
        <v>476</v>
      </c>
      <c r="F40" s="19" t="s">
        <v>64</v>
      </c>
      <c r="G40" s="19">
        <v>54</v>
      </c>
      <c r="H40" s="19">
        <v>292</v>
      </c>
      <c r="I40" s="19">
        <v>265</v>
      </c>
      <c r="J40" s="25" t="s">
        <v>64</v>
      </c>
      <c r="K40" s="25">
        <v>12.3</v>
      </c>
      <c r="L40" s="25">
        <v>75.8</v>
      </c>
      <c r="M40" s="25">
        <v>55.7</v>
      </c>
    </row>
    <row r="41" spans="1:13" ht="13.5">
      <c r="A41" s="9" t="s">
        <v>39</v>
      </c>
      <c r="B41" s="19">
        <v>24</v>
      </c>
      <c r="C41" s="19">
        <v>2399</v>
      </c>
      <c r="D41" s="19">
        <v>2399</v>
      </c>
      <c r="E41" s="19">
        <v>2399</v>
      </c>
      <c r="F41" s="19">
        <v>2</v>
      </c>
      <c r="G41" s="19">
        <v>4</v>
      </c>
      <c r="H41" s="19">
        <v>89</v>
      </c>
      <c r="I41" s="19">
        <v>497</v>
      </c>
      <c r="J41" s="25">
        <v>8.3</v>
      </c>
      <c r="K41" s="25">
        <v>0.2</v>
      </c>
      <c r="L41" s="25">
        <v>3.7</v>
      </c>
      <c r="M41" s="25">
        <v>20.7</v>
      </c>
    </row>
    <row r="42" spans="1:13" ht="13.5">
      <c r="A42" s="12" t="s">
        <v>40</v>
      </c>
      <c r="B42" s="19">
        <v>8</v>
      </c>
      <c r="C42" s="19">
        <v>124</v>
      </c>
      <c r="D42" s="19">
        <v>289</v>
      </c>
      <c r="E42" s="19">
        <v>346</v>
      </c>
      <c r="F42" s="19">
        <v>3</v>
      </c>
      <c r="G42" s="19">
        <v>19</v>
      </c>
      <c r="H42" s="19">
        <v>256</v>
      </c>
      <c r="I42" s="19">
        <v>234</v>
      </c>
      <c r="J42" s="25">
        <v>37.5</v>
      </c>
      <c r="K42" s="25">
        <v>15.3</v>
      </c>
      <c r="L42" s="25">
        <v>88.6</v>
      </c>
      <c r="M42" s="25">
        <v>67.6</v>
      </c>
    </row>
    <row r="43" spans="1:13" ht="13.5">
      <c r="A43" s="9" t="s">
        <v>41</v>
      </c>
      <c r="B43" s="19">
        <v>11</v>
      </c>
      <c r="C43" s="19">
        <v>968</v>
      </c>
      <c r="D43" s="19">
        <v>928</v>
      </c>
      <c r="E43" s="19">
        <v>1002</v>
      </c>
      <c r="F43" s="19" t="s">
        <v>64</v>
      </c>
      <c r="G43" s="19">
        <v>147</v>
      </c>
      <c r="H43" s="19">
        <v>364</v>
      </c>
      <c r="I43" s="19">
        <v>432</v>
      </c>
      <c r="J43" s="25" t="s">
        <v>64</v>
      </c>
      <c r="K43" s="25">
        <v>15.2</v>
      </c>
      <c r="L43" s="25">
        <v>39.2</v>
      </c>
      <c r="M43" s="25">
        <v>43.1</v>
      </c>
    </row>
    <row r="44" spans="1:13" ht="13.5">
      <c r="A44" s="9" t="s">
        <v>42</v>
      </c>
      <c r="B44" s="19">
        <v>28</v>
      </c>
      <c r="C44" s="19">
        <v>877</v>
      </c>
      <c r="D44" s="19">
        <v>967</v>
      </c>
      <c r="E44" s="19">
        <v>983</v>
      </c>
      <c r="F44" s="19" t="s">
        <v>64</v>
      </c>
      <c r="G44" s="19">
        <v>151</v>
      </c>
      <c r="H44" s="19">
        <v>463</v>
      </c>
      <c r="I44" s="19">
        <v>422</v>
      </c>
      <c r="J44" s="25" t="s">
        <v>64</v>
      </c>
      <c r="K44" s="25">
        <v>17.2</v>
      </c>
      <c r="L44" s="25">
        <v>47.9</v>
      </c>
      <c r="M44" s="25">
        <v>42.9</v>
      </c>
    </row>
    <row r="45" spans="1:13" ht="13.5">
      <c r="A45" s="8" t="s">
        <v>43</v>
      </c>
      <c r="B45" s="18">
        <v>92</v>
      </c>
      <c r="C45" s="18">
        <v>3406</v>
      </c>
      <c r="D45" s="18">
        <v>3580</v>
      </c>
      <c r="E45" s="18">
        <v>3590</v>
      </c>
      <c r="F45" s="18">
        <v>8</v>
      </c>
      <c r="G45" s="18">
        <v>283</v>
      </c>
      <c r="H45" s="18">
        <v>1702</v>
      </c>
      <c r="I45" s="18">
        <v>1890</v>
      </c>
      <c r="J45" s="26">
        <v>8.7</v>
      </c>
      <c r="K45" s="26">
        <v>8.3</v>
      </c>
      <c r="L45" s="26">
        <v>47.5</v>
      </c>
      <c r="M45" s="26">
        <v>52.6</v>
      </c>
    </row>
    <row r="46" spans="1:13" ht="13.5">
      <c r="A46" s="10" t="s">
        <v>7</v>
      </c>
      <c r="B46" s="6">
        <f>SUM(B47:B52)</f>
        <v>961</v>
      </c>
      <c r="C46" s="6">
        <f aca="true" t="shared" si="8" ref="C46:I46">SUM(C47:C52)</f>
        <v>36548</v>
      </c>
      <c r="D46" s="6">
        <f t="shared" si="8"/>
        <v>36548</v>
      </c>
      <c r="E46" s="6">
        <f t="shared" si="8"/>
        <v>36548</v>
      </c>
      <c r="F46" s="6">
        <f t="shared" si="8"/>
        <v>71</v>
      </c>
      <c r="G46" s="6">
        <f t="shared" si="8"/>
        <v>4941</v>
      </c>
      <c r="H46" s="6">
        <f t="shared" si="8"/>
        <v>9715</v>
      </c>
      <c r="I46" s="6">
        <f t="shared" si="8"/>
        <v>9982</v>
      </c>
      <c r="J46" s="23">
        <f>F46/B46*100</f>
        <v>7.388137356919875</v>
      </c>
      <c r="K46" s="23">
        <f>G46/C46*100</f>
        <v>13.519207617379884</v>
      </c>
      <c r="L46" s="23">
        <f>H46/D46*100</f>
        <v>26.581481886833753</v>
      </c>
      <c r="M46" s="23">
        <f>I46/E46*100</f>
        <v>27.312028017948997</v>
      </c>
    </row>
    <row r="47" spans="1:13" ht="13.5">
      <c r="A47" s="7" t="s">
        <v>44</v>
      </c>
      <c r="B47" s="17">
        <v>787</v>
      </c>
      <c r="C47" s="17">
        <v>9279</v>
      </c>
      <c r="D47" s="17">
        <v>9279</v>
      </c>
      <c r="E47" s="17">
        <v>9279</v>
      </c>
      <c r="F47" s="17">
        <v>47</v>
      </c>
      <c r="G47" s="17">
        <v>1367</v>
      </c>
      <c r="H47" s="17">
        <v>2074</v>
      </c>
      <c r="I47" s="17">
        <v>3088</v>
      </c>
      <c r="J47" s="24">
        <v>6</v>
      </c>
      <c r="K47" s="24">
        <v>14.7</v>
      </c>
      <c r="L47" s="24">
        <v>22.4</v>
      </c>
      <c r="M47" s="24">
        <v>33.3</v>
      </c>
    </row>
    <row r="48" spans="1:13" ht="13.5">
      <c r="A48" s="9" t="s">
        <v>45</v>
      </c>
      <c r="B48" s="19">
        <v>4</v>
      </c>
      <c r="C48" s="19">
        <v>11974</v>
      </c>
      <c r="D48" s="19">
        <v>11974</v>
      </c>
      <c r="E48" s="19">
        <v>11974</v>
      </c>
      <c r="F48" s="19">
        <v>4</v>
      </c>
      <c r="G48" s="19">
        <v>1779</v>
      </c>
      <c r="H48" s="19">
        <v>4169</v>
      </c>
      <c r="I48" s="19">
        <v>3769</v>
      </c>
      <c r="J48" s="25">
        <v>100</v>
      </c>
      <c r="K48" s="25">
        <v>14.9</v>
      </c>
      <c r="L48" s="25">
        <v>34.8</v>
      </c>
      <c r="M48" s="25">
        <v>31.5</v>
      </c>
    </row>
    <row r="49" spans="1:13" ht="13.5">
      <c r="A49" s="9" t="s">
        <v>46</v>
      </c>
      <c r="B49" s="19">
        <v>17</v>
      </c>
      <c r="C49" s="19">
        <v>2154</v>
      </c>
      <c r="D49" s="19">
        <v>2154</v>
      </c>
      <c r="E49" s="19">
        <v>2154</v>
      </c>
      <c r="F49" s="19" t="s">
        <v>64</v>
      </c>
      <c r="G49" s="19">
        <v>251</v>
      </c>
      <c r="H49" s="19">
        <v>512</v>
      </c>
      <c r="I49" s="19">
        <v>430</v>
      </c>
      <c r="J49" s="25" t="s">
        <v>64</v>
      </c>
      <c r="K49" s="25">
        <v>11.7</v>
      </c>
      <c r="L49" s="25">
        <v>23.8</v>
      </c>
      <c r="M49" s="25">
        <v>20</v>
      </c>
    </row>
    <row r="50" spans="1:13" ht="13.5">
      <c r="A50" s="9" t="s">
        <v>47</v>
      </c>
      <c r="B50" s="19">
        <v>41</v>
      </c>
      <c r="C50" s="19">
        <v>2150</v>
      </c>
      <c r="D50" s="19">
        <v>2150</v>
      </c>
      <c r="E50" s="19">
        <v>2150</v>
      </c>
      <c r="F50" s="19">
        <v>9</v>
      </c>
      <c r="G50" s="19">
        <v>394</v>
      </c>
      <c r="H50" s="19">
        <v>638</v>
      </c>
      <c r="I50" s="19">
        <v>655</v>
      </c>
      <c r="J50" s="25">
        <v>22</v>
      </c>
      <c r="K50" s="25">
        <v>18.3</v>
      </c>
      <c r="L50" s="25">
        <v>29.7</v>
      </c>
      <c r="M50" s="25">
        <v>30.5</v>
      </c>
    </row>
    <row r="51" spans="1:13" ht="13.5">
      <c r="A51" s="9" t="s">
        <v>48</v>
      </c>
      <c r="B51" s="19">
        <v>89</v>
      </c>
      <c r="C51" s="19">
        <v>6740</v>
      </c>
      <c r="D51" s="19">
        <v>6740</v>
      </c>
      <c r="E51" s="19">
        <v>6740</v>
      </c>
      <c r="F51" s="19">
        <v>5</v>
      </c>
      <c r="G51" s="19">
        <v>409</v>
      </c>
      <c r="H51" s="19">
        <v>1111</v>
      </c>
      <c r="I51" s="19">
        <v>956</v>
      </c>
      <c r="J51" s="25">
        <v>5.6</v>
      </c>
      <c r="K51" s="25">
        <v>6.1</v>
      </c>
      <c r="L51" s="25">
        <v>16.5</v>
      </c>
      <c r="M51" s="25">
        <v>14.2</v>
      </c>
    </row>
    <row r="52" spans="1:13" ht="13.5">
      <c r="A52" s="8" t="s">
        <v>49</v>
      </c>
      <c r="B52" s="18">
        <v>23</v>
      </c>
      <c r="C52" s="18">
        <v>4251</v>
      </c>
      <c r="D52" s="18">
        <v>4251</v>
      </c>
      <c r="E52" s="18">
        <v>4251</v>
      </c>
      <c r="F52" s="18">
        <v>6</v>
      </c>
      <c r="G52" s="18">
        <v>741</v>
      </c>
      <c r="H52" s="18">
        <v>1211</v>
      </c>
      <c r="I52" s="18">
        <v>1084</v>
      </c>
      <c r="J52" s="26">
        <v>26.1</v>
      </c>
      <c r="K52" s="26">
        <v>17.4</v>
      </c>
      <c r="L52" s="26">
        <v>28.5</v>
      </c>
      <c r="M52" s="26">
        <v>25.5</v>
      </c>
    </row>
    <row r="53" spans="1:13" ht="13.5">
      <c r="A53" s="5" t="s">
        <v>8</v>
      </c>
      <c r="B53" s="6">
        <f>SUM(B54:B56)</f>
        <v>789</v>
      </c>
      <c r="C53" s="6">
        <f aca="true" t="shared" si="9" ref="C53:I53">SUM(C54:C56)</f>
        <v>35028</v>
      </c>
      <c r="D53" s="6">
        <f t="shared" si="9"/>
        <v>34015</v>
      </c>
      <c r="E53" s="6">
        <f t="shared" si="9"/>
        <v>35028</v>
      </c>
      <c r="F53" s="6">
        <f t="shared" si="9"/>
        <v>33</v>
      </c>
      <c r="G53" s="6">
        <f t="shared" si="9"/>
        <v>3891</v>
      </c>
      <c r="H53" s="6">
        <f t="shared" si="9"/>
        <v>7341</v>
      </c>
      <c r="I53" s="6">
        <f t="shared" si="9"/>
        <v>7636</v>
      </c>
      <c r="J53" s="23">
        <f>F53/B53*100</f>
        <v>4.182509505703422</v>
      </c>
      <c r="K53" s="23">
        <f>G53/C53*100</f>
        <v>11.108256252141144</v>
      </c>
      <c r="L53" s="23">
        <f>H53/D53*100</f>
        <v>21.58165515213876</v>
      </c>
      <c r="M53" s="23">
        <f>I53/E53*100</f>
        <v>21.799703094667123</v>
      </c>
    </row>
    <row r="54" spans="1:13" ht="13.5">
      <c r="A54" s="7" t="s">
        <v>50</v>
      </c>
      <c r="B54" s="17">
        <v>326</v>
      </c>
      <c r="C54" s="17">
        <v>6266</v>
      </c>
      <c r="D54" s="17">
        <v>6266</v>
      </c>
      <c r="E54" s="17">
        <v>6266</v>
      </c>
      <c r="F54" s="17">
        <v>4</v>
      </c>
      <c r="G54" s="17">
        <v>1131</v>
      </c>
      <c r="H54" s="17">
        <v>1843</v>
      </c>
      <c r="I54" s="17">
        <v>2496</v>
      </c>
      <c r="J54" s="24">
        <v>1.2</v>
      </c>
      <c r="K54" s="24">
        <v>18</v>
      </c>
      <c r="L54" s="24">
        <v>29.4</v>
      </c>
      <c r="M54" s="24">
        <v>39.8</v>
      </c>
    </row>
    <row r="55" spans="1:13" ht="13.5">
      <c r="A55" s="9" t="s">
        <v>51</v>
      </c>
      <c r="B55" s="19">
        <v>395</v>
      </c>
      <c r="C55" s="19">
        <v>24395</v>
      </c>
      <c r="D55" s="19">
        <v>24395</v>
      </c>
      <c r="E55" s="19">
        <v>24395</v>
      </c>
      <c r="F55" s="19">
        <v>29</v>
      </c>
      <c r="G55" s="19">
        <v>2558</v>
      </c>
      <c r="H55" s="19">
        <v>4588</v>
      </c>
      <c r="I55" s="19">
        <v>4355</v>
      </c>
      <c r="J55" s="25">
        <v>7.3</v>
      </c>
      <c r="K55" s="25">
        <v>10.5</v>
      </c>
      <c r="L55" s="25">
        <v>18.8</v>
      </c>
      <c r="M55" s="25">
        <v>17.9</v>
      </c>
    </row>
    <row r="56" spans="1:13" ht="13.5">
      <c r="A56" s="8" t="s">
        <v>52</v>
      </c>
      <c r="B56" s="18">
        <v>68</v>
      </c>
      <c r="C56" s="18">
        <v>4367</v>
      </c>
      <c r="D56" s="18">
        <v>3354</v>
      </c>
      <c r="E56" s="18">
        <v>4367</v>
      </c>
      <c r="F56" s="18" t="s">
        <v>64</v>
      </c>
      <c r="G56" s="18">
        <v>202</v>
      </c>
      <c r="H56" s="18">
        <v>910</v>
      </c>
      <c r="I56" s="18">
        <v>785</v>
      </c>
      <c r="J56" s="26" t="s">
        <v>64</v>
      </c>
      <c r="K56" s="26">
        <v>4.6</v>
      </c>
      <c r="L56" s="26">
        <v>27.1</v>
      </c>
      <c r="M56" s="26">
        <v>18</v>
      </c>
    </row>
    <row r="57" spans="1:13" ht="13.5">
      <c r="A57" s="10" t="s">
        <v>9</v>
      </c>
      <c r="B57" s="6">
        <f>SUM(B58:B60)</f>
        <v>956</v>
      </c>
      <c r="C57" s="6">
        <f aca="true" t="shared" si="10" ref="C57:I57">SUM(C58:C60)</f>
        <v>44720</v>
      </c>
      <c r="D57" s="6">
        <f t="shared" si="10"/>
        <v>44953</v>
      </c>
      <c r="E57" s="6">
        <f t="shared" si="10"/>
        <v>45565</v>
      </c>
      <c r="F57" s="6">
        <f t="shared" si="10"/>
        <v>78</v>
      </c>
      <c r="G57" s="6">
        <f t="shared" si="10"/>
        <v>4722</v>
      </c>
      <c r="H57" s="6">
        <f t="shared" si="10"/>
        <v>9286</v>
      </c>
      <c r="I57" s="6">
        <f t="shared" si="10"/>
        <v>10283</v>
      </c>
      <c r="J57" s="23">
        <f>F57/B57*100</f>
        <v>8.158995815899582</v>
      </c>
      <c r="K57" s="23">
        <f>G57/C57*100</f>
        <v>10.559033989266547</v>
      </c>
      <c r="L57" s="23">
        <f>H57/D57*100</f>
        <v>20.65713078103797</v>
      </c>
      <c r="M57" s="23">
        <f>I57/E57*100</f>
        <v>22.567760342368047</v>
      </c>
    </row>
    <row r="58" spans="1:13" ht="13.5">
      <c r="A58" s="7" t="s">
        <v>53</v>
      </c>
      <c r="B58" s="17">
        <v>197</v>
      </c>
      <c r="C58" s="17">
        <v>6344</v>
      </c>
      <c r="D58" s="17">
        <v>6577</v>
      </c>
      <c r="E58" s="17">
        <v>7189</v>
      </c>
      <c r="F58" s="17">
        <v>11</v>
      </c>
      <c r="G58" s="17">
        <v>900</v>
      </c>
      <c r="H58" s="17">
        <v>2161</v>
      </c>
      <c r="I58" s="17">
        <v>1937</v>
      </c>
      <c r="J58" s="24">
        <v>5.6</v>
      </c>
      <c r="K58" s="24">
        <v>14.2</v>
      </c>
      <c r="L58" s="24">
        <v>32.9</v>
      </c>
      <c r="M58" s="24">
        <v>26.9</v>
      </c>
    </row>
    <row r="59" spans="1:13" ht="13.5">
      <c r="A59" s="9" t="s">
        <v>54</v>
      </c>
      <c r="B59" s="19">
        <v>742</v>
      </c>
      <c r="C59" s="19">
        <v>35179</v>
      </c>
      <c r="D59" s="19">
        <v>35179</v>
      </c>
      <c r="E59" s="19">
        <v>35179</v>
      </c>
      <c r="F59" s="19">
        <v>66</v>
      </c>
      <c r="G59" s="19">
        <v>3597</v>
      </c>
      <c r="H59" s="19">
        <v>6558</v>
      </c>
      <c r="I59" s="19">
        <v>7710</v>
      </c>
      <c r="J59" s="25">
        <v>8.9</v>
      </c>
      <c r="K59" s="25">
        <v>10.2</v>
      </c>
      <c r="L59" s="25">
        <v>18.6</v>
      </c>
      <c r="M59" s="25">
        <v>21.9</v>
      </c>
    </row>
    <row r="60" spans="1:13" ht="13.5">
      <c r="A60" s="13" t="s">
        <v>55</v>
      </c>
      <c r="B60" s="20">
        <v>17</v>
      </c>
      <c r="C60" s="20">
        <v>3197</v>
      </c>
      <c r="D60" s="20">
        <v>3197</v>
      </c>
      <c r="E60" s="20">
        <v>3197</v>
      </c>
      <c r="F60" s="20">
        <v>1</v>
      </c>
      <c r="G60" s="20">
        <v>225</v>
      </c>
      <c r="H60" s="20">
        <v>567</v>
      </c>
      <c r="I60" s="20">
        <v>636</v>
      </c>
      <c r="J60" s="27">
        <v>5.9</v>
      </c>
      <c r="K60" s="27">
        <v>7</v>
      </c>
      <c r="L60" s="27">
        <v>17.7</v>
      </c>
      <c r="M60" s="27">
        <v>19.9</v>
      </c>
    </row>
    <row r="61" ht="13.5">
      <c r="M61" s="28" t="s">
        <v>66</v>
      </c>
    </row>
  </sheetData>
  <sheetProtection/>
  <mergeCells count="4">
    <mergeCell ref="A2:A3"/>
    <mergeCell ref="B2:E2"/>
    <mergeCell ref="F2:I2"/>
    <mergeCell ref="J2:M2"/>
  </mergeCells>
  <printOptions/>
  <pageMargins left="0.7874015748031497" right="0.7874015748031497" top="0.7874015748031497" bottom="0.7874015748031497" header="0" footer="0"/>
  <pageSetup fitToHeight="0" fitToWidth="1" horizontalDpi="600" verticalDpi="600" orientation="portrait" paperSize="9" scale="53" r:id="rId1"/>
  <headerFooter alignWithMargins="0">
    <oddHeader>&amp;R&amp;F/&amp;A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2014-05-21T00:17:31Z</cp:lastPrinted>
  <dcterms:created xsi:type="dcterms:W3CDTF">2006-01-06T04:10:52Z</dcterms:created>
  <dcterms:modified xsi:type="dcterms:W3CDTF">2018-02-20T08:14:44Z</dcterms:modified>
  <cp:category/>
  <cp:version/>
  <cp:contentType/>
  <cp:contentStatus/>
</cp:coreProperties>
</file>