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15" windowWidth="5970" windowHeight="6180" activeTab="0"/>
  </bookViews>
  <sheets>
    <sheet name="その１　施設の状況　第6表" sheetId="1" r:id="rId1"/>
  </sheets>
  <definedNames/>
  <calcPr fullCalcOnLoad="1"/>
</workbook>
</file>

<file path=xl/sharedStrings.xml><?xml version="1.0" encoding="utf-8"?>
<sst xmlns="http://schemas.openxmlformats.org/spreadsheetml/2006/main" count="169" uniqueCount="94">
  <si>
    <t>施設の種類</t>
  </si>
  <si>
    <t>総　数</t>
  </si>
  <si>
    <t>病　院</t>
  </si>
  <si>
    <t>結　核</t>
  </si>
  <si>
    <t>一　般</t>
  </si>
  <si>
    <t xml:space="preserve"> 一　般</t>
  </si>
  <si>
    <t>歯　科</t>
  </si>
  <si>
    <t>市町村</t>
  </si>
  <si>
    <t xml:space="preserve">20～ </t>
  </si>
  <si>
    <t>100～</t>
  </si>
  <si>
    <t>20～</t>
  </si>
  <si>
    <t xml:space="preserve">50～ </t>
  </si>
  <si>
    <t>200～</t>
  </si>
  <si>
    <t>有　床</t>
  </si>
  <si>
    <t>1～　</t>
  </si>
  <si>
    <t>10～</t>
  </si>
  <si>
    <t>無　床</t>
  </si>
  <si>
    <t>保健所</t>
  </si>
  <si>
    <t>　 99床</t>
  </si>
  <si>
    <t>　299床</t>
  </si>
  <si>
    <t>診療所</t>
  </si>
  <si>
    <t xml:space="preserve"> 　99床</t>
  </si>
  <si>
    <t>　49床</t>
  </si>
  <si>
    <t>　99床</t>
  </si>
  <si>
    <t xml:space="preserve"> 199床</t>
  </si>
  <si>
    <t xml:space="preserve"> 299床</t>
  </si>
  <si>
    <t>　 9床</t>
  </si>
  <si>
    <t>　19床</t>
  </si>
  <si>
    <t>山鹿保健所</t>
  </si>
  <si>
    <t>菊池保健所</t>
  </si>
  <si>
    <t>阿蘇保健所</t>
  </si>
  <si>
    <t>南小国町</t>
  </si>
  <si>
    <t>御船保健所</t>
  </si>
  <si>
    <t>八代保健所</t>
  </si>
  <si>
    <t>水俣保健所</t>
  </si>
  <si>
    <t>津奈木町</t>
  </si>
  <si>
    <t>人吉保健所</t>
  </si>
  <si>
    <t>多良木町</t>
  </si>
  <si>
    <t>有明保健所</t>
  </si>
  <si>
    <t>荒尾市</t>
  </si>
  <si>
    <t>玉名市</t>
  </si>
  <si>
    <t>玉東町</t>
  </si>
  <si>
    <t>南関町</t>
  </si>
  <si>
    <t>長洲町</t>
  </si>
  <si>
    <t>山鹿市</t>
  </si>
  <si>
    <t>菊池市</t>
  </si>
  <si>
    <t>大津町</t>
  </si>
  <si>
    <t>菊陽町</t>
  </si>
  <si>
    <t>小国町</t>
  </si>
  <si>
    <t>産山村</t>
  </si>
  <si>
    <t>高森町</t>
  </si>
  <si>
    <t>西原村</t>
  </si>
  <si>
    <t>御船町</t>
  </si>
  <si>
    <t>嘉島町</t>
  </si>
  <si>
    <t>益城町</t>
  </si>
  <si>
    <t>甲佐町</t>
  </si>
  <si>
    <t>宇城保健所</t>
  </si>
  <si>
    <t>宇土市</t>
  </si>
  <si>
    <t>八代市</t>
  </si>
  <si>
    <t>水俣市</t>
  </si>
  <si>
    <t>芦北町</t>
  </si>
  <si>
    <t>人吉市</t>
  </si>
  <si>
    <t>錦町</t>
  </si>
  <si>
    <t>湯前町</t>
  </si>
  <si>
    <t>水上村</t>
  </si>
  <si>
    <t>相良村</t>
  </si>
  <si>
    <t>五木村</t>
  </si>
  <si>
    <t>山江村</t>
  </si>
  <si>
    <t>球磨村</t>
  </si>
  <si>
    <t>天草保健所</t>
  </si>
  <si>
    <t>苓北町</t>
  </si>
  <si>
    <t>300床</t>
  </si>
  <si>
    <t>以上</t>
  </si>
  <si>
    <t>療養所</t>
  </si>
  <si>
    <t>注２）  医療施設数については、精神病院を精神病床のみを有する病院と定義づけている。</t>
  </si>
  <si>
    <t>注１）  休止中、一年以上休診中の施設を除く。</t>
  </si>
  <si>
    <t>あさぎり町</t>
  </si>
  <si>
    <t>上天草市</t>
  </si>
  <si>
    <t>総数</t>
  </si>
  <si>
    <t>熊本市</t>
  </si>
  <si>
    <t>阿蘇市</t>
  </si>
  <si>
    <t>南阿蘇村</t>
  </si>
  <si>
    <t>山都町</t>
  </si>
  <si>
    <t>宇城市</t>
  </si>
  <si>
    <t>美里町</t>
  </si>
  <si>
    <t>和水町</t>
  </si>
  <si>
    <t>合志市</t>
  </si>
  <si>
    <t>氷川町</t>
  </si>
  <si>
    <t>天草市</t>
  </si>
  <si>
    <t>第６表　医療施設数、施設の種類・病床規模・保健所・市町村別</t>
  </si>
  <si>
    <t>-</t>
  </si>
  <si>
    <t>精神科</t>
  </si>
  <si>
    <t>資料)厚生労働省「平成２５年医療施設動態調査」</t>
  </si>
  <si>
    <t>（平成２５年１０月１日現在）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</si>
</sst>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4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1" fontId="7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 quotePrefix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Continuous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Continuous" vertical="center"/>
    </xf>
    <xf numFmtId="0" fontId="7" fillId="0" borderId="18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Continuous" vertical="center"/>
    </xf>
    <xf numFmtId="0" fontId="7" fillId="0" borderId="23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41" fontId="6" fillId="0" borderId="0" xfId="0" applyNumberFormat="1" applyFont="1" applyFill="1" applyAlignment="1">
      <alignment vertical="center"/>
    </xf>
    <xf numFmtId="0" fontId="7" fillId="0" borderId="27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30" xfId="0" applyFont="1" applyFill="1" applyBorder="1" applyAlignment="1">
      <alignment horizontal="distributed" vertical="center"/>
    </xf>
    <xf numFmtId="0" fontId="7" fillId="0" borderId="31" xfId="0" applyFont="1" applyFill="1" applyBorder="1" applyAlignment="1">
      <alignment horizontal="distributed" vertical="center"/>
    </xf>
    <xf numFmtId="0" fontId="7" fillId="0" borderId="32" xfId="0" applyFont="1" applyFill="1" applyBorder="1" applyAlignment="1">
      <alignment horizontal="distributed" vertical="center"/>
    </xf>
    <xf numFmtId="0" fontId="7" fillId="0" borderId="33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41" fontId="6" fillId="0" borderId="0" xfId="0" applyNumberFormat="1" applyFont="1" applyFill="1" applyAlignment="1">
      <alignment horizontal="left"/>
    </xf>
    <xf numFmtId="41" fontId="7" fillId="0" borderId="34" xfId="0" applyNumberFormat="1" applyFont="1" applyFill="1" applyBorder="1" applyAlignment="1">
      <alignment horizontal="right" vertical="center"/>
    </xf>
    <xf numFmtId="41" fontId="7" fillId="0" borderId="35" xfId="0" applyNumberFormat="1" applyFont="1" applyFill="1" applyBorder="1" applyAlignment="1">
      <alignment horizontal="right" vertical="center"/>
    </xf>
    <xf numFmtId="41" fontId="7" fillId="0" borderId="11" xfId="0" applyNumberFormat="1" applyFont="1" applyFill="1" applyBorder="1" applyAlignment="1">
      <alignment horizontal="right" vertical="center"/>
    </xf>
    <xf numFmtId="41" fontId="7" fillId="0" borderId="15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36" xfId="0" applyNumberFormat="1" applyFont="1" applyFill="1" applyBorder="1" applyAlignment="1">
      <alignment horizontal="right" vertical="center"/>
    </xf>
    <xf numFmtId="41" fontId="7" fillId="0" borderId="37" xfId="0" applyNumberFormat="1" applyFont="1" applyFill="1" applyBorder="1" applyAlignment="1">
      <alignment horizontal="right" vertical="center"/>
    </xf>
    <xf numFmtId="41" fontId="7" fillId="0" borderId="38" xfId="0" applyNumberFormat="1" applyFont="1" applyFill="1" applyBorder="1" applyAlignment="1">
      <alignment horizontal="right" vertical="center"/>
    </xf>
    <xf numFmtId="41" fontId="7" fillId="0" borderId="39" xfId="0" applyNumberFormat="1" applyFont="1" applyFill="1" applyBorder="1" applyAlignment="1">
      <alignment horizontal="right" vertical="center"/>
    </xf>
    <xf numFmtId="41" fontId="7" fillId="0" borderId="16" xfId="0" applyNumberFormat="1" applyFont="1" applyFill="1" applyBorder="1" applyAlignment="1">
      <alignment horizontal="right" vertical="center"/>
    </xf>
    <xf numFmtId="41" fontId="7" fillId="0" borderId="40" xfId="0" applyNumberFormat="1" applyFont="1" applyFill="1" applyBorder="1" applyAlignment="1">
      <alignment horizontal="right" vertical="center"/>
    </xf>
    <xf numFmtId="41" fontId="7" fillId="0" borderId="41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1</xdr:col>
      <xdr:colOff>1238250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" y="304800"/>
          <a:ext cx="12192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26</xdr:col>
      <xdr:colOff>0</xdr:colOff>
      <xdr:row>1</xdr:row>
      <xdr:rowOff>0</xdr:rowOff>
    </xdr:from>
    <xdr:to>
      <xdr:col>26</xdr:col>
      <xdr:colOff>1238250</xdr:colOff>
      <xdr:row>4</xdr:row>
      <xdr:rowOff>171450</xdr:rowOff>
    </xdr:to>
    <xdr:sp>
      <xdr:nvSpPr>
        <xdr:cNvPr id="2" name="Line 2"/>
        <xdr:cNvSpPr>
          <a:spLocks/>
        </xdr:cNvSpPr>
      </xdr:nvSpPr>
      <xdr:spPr>
        <a:xfrm flipH="1">
          <a:off x="18649950" y="295275"/>
          <a:ext cx="1238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68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" sqref="B2"/>
    </sheetView>
  </sheetViews>
  <sheetFormatPr defaultColWidth="8.796875" defaultRowHeight="15" customHeight="1"/>
  <cols>
    <col min="1" max="1" width="1.69921875" style="2" customWidth="1"/>
    <col min="2" max="2" width="13.09765625" style="2" customWidth="1"/>
    <col min="3" max="3" width="10" style="2" customWidth="1"/>
    <col min="4" max="12" width="8" style="2" customWidth="1"/>
    <col min="13" max="18" width="7" style="2" customWidth="1"/>
    <col min="19" max="19" width="8" style="2" customWidth="1"/>
    <col min="20" max="26" width="7" style="2" customWidth="1"/>
    <col min="27" max="27" width="13.09765625" style="2" customWidth="1"/>
    <col min="28" max="16384" width="9" style="2" customWidth="1"/>
  </cols>
  <sheetData>
    <row r="1" spans="2:27" ht="23.25" customHeight="1" thickBot="1">
      <c r="B1" s="20" t="s">
        <v>89</v>
      </c>
      <c r="AA1" s="21" t="s">
        <v>93</v>
      </c>
    </row>
    <row r="2" spans="2:27" ht="13.5">
      <c r="B2" s="22" t="s">
        <v>0</v>
      </c>
      <c r="C2" s="17"/>
      <c r="D2" s="3"/>
      <c r="E2" s="3"/>
      <c r="F2" s="3"/>
      <c r="G2" s="3"/>
      <c r="H2" s="3"/>
      <c r="I2" s="3"/>
      <c r="J2" s="3"/>
      <c r="K2" s="3"/>
      <c r="L2" s="3"/>
      <c r="M2" s="23"/>
      <c r="N2" s="3"/>
      <c r="O2" s="3"/>
      <c r="P2" s="3"/>
      <c r="Q2" s="3"/>
      <c r="R2" s="17"/>
      <c r="S2" s="3"/>
      <c r="T2" s="3"/>
      <c r="U2" s="3"/>
      <c r="V2" s="3"/>
      <c r="W2" s="17"/>
      <c r="X2" s="3"/>
      <c r="Y2" s="3"/>
      <c r="Z2" s="17"/>
      <c r="AA2" s="24" t="s">
        <v>0</v>
      </c>
    </row>
    <row r="3" spans="2:27" ht="13.5">
      <c r="B3" s="25"/>
      <c r="C3" s="4" t="s">
        <v>1</v>
      </c>
      <c r="D3" s="4" t="s">
        <v>2</v>
      </c>
      <c r="E3" s="5" t="s">
        <v>91</v>
      </c>
      <c r="F3" s="6"/>
      <c r="G3" s="6"/>
      <c r="H3" s="7"/>
      <c r="I3" s="5" t="s">
        <v>3</v>
      </c>
      <c r="J3" s="6"/>
      <c r="K3" s="6"/>
      <c r="L3" s="7"/>
      <c r="M3" s="8" t="s">
        <v>4</v>
      </c>
      <c r="N3" s="6"/>
      <c r="O3" s="6"/>
      <c r="P3" s="6"/>
      <c r="Q3" s="6"/>
      <c r="R3" s="7"/>
      <c r="S3" s="4" t="s">
        <v>5</v>
      </c>
      <c r="T3" s="6"/>
      <c r="U3" s="6"/>
      <c r="V3" s="7"/>
      <c r="W3" s="7"/>
      <c r="X3" s="26" t="s">
        <v>6</v>
      </c>
      <c r="Y3" s="7"/>
      <c r="Z3" s="7"/>
      <c r="AA3" s="27"/>
    </row>
    <row r="4" spans="2:27" ht="13.5">
      <c r="B4" s="25" t="s">
        <v>7</v>
      </c>
      <c r="C4" s="9"/>
      <c r="D4" s="9"/>
      <c r="E4" s="9"/>
      <c r="F4" s="10" t="s">
        <v>8</v>
      </c>
      <c r="G4" s="10" t="s">
        <v>9</v>
      </c>
      <c r="H4" s="10" t="s">
        <v>71</v>
      </c>
      <c r="I4" s="4"/>
      <c r="J4" s="10" t="s">
        <v>10</v>
      </c>
      <c r="K4" s="10" t="s">
        <v>9</v>
      </c>
      <c r="L4" s="10" t="s">
        <v>71</v>
      </c>
      <c r="M4" s="11"/>
      <c r="N4" s="10" t="s">
        <v>10</v>
      </c>
      <c r="O4" s="10" t="s">
        <v>11</v>
      </c>
      <c r="P4" s="10" t="s">
        <v>9</v>
      </c>
      <c r="Q4" s="10" t="s">
        <v>12</v>
      </c>
      <c r="R4" s="10" t="s">
        <v>71</v>
      </c>
      <c r="S4" s="18"/>
      <c r="T4" s="4" t="s">
        <v>13</v>
      </c>
      <c r="U4" s="10" t="s">
        <v>14</v>
      </c>
      <c r="V4" s="10" t="s">
        <v>15</v>
      </c>
      <c r="W4" s="4" t="s">
        <v>16</v>
      </c>
      <c r="X4" s="9"/>
      <c r="Y4" s="4" t="s">
        <v>13</v>
      </c>
      <c r="Z4" s="4" t="s">
        <v>16</v>
      </c>
      <c r="AA4" s="28" t="s">
        <v>7</v>
      </c>
    </row>
    <row r="5" spans="2:27" ht="13.5">
      <c r="B5" s="29" t="s">
        <v>17</v>
      </c>
      <c r="C5" s="12"/>
      <c r="D5" s="12"/>
      <c r="E5" s="13" t="s">
        <v>2</v>
      </c>
      <c r="F5" s="14" t="s">
        <v>18</v>
      </c>
      <c r="G5" s="15" t="s">
        <v>19</v>
      </c>
      <c r="H5" s="15" t="s">
        <v>72</v>
      </c>
      <c r="I5" s="13" t="s">
        <v>73</v>
      </c>
      <c r="J5" s="14" t="s">
        <v>21</v>
      </c>
      <c r="K5" s="14" t="s">
        <v>19</v>
      </c>
      <c r="L5" s="15" t="s">
        <v>72</v>
      </c>
      <c r="M5" s="16" t="s">
        <v>2</v>
      </c>
      <c r="N5" s="14" t="s">
        <v>22</v>
      </c>
      <c r="O5" s="14" t="s">
        <v>23</v>
      </c>
      <c r="P5" s="14" t="s">
        <v>24</v>
      </c>
      <c r="Q5" s="14" t="s">
        <v>25</v>
      </c>
      <c r="R5" s="15" t="s">
        <v>72</v>
      </c>
      <c r="S5" s="13" t="s">
        <v>20</v>
      </c>
      <c r="T5" s="12"/>
      <c r="U5" s="14" t="s">
        <v>26</v>
      </c>
      <c r="V5" s="14" t="s">
        <v>27</v>
      </c>
      <c r="W5" s="12"/>
      <c r="X5" s="13" t="s">
        <v>20</v>
      </c>
      <c r="Y5" s="12"/>
      <c r="Z5" s="12"/>
      <c r="AA5" s="30" t="s">
        <v>17</v>
      </c>
    </row>
    <row r="6" spans="2:29" ht="13.5">
      <c r="B6" s="31" t="s">
        <v>78</v>
      </c>
      <c r="C6" s="57">
        <f>SUM(D6,S6,X6)</f>
        <v>2540</v>
      </c>
      <c r="D6" s="57">
        <f aca="true" t="shared" si="0" ref="D6:Z6">SUM(D7,D8,D12,D19,D21,D26,D34,D40,D43,D47,D58)</f>
        <v>214</v>
      </c>
      <c r="E6" s="57">
        <f t="shared" si="0"/>
        <v>38</v>
      </c>
      <c r="F6" s="57">
        <f t="shared" si="0"/>
        <v>0</v>
      </c>
      <c r="G6" s="57">
        <f t="shared" si="0"/>
        <v>34</v>
      </c>
      <c r="H6" s="57">
        <f t="shared" si="0"/>
        <v>4</v>
      </c>
      <c r="I6" s="57">
        <f t="shared" si="0"/>
        <v>0</v>
      </c>
      <c r="J6" s="57">
        <f t="shared" si="0"/>
        <v>0</v>
      </c>
      <c r="K6" s="57">
        <f t="shared" si="0"/>
        <v>0</v>
      </c>
      <c r="L6" s="57">
        <f t="shared" si="0"/>
        <v>0</v>
      </c>
      <c r="M6" s="57">
        <f t="shared" si="0"/>
        <v>176</v>
      </c>
      <c r="N6" s="57">
        <f t="shared" si="0"/>
        <v>21</v>
      </c>
      <c r="O6" s="57">
        <f t="shared" si="0"/>
        <v>51</v>
      </c>
      <c r="P6" s="57">
        <f t="shared" si="0"/>
        <v>63</v>
      </c>
      <c r="Q6" s="57">
        <f t="shared" si="0"/>
        <v>22</v>
      </c>
      <c r="R6" s="57">
        <f t="shared" si="0"/>
        <v>19</v>
      </c>
      <c r="S6" s="57">
        <f t="shared" si="0"/>
        <v>1482</v>
      </c>
      <c r="T6" s="57">
        <f t="shared" si="0"/>
        <v>363</v>
      </c>
      <c r="U6" s="57">
        <f t="shared" si="0"/>
        <v>49</v>
      </c>
      <c r="V6" s="57">
        <f t="shared" si="0"/>
        <v>314</v>
      </c>
      <c r="W6" s="57">
        <f t="shared" si="0"/>
        <v>1119</v>
      </c>
      <c r="X6" s="57">
        <f t="shared" si="0"/>
        <v>844</v>
      </c>
      <c r="Y6" s="57">
        <f t="shared" si="0"/>
        <v>2</v>
      </c>
      <c r="Z6" s="57">
        <f t="shared" si="0"/>
        <v>842</v>
      </c>
      <c r="AA6" s="32" t="s">
        <v>78</v>
      </c>
      <c r="AC6" s="33"/>
    </row>
    <row r="7" spans="2:29" s="35" customFormat="1" ht="13.5">
      <c r="B7" s="34" t="s">
        <v>79</v>
      </c>
      <c r="C7" s="48">
        <f aca="true" t="shared" si="1" ref="C7:C61">SUM(D7,S7,X7)</f>
        <v>1114</v>
      </c>
      <c r="D7" s="48">
        <f>SUM(E7,I7,M7)</f>
        <v>94</v>
      </c>
      <c r="E7" s="48">
        <f>SUM(F7:H7)</f>
        <v>16</v>
      </c>
      <c r="F7" s="48"/>
      <c r="G7" s="48">
        <v>16</v>
      </c>
      <c r="H7" s="48"/>
      <c r="I7" s="48">
        <f>SUM(J7:L7)</f>
        <v>0</v>
      </c>
      <c r="J7" s="48"/>
      <c r="K7" s="48"/>
      <c r="L7" s="48"/>
      <c r="M7" s="58">
        <f>SUM(N7:R7)</f>
        <v>78</v>
      </c>
      <c r="N7" s="48">
        <v>14</v>
      </c>
      <c r="O7" s="48">
        <v>20</v>
      </c>
      <c r="P7" s="48">
        <v>24</v>
      </c>
      <c r="Q7" s="48">
        <v>9</v>
      </c>
      <c r="R7" s="48">
        <v>11</v>
      </c>
      <c r="S7" s="48">
        <f>SUM(T7,W7)</f>
        <v>628</v>
      </c>
      <c r="T7" s="48">
        <f>SUM(U7:V7)</f>
        <v>131</v>
      </c>
      <c r="U7" s="48">
        <v>20</v>
      </c>
      <c r="V7" s="48">
        <v>111</v>
      </c>
      <c r="W7" s="48">
        <v>497</v>
      </c>
      <c r="X7" s="48">
        <f>SUM(Y7:Z7)</f>
        <v>392</v>
      </c>
      <c r="Y7" s="48">
        <v>1</v>
      </c>
      <c r="Z7" s="59">
        <v>391</v>
      </c>
      <c r="AA7" s="32" t="s">
        <v>79</v>
      </c>
      <c r="AC7" s="33"/>
    </row>
    <row r="8" spans="2:29" s="35" customFormat="1" ht="13.5">
      <c r="B8" s="36" t="s">
        <v>56</v>
      </c>
      <c r="C8" s="49">
        <f t="shared" si="1"/>
        <v>129</v>
      </c>
      <c r="D8" s="49">
        <f>SUM(D9:D11)</f>
        <v>12</v>
      </c>
      <c r="E8" s="49">
        <f>SUM(E9:E11)</f>
        <v>2</v>
      </c>
      <c r="F8" s="49">
        <f>SUM(F9:F11)</f>
        <v>0</v>
      </c>
      <c r="G8" s="49">
        <f>SUM(G9:G11)</f>
        <v>1</v>
      </c>
      <c r="H8" s="49">
        <f>SUM(H9:H11)</f>
        <v>1</v>
      </c>
      <c r="I8" s="49" t="s">
        <v>90</v>
      </c>
      <c r="J8" s="49" t="s">
        <v>90</v>
      </c>
      <c r="K8" s="49" t="s">
        <v>90</v>
      </c>
      <c r="L8" s="49" t="s">
        <v>90</v>
      </c>
      <c r="M8" s="49">
        <f aca="true" t="shared" si="2" ref="M8:Z8">SUM(M9:M11)</f>
        <v>10</v>
      </c>
      <c r="N8" s="49">
        <f t="shared" si="2"/>
        <v>1</v>
      </c>
      <c r="O8" s="49">
        <f t="shared" si="2"/>
        <v>2</v>
      </c>
      <c r="P8" s="49">
        <f t="shared" si="2"/>
        <v>5</v>
      </c>
      <c r="Q8" s="49">
        <f t="shared" si="2"/>
        <v>2</v>
      </c>
      <c r="R8" s="49">
        <f t="shared" si="2"/>
        <v>0</v>
      </c>
      <c r="S8" s="49">
        <f t="shared" si="2"/>
        <v>71</v>
      </c>
      <c r="T8" s="49">
        <f t="shared" si="2"/>
        <v>19</v>
      </c>
      <c r="U8" s="49">
        <f t="shared" si="2"/>
        <v>2</v>
      </c>
      <c r="V8" s="49">
        <f t="shared" si="2"/>
        <v>17</v>
      </c>
      <c r="W8" s="49">
        <f t="shared" si="2"/>
        <v>52</v>
      </c>
      <c r="X8" s="49">
        <f t="shared" si="2"/>
        <v>46</v>
      </c>
      <c r="Y8" s="49">
        <f t="shared" si="2"/>
        <v>0</v>
      </c>
      <c r="Z8" s="49">
        <f t="shared" si="2"/>
        <v>46</v>
      </c>
      <c r="AA8" s="37" t="s">
        <v>56</v>
      </c>
      <c r="AC8" s="33"/>
    </row>
    <row r="9" spans="2:29" s="35" customFormat="1" ht="13.5">
      <c r="B9" s="38" t="s">
        <v>57</v>
      </c>
      <c r="C9" s="50">
        <f t="shared" si="1"/>
        <v>37</v>
      </c>
      <c r="D9" s="50">
        <f>SUM(E9,I9,M9)</f>
        <v>1</v>
      </c>
      <c r="E9" s="50">
        <f>SUM(F9:H9)</f>
        <v>1</v>
      </c>
      <c r="F9" s="50"/>
      <c r="G9" s="50"/>
      <c r="H9" s="50">
        <v>1</v>
      </c>
      <c r="I9" s="50">
        <f>SUM(J9:L9)</f>
        <v>0</v>
      </c>
      <c r="J9" s="50"/>
      <c r="K9" s="50"/>
      <c r="L9" s="50"/>
      <c r="M9" s="51">
        <f>SUM(N9:R9)</f>
        <v>0</v>
      </c>
      <c r="N9" s="50"/>
      <c r="O9" s="50"/>
      <c r="P9" s="50"/>
      <c r="Q9" s="50"/>
      <c r="R9" s="50"/>
      <c r="S9" s="50">
        <f>SUM(T9,W9)</f>
        <v>21</v>
      </c>
      <c r="T9" s="50">
        <f>SUM(U9:V9)</f>
        <v>5</v>
      </c>
      <c r="U9" s="50"/>
      <c r="V9" s="50">
        <v>5</v>
      </c>
      <c r="W9" s="50">
        <v>16</v>
      </c>
      <c r="X9" s="50">
        <f>SUM(Y9:Z9)</f>
        <v>15</v>
      </c>
      <c r="Y9" s="50"/>
      <c r="Z9" s="52">
        <v>15</v>
      </c>
      <c r="AA9" s="39" t="s">
        <v>57</v>
      </c>
      <c r="AC9" s="33"/>
    </row>
    <row r="10" spans="2:29" s="35" customFormat="1" ht="13.5">
      <c r="B10" s="38" t="s">
        <v>83</v>
      </c>
      <c r="C10" s="50">
        <f t="shared" si="1"/>
        <v>81</v>
      </c>
      <c r="D10" s="50">
        <f>SUM(E10,I10,M10)</f>
        <v>8</v>
      </c>
      <c r="E10" s="50">
        <f>SUM(F10:H10)</f>
        <v>1</v>
      </c>
      <c r="F10" s="50"/>
      <c r="G10" s="50">
        <v>1</v>
      </c>
      <c r="H10" s="50"/>
      <c r="I10" s="50">
        <f>SUM(J10:L10)</f>
        <v>0</v>
      </c>
      <c r="J10" s="50"/>
      <c r="K10" s="50"/>
      <c r="L10" s="50"/>
      <c r="M10" s="51">
        <f>SUM(N10:R10)</f>
        <v>7</v>
      </c>
      <c r="N10" s="50">
        <v>1</v>
      </c>
      <c r="O10" s="50">
        <v>1</v>
      </c>
      <c r="P10" s="50">
        <v>3</v>
      </c>
      <c r="Q10" s="50">
        <v>2</v>
      </c>
      <c r="R10" s="50"/>
      <c r="S10" s="50">
        <f>SUM(T10,W10)</f>
        <v>45</v>
      </c>
      <c r="T10" s="50">
        <f>SUM(U10:V10)</f>
        <v>13</v>
      </c>
      <c r="U10" s="50">
        <v>2</v>
      </c>
      <c r="V10" s="50">
        <v>11</v>
      </c>
      <c r="W10" s="50">
        <v>32</v>
      </c>
      <c r="X10" s="50">
        <f>SUM(Y10:Z10)</f>
        <v>28</v>
      </c>
      <c r="Y10" s="50"/>
      <c r="Z10" s="52">
        <v>28</v>
      </c>
      <c r="AA10" s="39" t="s">
        <v>83</v>
      </c>
      <c r="AC10" s="33"/>
    </row>
    <row r="11" spans="2:29" s="35" customFormat="1" ht="13.5">
      <c r="B11" s="38" t="s">
        <v>84</v>
      </c>
      <c r="C11" s="50">
        <f t="shared" si="1"/>
        <v>11</v>
      </c>
      <c r="D11" s="50">
        <f>SUM(E11,I11,M11)</f>
        <v>3</v>
      </c>
      <c r="E11" s="50">
        <f>SUM(F11:H11)</f>
        <v>0</v>
      </c>
      <c r="F11" s="50"/>
      <c r="G11" s="50"/>
      <c r="H11" s="50"/>
      <c r="I11" s="50">
        <f>SUM(J11:L11)</f>
        <v>0</v>
      </c>
      <c r="J11" s="50"/>
      <c r="K11" s="50"/>
      <c r="L11" s="50"/>
      <c r="M11" s="51">
        <f>SUM(N11:R11)</f>
        <v>3</v>
      </c>
      <c r="N11" s="50"/>
      <c r="O11" s="50">
        <v>1</v>
      </c>
      <c r="P11" s="50">
        <v>2</v>
      </c>
      <c r="Q11" s="50"/>
      <c r="R11" s="50"/>
      <c r="S11" s="50">
        <f>SUM(T11,W11)</f>
        <v>5</v>
      </c>
      <c r="T11" s="50">
        <f>SUM(U11:V11)</f>
        <v>1</v>
      </c>
      <c r="U11" s="50"/>
      <c r="V11" s="50">
        <v>1</v>
      </c>
      <c r="W11" s="50">
        <v>4</v>
      </c>
      <c r="X11" s="50">
        <f>SUM(Y11:Z11)</f>
        <v>3</v>
      </c>
      <c r="Y11" s="50"/>
      <c r="Z11" s="52">
        <v>3</v>
      </c>
      <c r="AA11" s="39" t="s">
        <v>84</v>
      </c>
      <c r="AC11" s="33"/>
    </row>
    <row r="12" spans="2:29" s="35" customFormat="1" ht="13.5">
      <c r="B12" s="40" t="s">
        <v>38</v>
      </c>
      <c r="C12" s="53">
        <f t="shared" si="1"/>
        <v>216</v>
      </c>
      <c r="D12" s="53">
        <f aca="true" t="shared" si="3" ref="D12:Z12">SUM(D13:D18)</f>
        <v>12</v>
      </c>
      <c r="E12" s="53">
        <f t="shared" si="3"/>
        <v>4</v>
      </c>
      <c r="F12" s="53">
        <f t="shared" si="3"/>
        <v>0</v>
      </c>
      <c r="G12" s="53">
        <f t="shared" si="3"/>
        <v>3</v>
      </c>
      <c r="H12" s="53">
        <f t="shared" si="3"/>
        <v>1</v>
      </c>
      <c r="I12" s="53">
        <f t="shared" si="3"/>
        <v>0</v>
      </c>
      <c r="J12" s="53">
        <f t="shared" si="3"/>
        <v>0</v>
      </c>
      <c r="K12" s="53">
        <f t="shared" si="3"/>
        <v>0</v>
      </c>
      <c r="L12" s="53">
        <f t="shared" si="3"/>
        <v>0</v>
      </c>
      <c r="M12" s="53">
        <f t="shared" si="3"/>
        <v>8</v>
      </c>
      <c r="N12" s="53">
        <f t="shared" si="3"/>
        <v>0</v>
      </c>
      <c r="O12" s="53">
        <f t="shared" si="3"/>
        <v>2</v>
      </c>
      <c r="P12" s="53">
        <f t="shared" si="3"/>
        <v>3</v>
      </c>
      <c r="Q12" s="53">
        <f t="shared" si="3"/>
        <v>2</v>
      </c>
      <c r="R12" s="53">
        <f t="shared" si="3"/>
        <v>1</v>
      </c>
      <c r="S12" s="53">
        <f t="shared" si="3"/>
        <v>131</v>
      </c>
      <c r="T12" s="53">
        <f t="shared" si="3"/>
        <v>36</v>
      </c>
      <c r="U12" s="53">
        <f t="shared" si="3"/>
        <v>5</v>
      </c>
      <c r="V12" s="53">
        <f t="shared" si="3"/>
        <v>31</v>
      </c>
      <c r="W12" s="53">
        <f t="shared" si="3"/>
        <v>95</v>
      </c>
      <c r="X12" s="53">
        <f t="shared" si="3"/>
        <v>73</v>
      </c>
      <c r="Y12" s="53">
        <f t="shared" si="3"/>
        <v>0</v>
      </c>
      <c r="Z12" s="53">
        <f t="shared" si="3"/>
        <v>73</v>
      </c>
      <c r="AA12" s="41" t="s">
        <v>38</v>
      </c>
      <c r="AC12" s="33"/>
    </row>
    <row r="13" spans="2:29" s="35" customFormat="1" ht="13.5">
      <c r="B13" s="38" t="s">
        <v>39</v>
      </c>
      <c r="C13" s="50">
        <f t="shared" si="1"/>
        <v>73</v>
      </c>
      <c r="D13" s="50">
        <f aca="true" t="shared" si="4" ref="D13:D18">SUM(E13,I13,M13)</f>
        <v>5</v>
      </c>
      <c r="E13" s="50">
        <f aca="true" t="shared" si="5" ref="E13:E18">SUM(F13:H13)</f>
        <v>2</v>
      </c>
      <c r="F13" s="50"/>
      <c r="G13" s="50">
        <v>1</v>
      </c>
      <c r="H13" s="50">
        <v>1</v>
      </c>
      <c r="I13" s="50">
        <f aca="true" t="shared" si="6" ref="I13:I18">SUM(J13:L13)</f>
        <v>0</v>
      </c>
      <c r="J13" s="50"/>
      <c r="K13" s="50"/>
      <c r="L13" s="50"/>
      <c r="M13" s="51">
        <f aca="true" t="shared" si="7" ref="M13:M18">SUM(N13:R13)</f>
        <v>3</v>
      </c>
      <c r="N13" s="50"/>
      <c r="O13" s="50">
        <v>1</v>
      </c>
      <c r="P13" s="50"/>
      <c r="Q13" s="50">
        <v>2</v>
      </c>
      <c r="R13" s="50"/>
      <c r="S13" s="50">
        <f aca="true" t="shared" si="8" ref="S13:S18">SUM(T13,W13)</f>
        <v>45</v>
      </c>
      <c r="T13" s="50">
        <f aca="true" t="shared" si="9" ref="T13:T18">SUM(U13:V13)</f>
        <v>17</v>
      </c>
      <c r="U13" s="50">
        <v>3</v>
      </c>
      <c r="V13" s="50">
        <v>14</v>
      </c>
      <c r="W13" s="50">
        <v>28</v>
      </c>
      <c r="X13" s="50">
        <f aca="true" t="shared" si="10" ref="X13:X18">SUM(Y13:Z13)</f>
        <v>23</v>
      </c>
      <c r="Y13" s="50"/>
      <c r="Z13" s="52">
        <v>23</v>
      </c>
      <c r="AA13" s="39" t="s">
        <v>39</v>
      </c>
      <c r="AC13" s="33"/>
    </row>
    <row r="14" spans="2:29" ht="13.5">
      <c r="B14" s="38" t="s">
        <v>40</v>
      </c>
      <c r="C14" s="50">
        <f t="shared" si="1"/>
        <v>101</v>
      </c>
      <c r="D14" s="50">
        <f t="shared" si="4"/>
        <v>5</v>
      </c>
      <c r="E14" s="50">
        <f t="shared" si="5"/>
        <v>2</v>
      </c>
      <c r="F14" s="50"/>
      <c r="G14" s="50">
        <v>2</v>
      </c>
      <c r="H14" s="50"/>
      <c r="I14" s="50">
        <f t="shared" si="6"/>
        <v>0</v>
      </c>
      <c r="J14" s="50"/>
      <c r="K14" s="50"/>
      <c r="L14" s="50"/>
      <c r="M14" s="51">
        <f t="shared" si="7"/>
        <v>3</v>
      </c>
      <c r="N14" s="50"/>
      <c r="O14" s="50"/>
      <c r="P14" s="50">
        <v>2</v>
      </c>
      <c r="Q14" s="50"/>
      <c r="R14" s="50">
        <v>1</v>
      </c>
      <c r="S14" s="50">
        <f t="shared" si="8"/>
        <v>64</v>
      </c>
      <c r="T14" s="50">
        <f t="shared" si="9"/>
        <v>16</v>
      </c>
      <c r="U14" s="50">
        <v>2</v>
      </c>
      <c r="V14" s="50">
        <v>14</v>
      </c>
      <c r="W14" s="50">
        <v>48</v>
      </c>
      <c r="X14" s="50">
        <f t="shared" si="10"/>
        <v>32</v>
      </c>
      <c r="Y14" s="50"/>
      <c r="Z14" s="52">
        <v>32</v>
      </c>
      <c r="AA14" s="39" t="s">
        <v>40</v>
      </c>
      <c r="AC14" s="33"/>
    </row>
    <row r="15" spans="2:29" s="35" customFormat="1" ht="13.5">
      <c r="B15" s="38" t="s">
        <v>41</v>
      </c>
      <c r="C15" s="50">
        <f t="shared" si="1"/>
        <v>5</v>
      </c>
      <c r="D15" s="50">
        <f t="shared" si="4"/>
        <v>0</v>
      </c>
      <c r="E15" s="50">
        <f t="shared" si="5"/>
        <v>0</v>
      </c>
      <c r="F15" s="50"/>
      <c r="G15" s="50"/>
      <c r="H15" s="50"/>
      <c r="I15" s="50">
        <f t="shared" si="6"/>
        <v>0</v>
      </c>
      <c r="J15" s="50"/>
      <c r="K15" s="50"/>
      <c r="L15" s="50"/>
      <c r="M15" s="51">
        <f t="shared" si="7"/>
        <v>0</v>
      </c>
      <c r="N15" s="50"/>
      <c r="O15" s="50"/>
      <c r="P15" s="50"/>
      <c r="Q15" s="50"/>
      <c r="R15" s="50"/>
      <c r="S15" s="50">
        <f t="shared" si="8"/>
        <v>2</v>
      </c>
      <c r="T15" s="50">
        <f t="shared" si="9"/>
        <v>0</v>
      </c>
      <c r="U15" s="50"/>
      <c r="V15" s="50"/>
      <c r="W15" s="50">
        <v>2</v>
      </c>
      <c r="X15" s="50">
        <f t="shared" si="10"/>
        <v>3</v>
      </c>
      <c r="Y15" s="50"/>
      <c r="Z15" s="52">
        <v>3</v>
      </c>
      <c r="AA15" s="39" t="s">
        <v>41</v>
      </c>
      <c r="AC15" s="33"/>
    </row>
    <row r="16" spans="2:29" s="35" customFormat="1" ht="13.5">
      <c r="B16" s="38" t="s">
        <v>42</v>
      </c>
      <c r="C16" s="50">
        <f t="shared" si="1"/>
        <v>9</v>
      </c>
      <c r="D16" s="50">
        <f t="shared" si="4"/>
        <v>0</v>
      </c>
      <c r="E16" s="50">
        <f t="shared" si="5"/>
        <v>0</v>
      </c>
      <c r="F16" s="50"/>
      <c r="G16" s="50"/>
      <c r="H16" s="50"/>
      <c r="I16" s="50">
        <f t="shared" si="6"/>
        <v>0</v>
      </c>
      <c r="J16" s="50"/>
      <c r="K16" s="50"/>
      <c r="L16" s="50"/>
      <c r="M16" s="51">
        <f t="shared" si="7"/>
        <v>0</v>
      </c>
      <c r="N16" s="50"/>
      <c r="O16" s="50"/>
      <c r="P16" s="50"/>
      <c r="Q16" s="50"/>
      <c r="R16" s="50"/>
      <c r="S16" s="50">
        <f t="shared" si="8"/>
        <v>5</v>
      </c>
      <c r="T16" s="50">
        <f t="shared" si="9"/>
        <v>1</v>
      </c>
      <c r="U16" s="50"/>
      <c r="V16" s="50">
        <v>1</v>
      </c>
      <c r="W16" s="50">
        <v>4</v>
      </c>
      <c r="X16" s="50">
        <f t="shared" si="10"/>
        <v>4</v>
      </c>
      <c r="Y16" s="50"/>
      <c r="Z16" s="52">
        <v>4</v>
      </c>
      <c r="AA16" s="39" t="s">
        <v>42</v>
      </c>
      <c r="AC16" s="33"/>
    </row>
    <row r="17" spans="2:29" ht="13.5">
      <c r="B17" s="38" t="s">
        <v>43</v>
      </c>
      <c r="C17" s="50">
        <f t="shared" si="1"/>
        <v>16</v>
      </c>
      <c r="D17" s="50">
        <f t="shared" si="4"/>
        <v>1</v>
      </c>
      <c r="E17" s="50">
        <f t="shared" si="5"/>
        <v>0</v>
      </c>
      <c r="F17" s="50"/>
      <c r="G17" s="50"/>
      <c r="H17" s="50"/>
      <c r="I17" s="50">
        <f t="shared" si="6"/>
        <v>0</v>
      </c>
      <c r="J17" s="50"/>
      <c r="K17" s="50"/>
      <c r="L17" s="50"/>
      <c r="M17" s="50">
        <f t="shared" si="7"/>
        <v>1</v>
      </c>
      <c r="N17" s="50"/>
      <c r="O17" s="50"/>
      <c r="P17" s="50">
        <v>1</v>
      </c>
      <c r="Q17" s="50"/>
      <c r="R17" s="50"/>
      <c r="S17" s="50">
        <f t="shared" si="8"/>
        <v>9</v>
      </c>
      <c r="T17" s="50">
        <f t="shared" si="9"/>
        <v>2</v>
      </c>
      <c r="U17" s="50"/>
      <c r="V17" s="50">
        <v>2</v>
      </c>
      <c r="W17" s="50">
        <v>7</v>
      </c>
      <c r="X17" s="50">
        <f t="shared" si="10"/>
        <v>6</v>
      </c>
      <c r="Y17" s="50"/>
      <c r="Z17" s="50">
        <v>6</v>
      </c>
      <c r="AA17" s="39" t="s">
        <v>43</v>
      </c>
      <c r="AC17" s="33"/>
    </row>
    <row r="18" spans="2:29" ht="13.5">
      <c r="B18" s="38" t="s">
        <v>85</v>
      </c>
      <c r="C18" s="50">
        <f t="shared" si="1"/>
        <v>12</v>
      </c>
      <c r="D18" s="50">
        <f t="shared" si="4"/>
        <v>1</v>
      </c>
      <c r="E18" s="50">
        <f t="shared" si="5"/>
        <v>0</v>
      </c>
      <c r="F18" s="50"/>
      <c r="G18" s="50"/>
      <c r="H18" s="50"/>
      <c r="I18" s="50">
        <f t="shared" si="6"/>
        <v>0</v>
      </c>
      <c r="J18" s="50"/>
      <c r="K18" s="50"/>
      <c r="L18" s="50"/>
      <c r="M18" s="51">
        <f t="shared" si="7"/>
        <v>1</v>
      </c>
      <c r="N18" s="50"/>
      <c r="O18" s="50">
        <v>1</v>
      </c>
      <c r="P18" s="50"/>
      <c r="Q18" s="50"/>
      <c r="R18" s="50"/>
      <c r="S18" s="50">
        <f t="shared" si="8"/>
        <v>6</v>
      </c>
      <c r="T18" s="50">
        <f t="shared" si="9"/>
        <v>0</v>
      </c>
      <c r="U18" s="50"/>
      <c r="V18" s="50"/>
      <c r="W18" s="50">
        <v>6</v>
      </c>
      <c r="X18" s="50">
        <f t="shared" si="10"/>
        <v>5</v>
      </c>
      <c r="Y18" s="50"/>
      <c r="Z18" s="52">
        <v>5</v>
      </c>
      <c r="AA18" s="39" t="s">
        <v>85</v>
      </c>
      <c r="AC18" s="33"/>
    </row>
    <row r="19" spans="2:29" ht="13.5">
      <c r="B19" s="40" t="s">
        <v>28</v>
      </c>
      <c r="C19" s="53">
        <f t="shared" si="1"/>
        <v>75</v>
      </c>
      <c r="D19" s="53">
        <f>SUM(D20:D20)</f>
        <v>6</v>
      </c>
      <c r="E19" s="53">
        <f>SUM(E20:E20)</f>
        <v>1</v>
      </c>
      <c r="F19" s="53">
        <f aca="true" t="shared" si="11" ref="F19:Z19">SUM(F20:F20)</f>
        <v>0</v>
      </c>
      <c r="G19" s="53">
        <f t="shared" si="11"/>
        <v>1</v>
      </c>
      <c r="H19" s="53">
        <f t="shared" si="11"/>
        <v>0</v>
      </c>
      <c r="I19" s="53">
        <f t="shared" si="11"/>
        <v>0</v>
      </c>
      <c r="J19" s="53">
        <f t="shared" si="11"/>
        <v>0</v>
      </c>
      <c r="K19" s="53">
        <f t="shared" si="11"/>
        <v>0</v>
      </c>
      <c r="L19" s="53">
        <f t="shared" si="11"/>
        <v>0</v>
      </c>
      <c r="M19" s="53">
        <f t="shared" si="11"/>
        <v>5</v>
      </c>
      <c r="N19" s="53">
        <f t="shared" si="11"/>
        <v>0</v>
      </c>
      <c r="O19" s="53">
        <f t="shared" si="11"/>
        <v>1</v>
      </c>
      <c r="P19" s="53">
        <f t="shared" si="11"/>
        <v>3</v>
      </c>
      <c r="Q19" s="53">
        <f t="shared" si="11"/>
        <v>1</v>
      </c>
      <c r="R19" s="53">
        <f t="shared" si="11"/>
        <v>0</v>
      </c>
      <c r="S19" s="53">
        <f t="shared" si="11"/>
        <v>45</v>
      </c>
      <c r="T19" s="53">
        <f t="shared" si="11"/>
        <v>13</v>
      </c>
      <c r="U19" s="53">
        <f t="shared" si="11"/>
        <v>0</v>
      </c>
      <c r="V19" s="53">
        <f t="shared" si="11"/>
        <v>13</v>
      </c>
      <c r="W19" s="53">
        <f t="shared" si="11"/>
        <v>32</v>
      </c>
      <c r="X19" s="53">
        <f t="shared" si="11"/>
        <v>24</v>
      </c>
      <c r="Y19" s="53">
        <f t="shared" si="11"/>
        <v>0</v>
      </c>
      <c r="Z19" s="53">
        <f t="shared" si="11"/>
        <v>24</v>
      </c>
      <c r="AA19" s="41" t="s">
        <v>28</v>
      </c>
      <c r="AC19" s="33"/>
    </row>
    <row r="20" spans="2:29" ht="13.5">
      <c r="B20" s="38" t="s">
        <v>44</v>
      </c>
      <c r="C20" s="50">
        <f t="shared" si="1"/>
        <v>75</v>
      </c>
      <c r="D20" s="50">
        <f>SUM(E20,I20,M20)</f>
        <v>6</v>
      </c>
      <c r="E20" s="50">
        <f>SUM(F20:H20)</f>
        <v>1</v>
      </c>
      <c r="F20" s="50"/>
      <c r="G20" s="50">
        <v>1</v>
      </c>
      <c r="H20" s="50"/>
      <c r="I20" s="50">
        <f>SUM(J20:L20)</f>
        <v>0</v>
      </c>
      <c r="J20" s="50"/>
      <c r="K20" s="50"/>
      <c r="L20" s="50"/>
      <c r="M20" s="51">
        <f>SUM(N20:R20)</f>
        <v>5</v>
      </c>
      <c r="N20" s="50"/>
      <c r="O20" s="50">
        <v>1</v>
      </c>
      <c r="P20" s="50">
        <v>3</v>
      </c>
      <c r="Q20" s="50">
        <v>1</v>
      </c>
      <c r="R20" s="50"/>
      <c r="S20" s="50">
        <f>SUM(T20,W20)</f>
        <v>45</v>
      </c>
      <c r="T20" s="50">
        <f>SUM(U20:V20)</f>
        <v>13</v>
      </c>
      <c r="U20" s="50"/>
      <c r="V20" s="50">
        <v>13</v>
      </c>
      <c r="W20" s="50">
        <v>32</v>
      </c>
      <c r="X20" s="50">
        <f>SUM(Y20:Z20)</f>
        <v>24</v>
      </c>
      <c r="Y20" s="50"/>
      <c r="Z20" s="52">
        <v>24</v>
      </c>
      <c r="AA20" s="39" t="s">
        <v>44</v>
      </c>
      <c r="AC20" s="33"/>
    </row>
    <row r="21" spans="2:29" ht="13.5">
      <c r="B21" s="40" t="s">
        <v>29</v>
      </c>
      <c r="C21" s="53">
        <f t="shared" si="1"/>
        <v>215</v>
      </c>
      <c r="D21" s="53">
        <f aca="true" t="shared" si="12" ref="D21:Z21">SUM(D22:D25)</f>
        <v>16</v>
      </c>
      <c r="E21" s="53">
        <f t="shared" si="12"/>
        <v>3</v>
      </c>
      <c r="F21" s="53">
        <f t="shared" si="12"/>
        <v>0</v>
      </c>
      <c r="G21" s="53">
        <f t="shared" si="12"/>
        <v>2</v>
      </c>
      <c r="H21" s="53">
        <f t="shared" si="12"/>
        <v>1</v>
      </c>
      <c r="I21" s="53">
        <f t="shared" si="12"/>
        <v>0</v>
      </c>
      <c r="J21" s="53">
        <f t="shared" si="12"/>
        <v>0</v>
      </c>
      <c r="K21" s="53">
        <f t="shared" si="12"/>
        <v>0</v>
      </c>
      <c r="L21" s="53">
        <f t="shared" si="12"/>
        <v>0</v>
      </c>
      <c r="M21" s="53">
        <f t="shared" si="12"/>
        <v>13</v>
      </c>
      <c r="N21" s="53">
        <f t="shared" si="12"/>
        <v>0</v>
      </c>
      <c r="O21" s="53">
        <f t="shared" si="12"/>
        <v>3</v>
      </c>
      <c r="P21" s="53">
        <f t="shared" si="12"/>
        <v>5</v>
      </c>
      <c r="Q21" s="53">
        <f t="shared" si="12"/>
        <v>2</v>
      </c>
      <c r="R21" s="53">
        <f t="shared" si="12"/>
        <v>3</v>
      </c>
      <c r="S21" s="53">
        <f t="shared" si="12"/>
        <v>127</v>
      </c>
      <c r="T21" s="53">
        <f t="shared" si="12"/>
        <v>21</v>
      </c>
      <c r="U21" s="53">
        <f t="shared" si="12"/>
        <v>1</v>
      </c>
      <c r="V21" s="53">
        <f t="shared" si="12"/>
        <v>20</v>
      </c>
      <c r="W21" s="53">
        <f t="shared" si="12"/>
        <v>106</v>
      </c>
      <c r="X21" s="53">
        <f t="shared" si="12"/>
        <v>72</v>
      </c>
      <c r="Y21" s="53">
        <f t="shared" si="12"/>
        <v>0</v>
      </c>
      <c r="Z21" s="53">
        <f t="shared" si="12"/>
        <v>72</v>
      </c>
      <c r="AA21" s="41" t="s">
        <v>29</v>
      </c>
      <c r="AC21" s="33"/>
    </row>
    <row r="22" spans="2:29" ht="13.5">
      <c r="B22" s="38" t="s">
        <v>45</v>
      </c>
      <c r="C22" s="50">
        <f t="shared" si="1"/>
        <v>68</v>
      </c>
      <c r="D22" s="50">
        <f>SUM(E22,I22,M22)</f>
        <v>5</v>
      </c>
      <c r="E22" s="50">
        <f>SUM(F22:H22)</f>
        <v>1</v>
      </c>
      <c r="F22" s="50"/>
      <c r="G22" s="50">
        <v>1</v>
      </c>
      <c r="H22" s="50"/>
      <c r="I22" s="50">
        <f>SUM(J22:L22)</f>
        <v>0</v>
      </c>
      <c r="J22" s="50"/>
      <c r="K22" s="50"/>
      <c r="L22" s="50"/>
      <c r="M22" s="51">
        <f>SUM(N22:R22)</f>
        <v>4</v>
      </c>
      <c r="N22" s="50"/>
      <c r="O22" s="50">
        <v>2</v>
      </c>
      <c r="P22" s="50">
        <v>2</v>
      </c>
      <c r="Q22" s="50"/>
      <c r="R22" s="50"/>
      <c r="S22" s="50">
        <f>SUM(T22,W22)</f>
        <v>42</v>
      </c>
      <c r="T22" s="50">
        <f>SUM(U22:V22)</f>
        <v>9</v>
      </c>
      <c r="U22" s="50">
        <v>1</v>
      </c>
      <c r="V22" s="50">
        <v>8</v>
      </c>
      <c r="W22" s="50">
        <v>33</v>
      </c>
      <c r="X22" s="50">
        <f>SUM(Y22:Z22)</f>
        <v>21</v>
      </c>
      <c r="Y22" s="50"/>
      <c r="Z22" s="52">
        <v>21</v>
      </c>
      <c r="AA22" s="39" t="s">
        <v>45</v>
      </c>
      <c r="AC22" s="33"/>
    </row>
    <row r="23" spans="2:29" ht="13.5">
      <c r="B23" s="38" t="s">
        <v>86</v>
      </c>
      <c r="C23" s="50">
        <f t="shared" si="1"/>
        <v>58</v>
      </c>
      <c r="D23" s="50">
        <f>SUM(E23,I23,M23)</f>
        <v>5</v>
      </c>
      <c r="E23" s="50">
        <f>SUM(F23:H23)</f>
        <v>1</v>
      </c>
      <c r="F23" s="50"/>
      <c r="G23" s="50">
        <v>1</v>
      </c>
      <c r="H23" s="50"/>
      <c r="I23" s="50">
        <f>SUM(J23:L23)</f>
        <v>0</v>
      </c>
      <c r="J23" s="50"/>
      <c r="K23" s="50"/>
      <c r="L23" s="50"/>
      <c r="M23" s="51">
        <f>SUM(N23:R23)</f>
        <v>4</v>
      </c>
      <c r="N23" s="50"/>
      <c r="O23" s="50"/>
      <c r="P23" s="50">
        <v>1</v>
      </c>
      <c r="Q23" s="50">
        <v>1</v>
      </c>
      <c r="R23" s="50">
        <v>2</v>
      </c>
      <c r="S23" s="50">
        <f>SUM(T23,W23)</f>
        <v>34</v>
      </c>
      <c r="T23" s="50">
        <f>SUM(U23:V23)</f>
        <v>5</v>
      </c>
      <c r="U23" s="50"/>
      <c r="V23" s="50">
        <v>5</v>
      </c>
      <c r="W23" s="50">
        <v>29</v>
      </c>
      <c r="X23" s="50">
        <f>SUM(Y23:Z23)</f>
        <v>19</v>
      </c>
      <c r="Y23" s="50"/>
      <c r="Z23" s="52">
        <v>19</v>
      </c>
      <c r="AA23" s="39" t="s">
        <v>86</v>
      </c>
      <c r="AC23" s="33"/>
    </row>
    <row r="24" spans="2:29" ht="13.5">
      <c r="B24" s="38" t="s">
        <v>46</v>
      </c>
      <c r="C24" s="50">
        <f t="shared" si="1"/>
        <v>36</v>
      </c>
      <c r="D24" s="50">
        <f>SUM(E24,I24,M24)</f>
        <v>2</v>
      </c>
      <c r="E24" s="50">
        <f>SUM(F24:H24)</f>
        <v>0</v>
      </c>
      <c r="F24" s="50"/>
      <c r="G24" s="50"/>
      <c r="H24" s="50"/>
      <c r="I24" s="50">
        <f>SUM(J24:L24)</f>
        <v>0</v>
      </c>
      <c r="J24" s="50"/>
      <c r="K24" s="50"/>
      <c r="L24" s="50"/>
      <c r="M24" s="51">
        <f>SUM(N24:R24)</f>
        <v>2</v>
      </c>
      <c r="N24" s="50"/>
      <c r="O24" s="50">
        <v>1</v>
      </c>
      <c r="P24" s="50"/>
      <c r="Q24" s="50"/>
      <c r="R24" s="50">
        <v>1</v>
      </c>
      <c r="S24" s="50">
        <f>SUM(T24,W24)</f>
        <v>21</v>
      </c>
      <c r="T24" s="50">
        <f>SUM(U24:V24)</f>
        <v>4</v>
      </c>
      <c r="U24" s="50"/>
      <c r="V24" s="50">
        <v>4</v>
      </c>
      <c r="W24" s="50">
        <v>17</v>
      </c>
      <c r="X24" s="50">
        <f>SUM(Y24:Z24)</f>
        <v>13</v>
      </c>
      <c r="Y24" s="50"/>
      <c r="Z24" s="52">
        <v>13</v>
      </c>
      <c r="AA24" s="39" t="s">
        <v>46</v>
      </c>
      <c r="AC24" s="33"/>
    </row>
    <row r="25" spans="2:29" ht="13.5">
      <c r="B25" s="38" t="s">
        <v>47</v>
      </c>
      <c r="C25" s="50">
        <f t="shared" si="1"/>
        <v>53</v>
      </c>
      <c r="D25" s="50">
        <f>SUM(E25,I25,M25)</f>
        <v>4</v>
      </c>
      <c r="E25" s="50">
        <f>SUM(F25:H25)</f>
        <v>1</v>
      </c>
      <c r="F25" s="50"/>
      <c r="G25" s="50"/>
      <c r="H25" s="50">
        <v>1</v>
      </c>
      <c r="I25" s="50">
        <f>SUM(J25:L25)</f>
        <v>0</v>
      </c>
      <c r="J25" s="50"/>
      <c r="K25" s="50"/>
      <c r="L25" s="50"/>
      <c r="M25" s="50">
        <f>SUM(N25:R25)</f>
        <v>3</v>
      </c>
      <c r="N25" s="50"/>
      <c r="O25" s="50"/>
      <c r="P25" s="50">
        <v>2</v>
      </c>
      <c r="Q25" s="50">
        <v>1</v>
      </c>
      <c r="R25" s="50"/>
      <c r="S25" s="50">
        <f>SUM(T25,W25)</f>
        <v>30</v>
      </c>
      <c r="T25" s="50">
        <f>SUM(U25:V25)</f>
        <v>3</v>
      </c>
      <c r="U25" s="50"/>
      <c r="V25" s="50">
        <v>3</v>
      </c>
      <c r="W25" s="50">
        <v>27</v>
      </c>
      <c r="X25" s="50">
        <f>SUM(Y25:Z25)</f>
        <v>19</v>
      </c>
      <c r="Y25" s="50"/>
      <c r="Z25" s="50">
        <v>19</v>
      </c>
      <c r="AA25" s="39" t="s">
        <v>47</v>
      </c>
      <c r="AC25" s="33"/>
    </row>
    <row r="26" spans="2:29" ht="13.5">
      <c r="B26" s="40" t="s">
        <v>30</v>
      </c>
      <c r="C26" s="53">
        <f t="shared" si="1"/>
        <v>80</v>
      </c>
      <c r="D26" s="53">
        <f aca="true" t="shared" si="13" ref="D26:Z26">SUM(D27:D33)</f>
        <v>6</v>
      </c>
      <c r="E26" s="53">
        <f t="shared" si="13"/>
        <v>1</v>
      </c>
      <c r="F26" s="53">
        <f t="shared" si="13"/>
        <v>0</v>
      </c>
      <c r="G26" s="53">
        <f t="shared" si="13"/>
        <v>1</v>
      </c>
      <c r="H26" s="53">
        <f t="shared" si="13"/>
        <v>0</v>
      </c>
      <c r="I26" s="53">
        <f t="shared" si="13"/>
        <v>0</v>
      </c>
      <c r="J26" s="53">
        <f t="shared" si="13"/>
        <v>0</v>
      </c>
      <c r="K26" s="53">
        <f t="shared" si="13"/>
        <v>0</v>
      </c>
      <c r="L26" s="53">
        <f t="shared" si="13"/>
        <v>0</v>
      </c>
      <c r="M26" s="53">
        <f t="shared" si="13"/>
        <v>5</v>
      </c>
      <c r="N26" s="53">
        <f t="shared" si="13"/>
        <v>0</v>
      </c>
      <c r="O26" s="53">
        <f t="shared" si="13"/>
        <v>2</v>
      </c>
      <c r="P26" s="53">
        <f t="shared" si="13"/>
        <v>2</v>
      </c>
      <c r="Q26" s="53">
        <f t="shared" si="13"/>
        <v>1</v>
      </c>
      <c r="R26" s="53">
        <f t="shared" si="13"/>
        <v>0</v>
      </c>
      <c r="S26" s="53">
        <f t="shared" si="13"/>
        <v>51</v>
      </c>
      <c r="T26" s="53">
        <f t="shared" si="13"/>
        <v>12</v>
      </c>
      <c r="U26" s="53">
        <f t="shared" si="13"/>
        <v>2</v>
      </c>
      <c r="V26" s="53">
        <f t="shared" si="13"/>
        <v>10</v>
      </c>
      <c r="W26" s="53">
        <f t="shared" si="13"/>
        <v>39</v>
      </c>
      <c r="X26" s="53">
        <f t="shared" si="13"/>
        <v>23</v>
      </c>
      <c r="Y26" s="53">
        <f t="shared" si="13"/>
        <v>0</v>
      </c>
      <c r="Z26" s="53">
        <f t="shared" si="13"/>
        <v>23</v>
      </c>
      <c r="AA26" s="41" t="s">
        <v>30</v>
      </c>
      <c r="AC26" s="33"/>
    </row>
    <row r="27" spans="2:29" ht="13.5">
      <c r="B27" s="38" t="s">
        <v>80</v>
      </c>
      <c r="C27" s="50">
        <f t="shared" si="1"/>
        <v>34</v>
      </c>
      <c r="D27" s="50">
        <f aca="true" t="shared" si="14" ref="D27:D33">SUM(E27,I27,M27)</f>
        <v>4</v>
      </c>
      <c r="E27" s="50">
        <f>SUM(F27:H27)</f>
        <v>1</v>
      </c>
      <c r="F27" s="50"/>
      <c r="G27" s="50">
        <v>1</v>
      </c>
      <c r="H27" s="50"/>
      <c r="I27" s="50">
        <f aca="true" t="shared" si="15" ref="I27:I33">SUM(J27:L27)</f>
        <v>0</v>
      </c>
      <c r="J27" s="50"/>
      <c r="K27" s="50"/>
      <c r="L27" s="50"/>
      <c r="M27" s="51">
        <f aca="true" t="shared" si="16" ref="M27:M33">SUM(N27:R27)</f>
        <v>3</v>
      </c>
      <c r="N27" s="50"/>
      <c r="O27" s="50"/>
      <c r="P27" s="50">
        <v>2</v>
      </c>
      <c r="Q27" s="50">
        <v>1</v>
      </c>
      <c r="R27" s="50"/>
      <c r="S27" s="50">
        <f aca="true" t="shared" si="17" ref="S27:S33">SUM(T27,W27)</f>
        <v>21</v>
      </c>
      <c r="T27" s="50">
        <f aca="true" t="shared" si="18" ref="T27:T33">SUM(U27:V27)</f>
        <v>6</v>
      </c>
      <c r="U27" s="50">
        <v>1</v>
      </c>
      <c r="V27" s="50">
        <v>5</v>
      </c>
      <c r="W27" s="50">
        <v>15</v>
      </c>
      <c r="X27" s="50">
        <f aca="true" t="shared" si="19" ref="X27:X33">SUM(Y27:Z27)</f>
        <v>9</v>
      </c>
      <c r="Y27" s="50"/>
      <c r="Z27" s="52">
        <v>9</v>
      </c>
      <c r="AA27" s="39" t="s">
        <v>80</v>
      </c>
      <c r="AC27" s="33"/>
    </row>
    <row r="28" spans="2:29" ht="13.5">
      <c r="B28" s="38" t="s">
        <v>31</v>
      </c>
      <c r="C28" s="50">
        <f t="shared" si="1"/>
        <v>4</v>
      </c>
      <c r="D28" s="50">
        <f t="shared" si="14"/>
        <v>0</v>
      </c>
      <c r="E28" s="50">
        <f aca="true" t="shared" si="20" ref="E28:E33">SUM(F28:H28)</f>
        <v>0</v>
      </c>
      <c r="F28" s="50"/>
      <c r="G28" s="50"/>
      <c r="H28" s="50"/>
      <c r="I28" s="50">
        <f t="shared" si="15"/>
        <v>0</v>
      </c>
      <c r="J28" s="50"/>
      <c r="K28" s="50"/>
      <c r="L28" s="50"/>
      <c r="M28" s="51">
        <f t="shared" si="16"/>
        <v>0</v>
      </c>
      <c r="N28" s="50"/>
      <c r="O28" s="50"/>
      <c r="P28" s="50"/>
      <c r="Q28" s="50"/>
      <c r="R28" s="50"/>
      <c r="S28" s="50">
        <f t="shared" si="17"/>
        <v>3</v>
      </c>
      <c r="T28" s="50">
        <f t="shared" si="18"/>
        <v>1</v>
      </c>
      <c r="U28" s="50"/>
      <c r="V28" s="50">
        <v>1</v>
      </c>
      <c r="W28" s="50">
        <v>2</v>
      </c>
      <c r="X28" s="50">
        <f t="shared" si="19"/>
        <v>1</v>
      </c>
      <c r="Y28" s="50"/>
      <c r="Z28" s="52">
        <v>1</v>
      </c>
      <c r="AA28" s="39" t="s">
        <v>31</v>
      </c>
      <c r="AC28" s="33"/>
    </row>
    <row r="29" spans="2:29" ht="13.5">
      <c r="B29" s="38" t="s">
        <v>48</v>
      </c>
      <c r="C29" s="50">
        <f t="shared" si="1"/>
        <v>7</v>
      </c>
      <c r="D29" s="50">
        <f t="shared" si="14"/>
        <v>1</v>
      </c>
      <c r="E29" s="50">
        <f t="shared" si="20"/>
        <v>0</v>
      </c>
      <c r="F29" s="50"/>
      <c r="G29" s="50"/>
      <c r="H29" s="50"/>
      <c r="I29" s="50">
        <f t="shared" si="15"/>
        <v>0</v>
      </c>
      <c r="J29" s="50"/>
      <c r="K29" s="50"/>
      <c r="L29" s="50"/>
      <c r="M29" s="51">
        <f t="shared" si="16"/>
        <v>1</v>
      </c>
      <c r="N29" s="50"/>
      <c r="O29" s="50">
        <v>1</v>
      </c>
      <c r="P29" s="50"/>
      <c r="Q29" s="50"/>
      <c r="R29" s="50"/>
      <c r="S29" s="50">
        <f t="shared" si="17"/>
        <v>3</v>
      </c>
      <c r="T29" s="50">
        <f t="shared" si="18"/>
        <v>0</v>
      </c>
      <c r="U29" s="50"/>
      <c r="V29" s="50"/>
      <c r="W29" s="50">
        <v>3</v>
      </c>
      <c r="X29" s="50">
        <f t="shared" si="19"/>
        <v>3</v>
      </c>
      <c r="Y29" s="50"/>
      <c r="Z29" s="52">
        <v>3</v>
      </c>
      <c r="AA29" s="39" t="s">
        <v>48</v>
      </c>
      <c r="AC29" s="33"/>
    </row>
    <row r="30" spans="2:29" ht="13.5">
      <c r="B30" s="38" t="s">
        <v>49</v>
      </c>
      <c r="C30" s="50">
        <f t="shared" si="1"/>
        <v>4</v>
      </c>
      <c r="D30" s="50">
        <f t="shared" si="14"/>
        <v>0</v>
      </c>
      <c r="E30" s="50">
        <f t="shared" si="20"/>
        <v>0</v>
      </c>
      <c r="F30" s="50"/>
      <c r="G30" s="50"/>
      <c r="H30" s="50"/>
      <c r="I30" s="50">
        <f t="shared" si="15"/>
        <v>0</v>
      </c>
      <c r="J30" s="50"/>
      <c r="K30" s="50"/>
      <c r="L30" s="50"/>
      <c r="M30" s="51">
        <f t="shared" si="16"/>
        <v>0</v>
      </c>
      <c r="N30" s="50"/>
      <c r="O30" s="50"/>
      <c r="P30" s="50"/>
      <c r="Q30" s="50"/>
      <c r="R30" s="50"/>
      <c r="S30" s="50">
        <f t="shared" si="17"/>
        <v>3</v>
      </c>
      <c r="T30" s="50">
        <f t="shared" si="18"/>
        <v>0</v>
      </c>
      <c r="U30" s="50"/>
      <c r="V30" s="50"/>
      <c r="W30" s="50">
        <v>3</v>
      </c>
      <c r="X30" s="50">
        <f t="shared" si="19"/>
        <v>1</v>
      </c>
      <c r="Y30" s="50"/>
      <c r="Z30" s="52">
        <v>1</v>
      </c>
      <c r="AA30" s="39" t="s">
        <v>49</v>
      </c>
      <c r="AC30" s="33"/>
    </row>
    <row r="31" spans="2:29" ht="13.5">
      <c r="B31" s="38" t="s">
        <v>50</v>
      </c>
      <c r="C31" s="50">
        <f t="shared" si="1"/>
        <v>9</v>
      </c>
      <c r="D31" s="50">
        <f t="shared" si="14"/>
        <v>0</v>
      </c>
      <c r="E31" s="50">
        <f t="shared" si="20"/>
        <v>0</v>
      </c>
      <c r="F31" s="50"/>
      <c r="G31" s="50"/>
      <c r="H31" s="50"/>
      <c r="I31" s="50">
        <f t="shared" si="15"/>
        <v>0</v>
      </c>
      <c r="J31" s="50"/>
      <c r="K31" s="50"/>
      <c r="L31" s="50"/>
      <c r="M31" s="51">
        <f t="shared" si="16"/>
        <v>0</v>
      </c>
      <c r="N31" s="50"/>
      <c r="O31" s="50"/>
      <c r="P31" s="50"/>
      <c r="Q31" s="50"/>
      <c r="R31" s="50"/>
      <c r="S31" s="50">
        <f t="shared" si="17"/>
        <v>7</v>
      </c>
      <c r="T31" s="50">
        <f t="shared" si="18"/>
        <v>3</v>
      </c>
      <c r="U31" s="50"/>
      <c r="V31" s="50">
        <v>3</v>
      </c>
      <c r="W31" s="50">
        <v>4</v>
      </c>
      <c r="X31" s="50">
        <f t="shared" si="19"/>
        <v>2</v>
      </c>
      <c r="Y31" s="50"/>
      <c r="Z31" s="52">
        <v>2</v>
      </c>
      <c r="AA31" s="39" t="s">
        <v>50</v>
      </c>
      <c r="AC31" s="33"/>
    </row>
    <row r="32" spans="2:29" ht="13.5">
      <c r="B32" s="38" t="s">
        <v>51</v>
      </c>
      <c r="C32" s="50">
        <f t="shared" si="1"/>
        <v>7</v>
      </c>
      <c r="D32" s="50">
        <f t="shared" si="14"/>
        <v>0</v>
      </c>
      <c r="E32" s="50">
        <f t="shared" si="20"/>
        <v>0</v>
      </c>
      <c r="F32" s="50"/>
      <c r="G32" s="50"/>
      <c r="H32" s="50"/>
      <c r="I32" s="50">
        <f t="shared" si="15"/>
        <v>0</v>
      </c>
      <c r="J32" s="50"/>
      <c r="K32" s="50"/>
      <c r="L32" s="50"/>
      <c r="M32" s="51">
        <f t="shared" si="16"/>
        <v>0</v>
      </c>
      <c r="N32" s="50"/>
      <c r="O32" s="50"/>
      <c r="P32" s="50"/>
      <c r="Q32" s="50"/>
      <c r="R32" s="50"/>
      <c r="S32" s="50">
        <f t="shared" si="17"/>
        <v>5</v>
      </c>
      <c r="T32" s="50">
        <f t="shared" si="18"/>
        <v>0</v>
      </c>
      <c r="U32" s="50"/>
      <c r="V32" s="50"/>
      <c r="W32" s="50">
        <v>5</v>
      </c>
      <c r="X32" s="50">
        <f t="shared" si="19"/>
        <v>2</v>
      </c>
      <c r="Y32" s="50"/>
      <c r="Z32" s="52">
        <v>2</v>
      </c>
      <c r="AA32" s="39" t="s">
        <v>51</v>
      </c>
      <c r="AC32" s="33"/>
    </row>
    <row r="33" spans="2:29" ht="13.5">
      <c r="B33" s="38" t="s">
        <v>81</v>
      </c>
      <c r="C33" s="50">
        <f t="shared" si="1"/>
        <v>15</v>
      </c>
      <c r="D33" s="50">
        <f t="shared" si="14"/>
        <v>1</v>
      </c>
      <c r="E33" s="50">
        <f t="shared" si="20"/>
        <v>0</v>
      </c>
      <c r="F33" s="50"/>
      <c r="G33" s="50"/>
      <c r="H33" s="50"/>
      <c r="I33" s="50">
        <f t="shared" si="15"/>
        <v>0</v>
      </c>
      <c r="J33" s="50"/>
      <c r="K33" s="50"/>
      <c r="L33" s="50"/>
      <c r="M33" s="51">
        <f t="shared" si="16"/>
        <v>1</v>
      </c>
      <c r="N33" s="50"/>
      <c r="O33" s="50">
        <v>1</v>
      </c>
      <c r="P33" s="50"/>
      <c r="Q33" s="50"/>
      <c r="R33" s="50"/>
      <c r="S33" s="50">
        <f t="shared" si="17"/>
        <v>9</v>
      </c>
      <c r="T33" s="50">
        <f t="shared" si="18"/>
        <v>2</v>
      </c>
      <c r="U33" s="50">
        <v>1</v>
      </c>
      <c r="V33" s="50">
        <v>1</v>
      </c>
      <c r="W33" s="50">
        <v>7</v>
      </c>
      <c r="X33" s="50">
        <f t="shared" si="19"/>
        <v>5</v>
      </c>
      <c r="Y33" s="50"/>
      <c r="Z33" s="52">
        <v>5</v>
      </c>
      <c r="AA33" s="39" t="s">
        <v>81</v>
      </c>
      <c r="AC33" s="33"/>
    </row>
    <row r="34" spans="2:29" ht="13.5">
      <c r="B34" s="40" t="s">
        <v>32</v>
      </c>
      <c r="C34" s="53">
        <f t="shared" si="1"/>
        <v>104</v>
      </c>
      <c r="D34" s="53">
        <f>SUM(D35:D39)</f>
        <v>13</v>
      </c>
      <c r="E34" s="53">
        <f>SUM(E35:E39)</f>
        <v>2</v>
      </c>
      <c r="F34" s="53">
        <f>SUM(F35:F39)</f>
        <v>0</v>
      </c>
      <c r="G34" s="53">
        <f aca="true" t="shared" si="21" ref="G34:Z34">SUM(G35:G39)</f>
        <v>2</v>
      </c>
      <c r="H34" s="53">
        <f t="shared" si="21"/>
        <v>0</v>
      </c>
      <c r="I34" s="53">
        <f t="shared" si="21"/>
        <v>0</v>
      </c>
      <c r="J34" s="53">
        <f t="shared" si="21"/>
        <v>0</v>
      </c>
      <c r="K34" s="53">
        <f t="shared" si="21"/>
        <v>0</v>
      </c>
      <c r="L34" s="53">
        <f t="shared" si="21"/>
        <v>0</v>
      </c>
      <c r="M34" s="53">
        <f t="shared" si="21"/>
        <v>11</v>
      </c>
      <c r="N34" s="53">
        <f t="shared" si="21"/>
        <v>3</v>
      </c>
      <c r="O34" s="53">
        <f t="shared" si="21"/>
        <v>6</v>
      </c>
      <c r="P34" s="53">
        <f t="shared" si="21"/>
        <v>2</v>
      </c>
      <c r="Q34" s="53">
        <f t="shared" si="21"/>
        <v>0</v>
      </c>
      <c r="R34" s="53">
        <f t="shared" si="21"/>
        <v>0</v>
      </c>
      <c r="S34" s="53">
        <f t="shared" si="21"/>
        <v>62</v>
      </c>
      <c r="T34" s="53">
        <f t="shared" si="21"/>
        <v>12</v>
      </c>
      <c r="U34" s="53">
        <f t="shared" si="21"/>
        <v>1</v>
      </c>
      <c r="V34" s="53">
        <f t="shared" si="21"/>
        <v>11</v>
      </c>
      <c r="W34" s="53">
        <f t="shared" si="21"/>
        <v>50</v>
      </c>
      <c r="X34" s="53">
        <f t="shared" si="21"/>
        <v>29</v>
      </c>
      <c r="Y34" s="53">
        <f t="shared" si="21"/>
        <v>0</v>
      </c>
      <c r="Z34" s="53">
        <f t="shared" si="21"/>
        <v>29</v>
      </c>
      <c r="AA34" s="41" t="s">
        <v>32</v>
      </c>
      <c r="AC34" s="33"/>
    </row>
    <row r="35" spans="2:29" ht="13.5">
      <c r="B35" s="38" t="s">
        <v>52</v>
      </c>
      <c r="C35" s="50">
        <f t="shared" si="1"/>
        <v>20</v>
      </c>
      <c r="D35" s="50">
        <f>SUM(E35,I35,M35)</f>
        <v>1</v>
      </c>
      <c r="E35" s="50">
        <f>SUM(F35:H35)</f>
        <v>1</v>
      </c>
      <c r="F35" s="50"/>
      <c r="G35" s="50">
        <v>1</v>
      </c>
      <c r="H35" s="50"/>
      <c r="I35" s="50">
        <f>SUM(J35:L35)</f>
        <v>0</v>
      </c>
      <c r="J35" s="50"/>
      <c r="K35" s="50"/>
      <c r="L35" s="50"/>
      <c r="M35" s="51">
        <f>SUM(N35:R35)</f>
        <v>0</v>
      </c>
      <c r="N35" s="50"/>
      <c r="O35" s="50"/>
      <c r="P35" s="50"/>
      <c r="Q35" s="50"/>
      <c r="R35" s="50"/>
      <c r="S35" s="50">
        <f>SUM(T35,W35)</f>
        <v>13</v>
      </c>
      <c r="T35" s="50">
        <f>SUM(U35:V35)</f>
        <v>4</v>
      </c>
      <c r="U35" s="50"/>
      <c r="V35" s="50">
        <v>4</v>
      </c>
      <c r="W35" s="50">
        <v>9</v>
      </c>
      <c r="X35" s="50">
        <f>SUM(Y35:Z35)</f>
        <v>6</v>
      </c>
      <c r="Y35" s="50"/>
      <c r="Z35" s="52">
        <v>6</v>
      </c>
      <c r="AA35" s="39" t="s">
        <v>52</v>
      </c>
      <c r="AC35" s="33"/>
    </row>
    <row r="36" spans="2:29" ht="13.5">
      <c r="B36" s="38" t="s">
        <v>53</v>
      </c>
      <c r="C36" s="50">
        <f t="shared" si="1"/>
        <v>20</v>
      </c>
      <c r="D36" s="50">
        <f>SUM(E36,I36,M36)</f>
        <v>2</v>
      </c>
      <c r="E36" s="50">
        <f>SUM(F36:H36)</f>
        <v>0</v>
      </c>
      <c r="F36" s="50"/>
      <c r="G36" s="50"/>
      <c r="H36" s="50"/>
      <c r="I36" s="50">
        <f>SUM(J36:L36)</f>
        <v>0</v>
      </c>
      <c r="J36" s="50"/>
      <c r="K36" s="50"/>
      <c r="L36" s="50"/>
      <c r="M36" s="50">
        <f>SUM(N36:R36)</f>
        <v>2</v>
      </c>
      <c r="N36" s="50"/>
      <c r="O36" s="50">
        <v>1</v>
      </c>
      <c r="P36" s="50">
        <v>1</v>
      </c>
      <c r="Q36" s="50"/>
      <c r="R36" s="50"/>
      <c r="S36" s="50">
        <f>SUM(T36,W36)</f>
        <v>12</v>
      </c>
      <c r="T36" s="50">
        <f>SUM(U36:V36)</f>
        <v>2</v>
      </c>
      <c r="U36" s="50"/>
      <c r="V36" s="50">
        <v>2</v>
      </c>
      <c r="W36" s="50">
        <v>10</v>
      </c>
      <c r="X36" s="50">
        <f>SUM(Y36:Z36)</f>
        <v>6</v>
      </c>
      <c r="Y36" s="50"/>
      <c r="Z36" s="50">
        <v>6</v>
      </c>
      <c r="AA36" s="39" t="s">
        <v>53</v>
      </c>
      <c r="AC36" s="33"/>
    </row>
    <row r="37" spans="2:29" ht="13.5">
      <c r="B37" s="38" t="s">
        <v>54</v>
      </c>
      <c r="C37" s="50">
        <f t="shared" si="1"/>
        <v>31</v>
      </c>
      <c r="D37" s="50">
        <f>SUM(E37,I37,M37)</f>
        <v>4</v>
      </c>
      <c r="E37" s="50">
        <f>SUM(F37:H37)</f>
        <v>1</v>
      </c>
      <c r="F37" s="50"/>
      <c r="G37" s="50">
        <v>1</v>
      </c>
      <c r="H37" s="50"/>
      <c r="I37" s="50">
        <f>SUM(J37:L37)</f>
        <v>0</v>
      </c>
      <c r="J37" s="50"/>
      <c r="K37" s="50"/>
      <c r="L37" s="50"/>
      <c r="M37" s="51">
        <f>SUM(N37:R37)</f>
        <v>3</v>
      </c>
      <c r="N37" s="50">
        <v>1</v>
      </c>
      <c r="O37" s="50">
        <v>1</v>
      </c>
      <c r="P37" s="50">
        <v>1</v>
      </c>
      <c r="Q37" s="50"/>
      <c r="R37" s="50"/>
      <c r="S37" s="50">
        <f>SUM(T37,W37)</f>
        <v>19</v>
      </c>
      <c r="T37" s="50">
        <f>SUM(U37:V37)</f>
        <v>3</v>
      </c>
      <c r="U37" s="50"/>
      <c r="V37" s="50">
        <v>3</v>
      </c>
      <c r="W37" s="50">
        <v>16</v>
      </c>
      <c r="X37" s="50">
        <f>SUM(Y37:Z37)</f>
        <v>8</v>
      </c>
      <c r="Y37" s="50"/>
      <c r="Z37" s="52">
        <v>8</v>
      </c>
      <c r="AA37" s="39" t="s">
        <v>54</v>
      </c>
      <c r="AC37" s="33"/>
    </row>
    <row r="38" spans="2:29" ht="13.5">
      <c r="B38" s="38" t="s">
        <v>55</v>
      </c>
      <c r="C38" s="50">
        <f t="shared" si="1"/>
        <v>10</v>
      </c>
      <c r="D38" s="50">
        <f>SUM(E38,I38,M38)</f>
        <v>2</v>
      </c>
      <c r="E38" s="50">
        <f>SUM(F38:H38)</f>
        <v>0</v>
      </c>
      <c r="F38" s="50"/>
      <c r="G38" s="50"/>
      <c r="H38" s="50"/>
      <c r="I38" s="50">
        <f>SUM(J38:L38)</f>
        <v>0</v>
      </c>
      <c r="J38" s="50"/>
      <c r="K38" s="50"/>
      <c r="L38" s="50"/>
      <c r="M38" s="51">
        <f>SUM(N38:R38)</f>
        <v>2</v>
      </c>
      <c r="N38" s="50">
        <v>1</v>
      </c>
      <c r="O38" s="50">
        <v>1</v>
      </c>
      <c r="P38" s="50"/>
      <c r="Q38" s="50"/>
      <c r="R38" s="50"/>
      <c r="S38" s="50">
        <f>SUM(T38,W38)</f>
        <v>5</v>
      </c>
      <c r="T38" s="50">
        <f>SUM(U38:V38)</f>
        <v>1</v>
      </c>
      <c r="U38" s="50"/>
      <c r="V38" s="50">
        <v>1</v>
      </c>
      <c r="W38" s="50">
        <v>4</v>
      </c>
      <c r="X38" s="50">
        <f>SUM(Y38:Z38)</f>
        <v>3</v>
      </c>
      <c r="Y38" s="50"/>
      <c r="Z38" s="52">
        <v>3</v>
      </c>
      <c r="AA38" s="39" t="s">
        <v>55</v>
      </c>
      <c r="AC38" s="33"/>
    </row>
    <row r="39" spans="2:29" ht="13.5">
      <c r="B39" s="38" t="s">
        <v>82</v>
      </c>
      <c r="C39" s="50">
        <f t="shared" si="1"/>
        <v>23</v>
      </c>
      <c r="D39" s="50">
        <f>SUM(E39,I39,M39)</f>
        <v>4</v>
      </c>
      <c r="E39" s="50">
        <f>SUM(F39:H39)</f>
        <v>0</v>
      </c>
      <c r="F39" s="50"/>
      <c r="G39" s="50"/>
      <c r="H39" s="50"/>
      <c r="I39" s="50">
        <f>SUM(J39:L39)</f>
        <v>0</v>
      </c>
      <c r="J39" s="50"/>
      <c r="K39" s="50"/>
      <c r="L39" s="50"/>
      <c r="M39" s="51">
        <f>SUM(N39:R39)</f>
        <v>4</v>
      </c>
      <c r="N39" s="50">
        <v>1</v>
      </c>
      <c r="O39" s="50">
        <v>3</v>
      </c>
      <c r="P39" s="50"/>
      <c r="Q39" s="50"/>
      <c r="R39" s="50"/>
      <c r="S39" s="50">
        <f>SUM(T39,W39)</f>
        <v>13</v>
      </c>
      <c r="T39" s="50">
        <f>SUM(U39:V39)</f>
        <v>2</v>
      </c>
      <c r="U39" s="50">
        <v>1</v>
      </c>
      <c r="V39" s="50">
        <v>1</v>
      </c>
      <c r="W39" s="50">
        <v>11</v>
      </c>
      <c r="X39" s="50">
        <f>SUM(Y39:Z39)</f>
        <v>6</v>
      </c>
      <c r="Y39" s="50"/>
      <c r="Z39" s="52">
        <v>6</v>
      </c>
      <c r="AA39" s="39" t="s">
        <v>82</v>
      </c>
      <c r="AC39" s="33"/>
    </row>
    <row r="40" spans="2:29" ht="13.5">
      <c r="B40" s="40" t="s">
        <v>33</v>
      </c>
      <c r="C40" s="53">
        <f t="shared" si="1"/>
        <v>214</v>
      </c>
      <c r="D40" s="53">
        <f>SUM(D41:D42)</f>
        <v>13</v>
      </c>
      <c r="E40" s="53">
        <f>SUM(E41:E42)</f>
        <v>2</v>
      </c>
      <c r="F40" s="53">
        <f>SUM(F41:F42)</f>
        <v>0</v>
      </c>
      <c r="G40" s="53">
        <f aca="true" t="shared" si="22" ref="G40:Z40">SUM(G41:G42)</f>
        <v>2</v>
      </c>
      <c r="H40" s="53">
        <f t="shared" si="22"/>
        <v>0</v>
      </c>
      <c r="I40" s="53">
        <f t="shared" si="22"/>
        <v>0</v>
      </c>
      <c r="J40" s="53">
        <f t="shared" si="22"/>
        <v>0</v>
      </c>
      <c r="K40" s="53">
        <f t="shared" si="22"/>
        <v>0</v>
      </c>
      <c r="L40" s="53">
        <f t="shared" si="22"/>
        <v>0</v>
      </c>
      <c r="M40" s="53">
        <f t="shared" si="22"/>
        <v>11</v>
      </c>
      <c r="N40" s="53">
        <f t="shared" si="22"/>
        <v>0</v>
      </c>
      <c r="O40" s="53">
        <f t="shared" si="22"/>
        <v>3</v>
      </c>
      <c r="P40" s="53">
        <f t="shared" si="22"/>
        <v>4</v>
      </c>
      <c r="Q40" s="53">
        <f t="shared" si="22"/>
        <v>2</v>
      </c>
      <c r="R40" s="53">
        <f t="shared" si="22"/>
        <v>2</v>
      </c>
      <c r="S40" s="53">
        <f t="shared" si="22"/>
        <v>129</v>
      </c>
      <c r="T40" s="53">
        <f t="shared" si="22"/>
        <v>40</v>
      </c>
      <c r="U40" s="53">
        <f t="shared" si="22"/>
        <v>6</v>
      </c>
      <c r="V40" s="53">
        <f t="shared" si="22"/>
        <v>34</v>
      </c>
      <c r="W40" s="53">
        <f t="shared" si="22"/>
        <v>89</v>
      </c>
      <c r="X40" s="53">
        <f t="shared" si="22"/>
        <v>72</v>
      </c>
      <c r="Y40" s="53">
        <f t="shared" si="22"/>
        <v>1</v>
      </c>
      <c r="Z40" s="53">
        <f t="shared" si="22"/>
        <v>71</v>
      </c>
      <c r="AA40" s="41" t="s">
        <v>33</v>
      </c>
      <c r="AC40" s="33"/>
    </row>
    <row r="41" spans="2:29" s="35" customFormat="1" ht="13.5">
      <c r="B41" s="38" t="s">
        <v>58</v>
      </c>
      <c r="C41" s="50">
        <f t="shared" si="1"/>
        <v>199</v>
      </c>
      <c r="D41" s="50">
        <f>SUM(E41,I41,M41)</f>
        <v>12</v>
      </c>
      <c r="E41" s="50">
        <f>SUM(F41:H41)</f>
        <v>2</v>
      </c>
      <c r="F41" s="50"/>
      <c r="G41" s="50">
        <v>2</v>
      </c>
      <c r="H41" s="50"/>
      <c r="I41" s="50">
        <f>SUM(J41:L41)</f>
        <v>0</v>
      </c>
      <c r="J41" s="50"/>
      <c r="K41" s="50"/>
      <c r="L41" s="50"/>
      <c r="M41" s="50">
        <f>SUM(N41:R41)</f>
        <v>10</v>
      </c>
      <c r="N41" s="50"/>
      <c r="O41" s="50">
        <v>2</v>
      </c>
      <c r="P41" s="50">
        <v>4</v>
      </c>
      <c r="Q41" s="50">
        <v>2</v>
      </c>
      <c r="R41" s="50">
        <v>2</v>
      </c>
      <c r="S41" s="50">
        <f>SUM(T41,W41)</f>
        <v>119</v>
      </c>
      <c r="T41" s="50">
        <f>SUM(U41:V41)</f>
        <v>38</v>
      </c>
      <c r="U41" s="50">
        <v>6</v>
      </c>
      <c r="V41" s="50">
        <v>32</v>
      </c>
      <c r="W41" s="50">
        <v>81</v>
      </c>
      <c r="X41" s="50">
        <f>SUM(Y41:Z41)</f>
        <v>68</v>
      </c>
      <c r="Y41" s="50">
        <v>1</v>
      </c>
      <c r="Z41" s="50">
        <v>67</v>
      </c>
      <c r="AA41" s="39" t="s">
        <v>58</v>
      </c>
      <c r="AC41" s="33"/>
    </row>
    <row r="42" spans="2:29" s="35" customFormat="1" ht="13.5">
      <c r="B42" s="38" t="s">
        <v>87</v>
      </c>
      <c r="C42" s="50">
        <f t="shared" si="1"/>
        <v>15</v>
      </c>
      <c r="D42" s="50">
        <f>SUM(E42,I42,M42)</f>
        <v>1</v>
      </c>
      <c r="E42" s="50">
        <f>SUM(F42:H42)</f>
        <v>0</v>
      </c>
      <c r="F42" s="50"/>
      <c r="G42" s="50"/>
      <c r="H42" s="50"/>
      <c r="I42" s="50">
        <f>SUM(J42:L42)</f>
        <v>0</v>
      </c>
      <c r="J42" s="50"/>
      <c r="K42" s="50"/>
      <c r="L42" s="50"/>
      <c r="M42" s="51">
        <f>SUM(N42:R42)</f>
        <v>1</v>
      </c>
      <c r="N42" s="50"/>
      <c r="O42" s="50">
        <v>1</v>
      </c>
      <c r="P42" s="50"/>
      <c r="Q42" s="50"/>
      <c r="R42" s="50"/>
      <c r="S42" s="50">
        <f>SUM(T42,W42)</f>
        <v>10</v>
      </c>
      <c r="T42" s="50">
        <f>SUM(U42:V42)</f>
        <v>2</v>
      </c>
      <c r="U42" s="50"/>
      <c r="V42" s="50">
        <v>2</v>
      </c>
      <c r="W42" s="50">
        <v>8</v>
      </c>
      <c r="X42" s="50">
        <f>SUM(Y42:Z42)</f>
        <v>4</v>
      </c>
      <c r="Y42" s="50"/>
      <c r="Z42" s="52">
        <v>4</v>
      </c>
      <c r="AA42" s="39" t="s">
        <v>87</v>
      </c>
      <c r="AC42" s="33"/>
    </row>
    <row r="43" spans="2:29" s="35" customFormat="1" ht="13.5">
      <c r="B43" s="40" t="s">
        <v>34</v>
      </c>
      <c r="C43" s="53">
        <f t="shared" si="1"/>
        <v>79</v>
      </c>
      <c r="D43" s="53">
        <f>SUM(D44:D46)</f>
        <v>11</v>
      </c>
      <c r="E43" s="53">
        <f>SUM(E44:E46)</f>
        <v>2</v>
      </c>
      <c r="F43" s="53">
        <f>SUM(F44:F46)</f>
        <v>0</v>
      </c>
      <c r="G43" s="53">
        <f aca="true" t="shared" si="23" ref="G43:Z43">SUM(G44:G46)</f>
        <v>2</v>
      </c>
      <c r="H43" s="53">
        <f t="shared" si="23"/>
        <v>0</v>
      </c>
      <c r="I43" s="53">
        <f t="shared" si="23"/>
        <v>0</v>
      </c>
      <c r="J43" s="53">
        <f t="shared" si="23"/>
        <v>0</v>
      </c>
      <c r="K43" s="53">
        <f t="shared" si="23"/>
        <v>0</v>
      </c>
      <c r="L43" s="53">
        <f t="shared" si="23"/>
        <v>0</v>
      </c>
      <c r="M43" s="53">
        <f t="shared" si="23"/>
        <v>9</v>
      </c>
      <c r="N43" s="53">
        <f t="shared" si="23"/>
        <v>2</v>
      </c>
      <c r="O43" s="53">
        <f t="shared" si="23"/>
        <v>2</v>
      </c>
      <c r="P43" s="53">
        <f t="shared" si="23"/>
        <v>3</v>
      </c>
      <c r="Q43" s="53">
        <f t="shared" si="23"/>
        <v>1</v>
      </c>
      <c r="R43" s="53">
        <f t="shared" si="23"/>
        <v>1</v>
      </c>
      <c r="S43" s="53">
        <f t="shared" si="23"/>
        <v>49</v>
      </c>
      <c r="T43" s="53">
        <f t="shared" si="23"/>
        <v>15</v>
      </c>
      <c r="U43" s="53">
        <f t="shared" si="23"/>
        <v>1</v>
      </c>
      <c r="V43" s="53">
        <f t="shared" si="23"/>
        <v>14</v>
      </c>
      <c r="W43" s="53">
        <f t="shared" si="23"/>
        <v>34</v>
      </c>
      <c r="X43" s="53">
        <f t="shared" si="23"/>
        <v>19</v>
      </c>
      <c r="Y43" s="53">
        <f t="shared" si="23"/>
        <v>0</v>
      </c>
      <c r="Z43" s="53">
        <f t="shared" si="23"/>
        <v>19</v>
      </c>
      <c r="AA43" s="41" t="s">
        <v>34</v>
      </c>
      <c r="AC43" s="33"/>
    </row>
    <row r="44" spans="2:29" s="35" customFormat="1" ht="13.5">
      <c r="B44" s="38" t="s">
        <v>59</v>
      </c>
      <c r="C44" s="50">
        <f t="shared" si="1"/>
        <v>44</v>
      </c>
      <c r="D44" s="50">
        <f>SUM(E44,I44,M44)</f>
        <v>8</v>
      </c>
      <c r="E44" s="50">
        <f>SUM(F44:H44)</f>
        <v>2</v>
      </c>
      <c r="F44" s="50"/>
      <c r="G44" s="50">
        <v>2</v>
      </c>
      <c r="H44" s="50"/>
      <c r="I44" s="50">
        <f>SUM(J44:L44)</f>
        <v>0</v>
      </c>
      <c r="J44" s="50"/>
      <c r="K44" s="50"/>
      <c r="L44" s="50"/>
      <c r="M44" s="50">
        <f>SUM(N44:R44)</f>
        <v>6</v>
      </c>
      <c r="N44" s="50"/>
      <c r="O44" s="50">
        <v>2</v>
      </c>
      <c r="P44" s="50">
        <v>3</v>
      </c>
      <c r="Q44" s="50"/>
      <c r="R44" s="50">
        <v>1</v>
      </c>
      <c r="S44" s="50">
        <f>SUM(T44,W44)</f>
        <v>26</v>
      </c>
      <c r="T44" s="50">
        <f>SUM(U44:V44)</f>
        <v>6</v>
      </c>
      <c r="U44" s="50">
        <v>1</v>
      </c>
      <c r="V44" s="50">
        <v>5</v>
      </c>
      <c r="W44" s="50">
        <v>20</v>
      </c>
      <c r="X44" s="50">
        <f>SUM(Y44:Z44)</f>
        <v>10</v>
      </c>
      <c r="Y44" s="50"/>
      <c r="Z44" s="50">
        <v>10</v>
      </c>
      <c r="AA44" s="39" t="s">
        <v>59</v>
      </c>
      <c r="AC44" s="33"/>
    </row>
    <row r="45" spans="2:29" s="35" customFormat="1" ht="13.5">
      <c r="B45" s="38" t="s">
        <v>60</v>
      </c>
      <c r="C45" s="50">
        <f t="shared" si="1"/>
        <v>28</v>
      </c>
      <c r="D45" s="50">
        <f>SUM(E45,I45,M45)</f>
        <v>3</v>
      </c>
      <c r="E45" s="50">
        <f>SUM(F45:H45)</f>
        <v>0</v>
      </c>
      <c r="F45" s="50"/>
      <c r="G45" s="50"/>
      <c r="H45" s="50"/>
      <c r="I45" s="50">
        <f>SUM(J45:L45)</f>
        <v>0</v>
      </c>
      <c r="J45" s="50"/>
      <c r="K45" s="50"/>
      <c r="L45" s="50"/>
      <c r="M45" s="51">
        <f>SUM(N45:R45)</f>
        <v>3</v>
      </c>
      <c r="N45" s="50">
        <v>2</v>
      </c>
      <c r="O45" s="50"/>
      <c r="P45" s="50"/>
      <c r="Q45" s="50">
        <v>1</v>
      </c>
      <c r="R45" s="50"/>
      <c r="S45" s="50">
        <f>SUM(T45,W45)</f>
        <v>18</v>
      </c>
      <c r="T45" s="50">
        <f>SUM(U45:V45)</f>
        <v>8</v>
      </c>
      <c r="U45" s="50"/>
      <c r="V45" s="50">
        <v>8</v>
      </c>
      <c r="W45" s="50">
        <v>10</v>
      </c>
      <c r="X45" s="50">
        <f>SUM(Y45:Z45)</f>
        <v>7</v>
      </c>
      <c r="Y45" s="50"/>
      <c r="Z45" s="52">
        <v>7</v>
      </c>
      <c r="AA45" s="39" t="s">
        <v>60</v>
      </c>
      <c r="AC45" s="33"/>
    </row>
    <row r="46" spans="2:29" s="35" customFormat="1" ht="13.5">
      <c r="B46" s="38" t="s">
        <v>35</v>
      </c>
      <c r="C46" s="50">
        <f t="shared" si="1"/>
        <v>7</v>
      </c>
      <c r="D46" s="50">
        <f>SUM(E46,I46,M46)</f>
        <v>0</v>
      </c>
      <c r="E46" s="50">
        <f>SUM(F46:H46)</f>
        <v>0</v>
      </c>
      <c r="F46" s="50"/>
      <c r="G46" s="50"/>
      <c r="H46" s="50"/>
      <c r="I46" s="50">
        <f>SUM(J46:L46)</f>
        <v>0</v>
      </c>
      <c r="J46" s="50"/>
      <c r="K46" s="50"/>
      <c r="L46" s="50"/>
      <c r="M46" s="51">
        <f>SUM(N46:R46)</f>
        <v>0</v>
      </c>
      <c r="N46" s="51"/>
      <c r="O46" s="51"/>
      <c r="P46" s="51"/>
      <c r="Q46" s="51"/>
      <c r="R46" s="51"/>
      <c r="S46" s="50">
        <f>SUM(T46,W46)</f>
        <v>5</v>
      </c>
      <c r="T46" s="50">
        <f>SUM(U46:V46)</f>
        <v>1</v>
      </c>
      <c r="U46" s="50"/>
      <c r="V46" s="50">
        <v>1</v>
      </c>
      <c r="W46" s="50">
        <v>4</v>
      </c>
      <c r="X46" s="50">
        <f>SUM(Y46:Z46)</f>
        <v>2</v>
      </c>
      <c r="Y46" s="50"/>
      <c r="Z46" s="52">
        <v>2</v>
      </c>
      <c r="AA46" s="39" t="s">
        <v>35</v>
      </c>
      <c r="AC46" s="33"/>
    </row>
    <row r="47" spans="2:29" s="35" customFormat="1" ht="13.5">
      <c r="B47" s="40" t="s">
        <v>36</v>
      </c>
      <c r="C47" s="53">
        <f t="shared" si="1"/>
        <v>143</v>
      </c>
      <c r="D47" s="53">
        <f>SUM(D48:D57)</f>
        <v>13</v>
      </c>
      <c r="E47" s="53">
        <f>SUM(E48:E57)</f>
        <v>2</v>
      </c>
      <c r="F47" s="53">
        <f>SUM(F48:F57)</f>
        <v>0</v>
      </c>
      <c r="G47" s="53">
        <f aca="true" t="shared" si="24" ref="G47:Z47">SUM(G48:G57)</f>
        <v>2</v>
      </c>
      <c r="H47" s="53">
        <f t="shared" si="24"/>
        <v>0</v>
      </c>
      <c r="I47" s="53">
        <f t="shared" si="24"/>
        <v>0</v>
      </c>
      <c r="J47" s="53">
        <f t="shared" si="24"/>
        <v>0</v>
      </c>
      <c r="K47" s="53">
        <f t="shared" si="24"/>
        <v>0</v>
      </c>
      <c r="L47" s="53">
        <f t="shared" si="24"/>
        <v>0</v>
      </c>
      <c r="M47" s="53">
        <f t="shared" si="24"/>
        <v>11</v>
      </c>
      <c r="N47" s="53">
        <f t="shared" si="24"/>
        <v>0</v>
      </c>
      <c r="O47" s="53">
        <f t="shared" si="24"/>
        <v>6</v>
      </c>
      <c r="P47" s="53">
        <f t="shared" si="24"/>
        <v>4</v>
      </c>
      <c r="Q47" s="53">
        <f t="shared" si="24"/>
        <v>1</v>
      </c>
      <c r="R47" s="53">
        <f t="shared" si="24"/>
        <v>0</v>
      </c>
      <c r="S47" s="53">
        <f t="shared" si="24"/>
        <v>86</v>
      </c>
      <c r="T47" s="53">
        <f t="shared" si="24"/>
        <v>23</v>
      </c>
      <c r="U47" s="53">
        <f t="shared" si="24"/>
        <v>5</v>
      </c>
      <c r="V47" s="53">
        <f t="shared" si="24"/>
        <v>18</v>
      </c>
      <c r="W47" s="53">
        <f t="shared" si="24"/>
        <v>63</v>
      </c>
      <c r="X47" s="53">
        <f t="shared" si="24"/>
        <v>44</v>
      </c>
      <c r="Y47" s="53">
        <f t="shared" si="24"/>
        <v>0</v>
      </c>
      <c r="Z47" s="53">
        <f t="shared" si="24"/>
        <v>44</v>
      </c>
      <c r="AA47" s="41" t="s">
        <v>36</v>
      </c>
      <c r="AC47" s="33"/>
    </row>
    <row r="48" spans="2:29" s="35" customFormat="1" ht="13.5">
      <c r="B48" s="38" t="s">
        <v>61</v>
      </c>
      <c r="C48" s="50">
        <f t="shared" si="1"/>
        <v>80</v>
      </c>
      <c r="D48" s="50">
        <f aca="true" t="shared" si="25" ref="D48:D57">SUM(E48,I48,M48)</f>
        <v>11</v>
      </c>
      <c r="E48" s="50">
        <f>SUM(F48:H48)</f>
        <v>2</v>
      </c>
      <c r="F48" s="50"/>
      <c r="G48" s="50">
        <v>2</v>
      </c>
      <c r="H48" s="50"/>
      <c r="I48" s="50">
        <f aca="true" t="shared" si="26" ref="I48:I57">SUM(J48:L48)</f>
        <v>0</v>
      </c>
      <c r="J48" s="50"/>
      <c r="K48" s="50"/>
      <c r="L48" s="50"/>
      <c r="M48" s="51">
        <f aca="true" t="shared" si="27" ref="M48:M57">SUM(N48:R48)</f>
        <v>9</v>
      </c>
      <c r="N48" s="50"/>
      <c r="O48" s="50">
        <v>5</v>
      </c>
      <c r="P48" s="50">
        <v>3</v>
      </c>
      <c r="Q48" s="50">
        <v>1</v>
      </c>
      <c r="R48" s="50"/>
      <c r="S48" s="50">
        <f aca="true" t="shared" si="28" ref="S48:S57">SUM(T48,W48)</f>
        <v>44</v>
      </c>
      <c r="T48" s="50">
        <f aca="true" t="shared" si="29" ref="T48:T57">SUM(U48:V48)</f>
        <v>18</v>
      </c>
      <c r="U48" s="50">
        <v>4</v>
      </c>
      <c r="V48" s="50">
        <v>14</v>
      </c>
      <c r="W48" s="50">
        <v>26</v>
      </c>
      <c r="X48" s="50">
        <f aca="true" t="shared" si="30" ref="X48:X57">SUM(Y48:Z48)</f>
        <v>25</v>
      </c>
      <c r="Y48" s="50"/>
      <c r="Z48" s="52">
        <v>25</v>
      </c>
      <c r="AA48" s="39" t="s">
        <v>61</v>
      </c>
      <c r="AC48" s="33"/>
    </row>
    <row r="49" spans="2:29" s="35" customFormat="1" ht="13.5">
      <c r="B49" s="38" t="s">
        <v>62</v>
      </c>
      <c r="C49" s="50">
        <f t="shared" si="1"/>
        <v>14</v>
      </c>
      <c r="D49" s="50">
        <f t="shared" si="25"/>
        <v>0</v>
      </c>
      <c r="E49" s="50">
        <f aca="true" t="shared" si="31" ref="E49:E57">SUM(F49:H49)</f>
        <v>0</v>
      </c>
      <c r="F49" s="50"/>
      <c r="G49" s="50"/>
      <c r="H49" s="50"/>
      <c r="I49" s="50">
        <f t="shared" si="26"/>
        <v>0</v>
      </c>
      <c r="J49" s="50"/>
      <c r="K49" s="50"/>
      <c r="L49" s="50"/>
      <c r="M49" s="51">
        <f t="shared" si="27"/>
        <v>0</v>
      </c>
      <c r="N49" s="51"/>
      <c r="O49" s="51"/>
      <c r="P49" s="51"/>
      <c r="Q49" s="51"/>
      <c r="R49" s="51"/>
      <c r="S49" s="50">
        <f t="shared" si="28"/>
        <v>9</v>
      </c>
      <c r="T49" s="50">
        <f t="shared" si="29"/>
        <v>1</v>
      </c>
      <c r="U49" s="50"/>
      <c r="V49" s="50">
        <v>1</v>
      </c>
      <c r="W49" s="50">
        <v>8</v>
      </c>
      <c r="X49" s="50">
        <f t="shared" si="30"/>
        <v>5</v>
      </c>
      <c r="Y49" s="50"/>
      <c r="Z49" s="52">
        <v>5</v>
      </c>
      <c r="AA49" s="39" t="s">
        <v>62</v>
      </c>
      <c r="AC49" s="33"/>
    </row>
    <row r="50" spans="2:29" s="35" customFormat="1" ht="13.5">
      <c r="B50" s="38" t="s">
        <v>37</v>
      </c>
      <c r="C50" s="50">
        <f t="shared" si="1"/>
        <v>13</v>
      </c>
      <c r="D50" s="50">
        <f t="shared" si="25"/>
        <v>1</v>
      </c>
      <c r="E50" s="50">
        <f t="shared" si="31"/>
        <v>0</v>
      </c>
      <c r="F50" s="50"/>
      <c r="G50" s="50"/>
      <c r="H50" s="50"/>
      <c r="I50" s="50">
        <f t="shared" si="26"/>
        <v>0</v>
      </c>
      <c r="J50" s="50"/>
      <c r="K50" s="50"/>
      <c r="L50" s="50"/>
      <c r="M50" s="51">
        <f t="shared" si="27"/>
        <v>1</v>
      </c>
      <c r="N50" s="50"/>
      <c r="O50" s="50"/>
      <c r="P50" s="50">
        <v>1</v>
      </c>
      <c r="Q50" s="50"/>
      <c r="R50" s="50"/>
      <c r="S50" s="50">
        <f t="shared" si="28"/>
        <v>8</v>
      </c>
      <c r="T50" s="50">
        <f t="shared" si="29"/>
        <v>2</v>
      </c>
      <c r="U50" s="50"/>
      <c r="V50" s="50">
        <v>2</v>
      </c>
      <c r="W50" s="50">
        <v>6</v>
      </c>
      <c r="X50" s="50">
        <f t="shared" si="30"/>
        <v>4</v>
      </c>
      <c r="Y50" s="50"/>
      <c r="Z50" s="52">
        <v>4</v>
      </c>
      <c r="AA50" s="39" t="s">
        <v>37</v>
      </c>
      <c r="AC50" s="33"/>
    </row>
    <row r="51" spans="2:29" s="35" customFormat="1" ht="13.5">
      <c r="B51" s="38" t="s">
        <v>63</v>
      </c>
      <c r="C51" s="50">
        <f t="shared" si="1"/>
        <v>6</v>
      </c>
      <c r="D51" s="50">
        <f t="shared" si="25"/>
        <v>0</v>
      </c>
      <c r="E51" s="50">
        <f t="shared" si="31"/>
        <v>0</v>
      </c>
      <c r="F51" s="50"/>
      <c r="G51" s="50"/>
      <c r="H51" s="50"/>
      <c r="I51" s="50">
        <f t="shared" si="26"/>
        <v>0</v>
      </c>
      <c r="J51" s="50"/>
      <c r="K51" s="50"/>
      <c r="L51" s="50"/>
      <c r="M51" s="51">
        <f t="shared" si="27"/>
        <v>0</v>
      </c>
      <c r="N51" s="51"/>
      <c r="O51" s="51"/>
      <c r="P51" s="51"/>
      <c r="Q51" s="51"/>
      <c r="R51" s="51"/>
      <c r="S51" s="50">
        <f t="shared" si="28"/>
        <v>3</v>
      </c>
      <c r="T51" s="50">
        <f t="shared" si="29"/>
        <v>1</v>
      </c>
      <c r="U51" s="50">
        <v>1</v>
      </c>
      <c r="V51" s="50"/>
      <c r="W51" s="50">
        <v>2</v>
      </c>
      <c r="X51" s="50">
        <f t="shared" si="30"/>
        <v>3</v>
      </c>
      <c r="Y51" s="50"/>
      <c r="Z51" s="52">
        <v>3</v>
      </c>
      <c r="AA51" s="39" t="s">
        <v>63</v>
      </c>
      <c r="AC51" s="33"/>
    </row>
    <row r="52" spans="2:29" s="35" customFormat="1" ht="13.5">
      <c r="B52" s="38" t="s">
        <v>64</v>
      </c>
      <c r="C52" s="50">
        <f t="shared" si="1"/>
        <v>5</v>
      </c>
      <c r="D52" s="50">
        <f t="shared" si="25"/>
        <v>0</v>
      </c>
      <c r="E52" s="50">
        <f t="shared" si="31"/>
        <v>0</v>
      </c>
      <c r="F52" s="50"/>
      <c r="G52" s="50"/>
      <c r="H52" s="50"/>
      <c r="I52" s="50">
        <f t="shared" si="26"/>
        <v>0</v>
      </c>
      <c r="J52" s="50"/>
      <c r="K52" s="50"/>
      <c r="L52" s="50"/>
      <c r="M52" s="51">
        <f t="shared" si="27"/>
        <v>0</v>
      </c>
      <c r="N52" s="50"/>
      <c r="O52" s="50"/>
      <c r="P52" s="50"/>
      <c r="Q52" s="50"/>
      <c r="R52" s="50"/>
      <c r="S52" s="50">
        <f t="shared" si="28"/>
        <v>4</v>
      </c>
      <c r="T52" s="50">
        <f t="shared" si="29"/>
        <v>0</v>
      </c>
      <c r="U52" s="50"/>
      <c r="V52" s="50"/>
      <c r="W52" s="50">
        <v>4</v>
      </c>
      <c r="X52" s="50">
        <f t="shared" si="30"/>
        <v>1</v>
      </c>
      <c r="Y52" s="50"/>
      <c r="Z52" s="52">
        <v>1</v>
      </c>
      <c r="AA52" s="39" t="s">
        <v>64</v>
      </c>
      <c r="AC52" s="33"/>
    </row>
    <row r="53" spans="2:29" s="35" customFormat="1" ht="13.5">
      <c r="B53" s="38" t="s">
        <v>65</v>
      </c>
      <c r="C53" s="50">
        <f t="shared" si="1"/>
        <v>3</v>
      </c>
      <c r="D53" s="50">
        <f t="shared" si="25"/>
        <v>0</v>
      </c>
      <c r="E53" s="50">
        <f t="shared" si="31"/>
        <v>0</v>
      </c>
      <c r="F53" s="50"/>
      <c r="G53" s="50"/>
      <c r="H53" s="50"/>
      <c r="I53" s="50">
        <f t="shared" si="26"/>
        <v>0</v>
      </c>
      <c r="J53" s="50"/>
      <c r="K53" s="50"/>
      <c r="L53" s="50"/>
      <c r="M53" s="51">
        <f t="shared" si="27"/>
        <v>0</v>
      </c>
      <c r="N53" s="51"/>
      <c r="O53" s="51"/>
      <c r="P53" s="51"/>
      <c r="Q53" s="51"/>
      <c r="R53" s="51"/>
      <c r="S53" s="50">
        <f t="shared" si="28"/>
        <v>3</v>
      </c>
      <c r="T53" s="50">
        <f t="shared" si="29"/>
        <v>1</v>
      </c>
      <c r="U53" s="50"/>
      <c r="V53" s="50">
        <v>1</v>
      </c>
      <c r="W53" s="50">
        <v>2</v>
      </c>
      <c r="X53" s="50">
        <f t="shared" si="30"/>
        <v>0</v>
      </c>
      <c r="Y53" s="50"/>
      <c r="Z53" s="52"/>
      <c r="AA53" s="39" t="s">
        <v>65</v>
      </c>
      <c r="AC53" s="33"/>
    </row>
    <row r="54" spans="2:29" s="35" customFormat="1" ht="13.5">
      <c r="B54" s="38" t="s">
        <v>66</v>
      </c>
      <c r="C54" s="50">
        <f t="shared" si="1"/>
        <v>1</v>
      </c>
      <c r="D54" s="50">
        <f t="shared" si="25"/>
        <v>0</v>
      </c>
      <c r="E54" s="50">
        <f t="shared" si="31"/>
        <v>0</v>
      </c>
      <c r="F54" s="50"/>
      <c r="G54" s="50"/>
      <c r="H54" s="50"/>
      <c r="I54" s="50">
        <f t="shared" si="26"/>
        <v>0</v>
      </c>
      <c r="J54" s="50"/>
      <c r="K54" s="50"/>
      <c r="L54" s="50"/>
      <c r="M54" s="51">
        <f t="shared" si="27"/>
        <v>0</v>
      </c>
      <c r="N54" s="50"/>
      <c r="O54" s="50"/>
      <c r="P54" s="50"/>
      <c r="Q54" s="50"/>
      <c r="R54" s="50"/>
      <c r="S54" s="50">
        <f t="shared" si="28"/>
        <v>1</v>
      </c>
      <c r="T54" s="50">
        <f t="shared" si="29"/>
        <v>0</v>
      </c>
      <c r="U54" s="50"/>
      <c r="V54" s="50"/>
      <c r="W54" s="50">
        <v>1</v>
      </c>
      <c r="X54" s="50">
        <f t="shared" si="30"/>
        <v>0</v>
      </c>
      <c r="Y54" s="50"/>
      <c r="Z54" s="52"/>
      <c r="AA54" s="39" t="s">
        <v>66</v>
      </c>
      <c r="AC54" s="33"/>
    </row>
    <row r="55" spans="2:29" s="35" customFormat="1" ht="13.5">
      <c r="B55" s="38" t="s">
        <v>67</v>
      </c>
      <c r="C55" s="50">
        <f t="shared" si="1"/>
        <v>0</v>
      </c>
      <c r="D55" s="50">
        <f t="shared" si="25"/>
        <v>0</v>
      </c>
      <c r="E55" s="50">
        <f t="shared" si="31"/>
        <v>0</v>
      </c>
      <c r="F55" s="50"/>
      <c r="G55" s="50"/>
      <c r="H55" s="50"/>
      <c r="I55" s="50">
        <f t="shared" si="26"/>
        <v>0</v>
      </c>
      <c r="J55" s="50"/>
      <c r="K55" s="50"/>
      <c r="L55" s="50"/>
      <c r="M55" s="51">
        <f t="shared" si="27"/>
        <v>0</v>
      </c>
      <c r="N55" s="51"/>
      <c r="O55" s="51"/>
      <c r="P55" s="51"/>
      <c r="Q55" s="51"/>
      <c r="R55" s="51"/>
      <c r="S55" s="50">
        <f t="shared" si="28"/>
        <v>0</v>
      </c>
      <c r="T55" s="50">
        <f t="shared" si="29"/>
        <v>0</v>
      </c>
      <c r="U55" s="50"/>
      <c r="V55" s="50"/>
      <c r="W55" s="50"/>
      <c r="X55" s="50">
        <f t="shared" si="30"/>
        <v>0</v>
      </c>
      <c r="Y55" s="50"/>
      <c r="Z55" s="52"/>
      <c r="AA55" s="39" t="s">
        <v>67</v>
      </c>
      <c r="AC55" s="33"/>
    </row>
    <row r="56" spans="2:29" s="35" customFormat="1" ht="13.5">
      <c r="B56" s="38" t="s">
        <v>68</v>
      </c>
      <c r="C56" s="50">
        <f t="shared" si="1"/>
        <v>3</v>
      </c>
      <c r="D56" s="50">
        <f t="shared" si="25"/>
        <v>0</v>
      </c>
      <c r="E56" s="50">
        <f t="shared" si="31"/>
        <v>0</v>
      </c>
      <c r="F56" s="50"/>
      <c r="G56" s="50"/>
      <c r="H56" s="50"/>
      <c r="I56" s="50">
        <f t="shared" si="26"/>
        <v>0</v>
      </c>
      <c r="J56" s="50"/>
      <c r="K56" s="50"/>
      <c r="L56" s="50"/>
      <c r="M56" s="51">
        <f t="shared" si="27"/>
        <v>0</v>
      </c>
      <c r="N56" s="50"/>
      <c r="O56" s="50"/>
      <c r="P56" s="50"/>
      <c r="Q56" s="50"/>
      <c r="R56" s="50"/>
      <c r="S56" s="50">
        <f t="shared" si="28"/>
        <v>2</v>
      </c>
      <c r="T56" s="50">
        <f t="shared" si="29"/>
        <v>0</v>
      </c>
      <c r="U56" s="50"/>
      <c r="V56" s="50"/>
      <c r="W56" s="50">
        <v>2</v>
      </c>
      <c r="X56" s="50">
        <f t="shared" si="30"/>
        <v>1</v>
      </c>
      <c r="Y56" s="50"/>
      <c r="Z56" s="52">
        <v>1</v>
      </c>
      <c r="AA56" s="39" t="s">
        <v>68</v>
      </c>
      <c r="AC56" s="33"/>
    </row>
    <row r="57" spans="2:29" s="35" customFormat="1" ht="13.5">
      <c r="B57" s="38" t="s">
        <v>76</v>
      </c>
      <c r="C57" s="50">
        <f t="shared" si="1"/>
        <v>18</v>
      </c>
      <c r="D57" s="50">
        <f t="shared" si="25"/>
        <v>1</v>
      </c>
      <c r="E57" s="50">
        <f t="shared" si="31"/>
        <v>0</v>
      </c>
      <c r="F57" s="50"/>
      <c r="G57" s="50"/>
      <c r="H57" s="50"/>
      <c r="I57" s="50">
        <f t="shared" si="26"/>
        <v>0</v>
      </c>
      <c r="J57" s="50"/>
      <c r="K57" s="50"/>
      <c r="L57" s="50"/>
      <c r="M57" s="51">
        <f t="shared" si="27"/>
        <v>1</v>
      </c>
      <c r="N57" s="51"/>
      <c r="O57" s="51">
        <v>1</v>
      </c>
      <c r="P57" s="51"/>
      <c r="Q57" s="51"/>
      <c r="R57" s="51"/>
      <c r="S57" s="50">
        <f t="shared" si="28"/>
        <v>12</v>
      </c>
      <c r="T57" s="50">
        <f t="shared" si="29"/>
        <v>0</v>
      </c>
      <c r="U57" s="50"/>
      <c r="V57" s="50"/>
      <c r="W57" s="50">
        <v>12</v>
      </c>
      <c r="X57" s="50">
        <f t="shared" si="30"/>
        <v>5</v>
      </c>
      <c r="Y57" s="50"/>
      <c r="Z57" s="52">
        <v>5</v>
      </c>
      <c r="AA57" s="39" t="s">
        <v>76</v>
      </c>
      <c r="AC57" s="33"/>
    </row>
    <row r="58" spans="2:29" s="35" customFormat="1" ht="13.5">
      <c r="B58" s="40" t="s">
        <v>69</v>
      </c>
      <c r="C58" s="53">
        <f t="shared" si="1"/>
        <v>171</v>
      </c>
      <c r="D58" s="53">
        <f aca="true" t="shared" si="32" ref="D58:Z58">SUM(D59:D61)</f>
        <v>18</v>
      </c>
      <c r="E58" s="53">
        <f t="shared" si="32"/>
        <v>3</v>
      </c>
      <c r="F58" s="53">
        <f t="shared" si="32"/>
        <v>0</v>
      </c>
      <c r="G58" s="53">
        <f t="shared" si="32"/>
        <v>2</v>
      </c>
      <c r="H58" s="53">
        <f t="shared" si="32"/>
        <v>1</v>
      </c>
      <c r="I58" s="53">
        <f t="shared" si="32"/>
        <v>0</v>
      </c>
      <c r="J58" s="53">
        <f t="shared" si="32"/>
        <v>0</v>
      </c>
      <c r="K58" s="53">
        <f t="shared" si="32"/>
        <v>0</v>
      </c>
      <c r="L58" s="53">
        <f t="shared" si="32"/>
        <v>0</v>
      </c>
      <c r="M58" s="53">
        <f t="shared" si="32"/>
        <v>15</v>
      </c>
      <c r="N58" s="53">
        <f t="shared" si="32"/>
        <v>1</v>
      </c>
      <c r="O58" s="53">
        <f t="shared" si="32"/>
        <v>4</v>
      </c>
      <c r="P58" s="53">
        <f t="shared" si="32"/>
        <v>8</v>
      </c>
      <c r="Q58" s="53">
        <f t="shared" si="32"/>
        <v>1</v>
      </c>
      <c r="R58" s="53">
        <f t="shared" si="32"/>
        <v>1</v>
      </c>
      <c r="S58" s="53">
        <f t="shared" si="32"/>
        <v>103</v>
      </c>
      <c r="T58" s="53">
        <f t="shared" si="32"/>
        <v>41</v>
      </c>
      <c r="U58" s="53">
        <f t="shared" si="32"/>
        <v>6</v>
      </c>
      <c r="V58" s="53">
        <f t="shared" si="32"/>
        <v>35</v>
      </c>
      <c r="W58" s="53">
        <f t="shared" si="32"/>
        <v>62</v>
      </c>
      <c r="X58" s="53">
        <f t="shared" si="32"/>
        <v>50</v>
      </c>
      <c r="Y58" s="53">
        <f t="shared" si="32"/>
        <v>0</v>
      </c>
      <c r="Z58" s="53">
        <f t="shared" si="32"/>
        <v>50</v>
      </c>
      <c r="AA58" s="41" t="s">
        <v>69</v>
      </c>
      <c r="AC58" s="33"/>
    </row>
    <row r="59" spans="2:29" s="35" customFormat="1" ht="13.5">
      <c r="B59" s="38" t="s">
        <v>77</v>
      </c>
      <c r="C59" s="50">
        <f t="shared" si="1"/>
        <v>33</v>
      </c>
      <c r="D59" s="50">
        <f>SUM(E59,I59,M59)</f>
        <v>1</v>
      </c>
      <c r="E59" s="50">
        <f>SUM(F59:H59)</f>
        <v>0</v>
      </c>
      <c r="F59" s="50"/>
      <c r="G59" s="50"/>
      <c r="H59" s="50"/>
      <c r="I59" s="50">
        <f>SUM(J59:L59)</f>
        <v>0</v>
      </c>
      <c r="J59" s="50"/>
      <c r="K59" s="50"/>
      <c r="L59" s="50"/>
      <c r="M59" s="51">
        <f>SUM(N59:R59)</f>
        <v>1</v>
      </c>
      <c r="N59" s="51"/>
      <c r="O59" s="51"/>
      <c r="P59" s="51">
        <v>1</v>
      </c>
      <c r="Q59" s="51"/>
      <c r="R59" s="51"/>
      <c r="S59" s="50">
        <f>SUM(T59,W59)</f>
        <v>23</v>
      </c>
      <c r="T59" s="50">
        <f>SUM(U59:V59)</f>
        <v>11</v>
      </c>
      <c r="U59" s="50">
        <v>3</v>
      </c>
      <c r="V59" s="50">
        <v>8</v>
      </c>
      <c r="W59" s="50">
        <v>12</v>
      </c>
      <c r="X59" s="50">
        <f>SUM(Y59:Z59)</f>
        <v>9</v>
      </c>
      <c r="Y59" s="50"/>
      <c r="Z59" s="52">
        <v>9</v>
      </c>
      <c r="AA59" s="39" t="s">
        <v>77</v>
      </c>
      <c r="AC59" s="33"/>
    </row>
    <row r="60" spans="2:29" s="35" customFormat="1" ht="13.5">
      <c r="B60" s="38" t="s">
        <v>88</v>
      </c>
      <c r="C60" s="50">
        <f t="shared" si="1"/>
        <v>127</v>
      </c>
      <c r="D60" s="50">
        <f>SUM(E60,I60,M60)</f>
        <v>14</v>
      </c>
      <c r="E60" s="50">
        <f>SUM(F60:H60)</f>
        <v>3</v>
      </c>
      <c r="F60" s="50"/>
      <c r="G60" s="50">
        <v>2</v>
      </c>
      <c r="H60" s="50">
        <v>1</v>
      </c>
      <c r="I60" s="50">
        <f>SUM(J60:L60)</f>
        <v>0</v>
      </c>
      <c r="J60" s="50"/>
      <c r="K60" s="50"/>
      <c r="L60" s="50"/>
      <c r="M60" s="51">
        <f>SUM(N60:R60)</f>
        <v>11</v>
      </c>
      <c r="N60" s="50">
        <v>1</v>
      </c>
      <c r="O60" s="50">
        <v>3</v>
      </c>
      <c r="P60" s="50">
        <v>5</v>
      </c>
      <c r="Q60" s="50">
        <v>1</v>
      </c>
      <c r="R60" s="50">
        <v>1</v>
      </c>
      <c r="S60" s="50">
        <f>SUM(T60,W60)</f>
        <v>74</v>
      </c>
      <c r="T60" s="50">
        <f>SUM(U60:V60)</f>
        <v>29</v>
      </c>
      <c r="U60" s="50">
        <v>3</v>
      </c>
      <c r="V60" s="50">
        <v>26</v>
      </c>
      <c r="W60" s="50">
        <v>45</v>
      </c>
      <c r="X60" s="50">
        <f>SUM(Y60:Z60)</f>
        <v>39</v>
      </c>
      <c r="Y60" s="50"/>
      <c r="Z60" s="52">
        <v>39</v>
      </c>
      <c r="AA60" s="39" t="s">
        <v>88</v>
      </c>
      <c r="AC60" s="33"/>
    </row>
    <row r="61" spans="2:29" ht="14.25" thickBot="1">
      <c r="B61" s="42" t="s">
        <v>70</v>
      </c>
      <c r="C61" s="54">
        <f t="shared" si="1"/>
        <v>11</v>
      </c>
      <c r="D61" s="54">
        <f>SUM(E61,I61,M61)</f>
        <v>3</v>
      </c>
      <c r="E61" s="54">
        <f>SUM(F61:H61)</f>
        <v>0</v>
      </c>
      <c r="F61" s="54"/>
      <c r="G61" s="54"/>
      <c r="H61" s="54"/>
      <c r="I61" s="54">
        <f>SUM(J61:L61)</f>
        <v>0</v>
      </c>
      <c r="J61" s="54"/>
      <c r="K61" s="54"/>
      <c r="L61" s="54"/>
      <c r="M61" s="55">
        <f>SUM(N61:R61)</f>
        <v>3</v>
      </c>
      <c r="N61" s="54"/>
      <c r="O61" s="54">
        <v>1</v>
      </c>
      <c r="P61" s="55">
        <v>2</v>
      </c>
      <c r="Q61" s="55"/>
      <c r="R61" s="54"/>
      <c r="S61" s="54">
        <f>SUM(T61,W61)</f>
        <v>6</v>
      </c>
      <c r="T61" s="54">
        <f>SUM(U61:V61)</f>
        <v>1</v>
      </c>
      <c r="U61" s="54"/>
      <c r="V61" s="54">
        <v>1</v>
      </c>
      <c r="W61" s="54">
        <v>5</v>
      </c>
      <c r="X61" s="54">
        <f>SUM(Y61:Z61)</f>
        <v>2</v>
      </c>
      <c r="Y61" s="54"/>
      <c r="Z61" s="56">
        <v>2</v>
      </c>
      <c r="AA61" s="43" t="s">
        <v>70</v>
      </c>
      <c r="AC61" s="33"/>
    </row>
    <row r="62" spans="2:29" ht="13.5">
      <c r="B62" s="33"/>
      <c r="C62" s="1"/>
      <c r="D62" s="1"/>
      <c r="E62" s="1"/>
      <c r="F62" s="1"/>
      <c r="G62" s="1"/>
      <c r="H62" s="1"/>
      <c r="I62" s="1"/>
      <c r="J62" s="1"/>
      <c r="K62" s="1"/>
      <c r="L62" s="1"/>
      <c r="M62" s="44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9" t="s">
        <v>92</v>
      </c>
      <c r="AC62" s="33"/>
    </row>
    <row r="63" spans="2:29" ht="13.5">
      <c r="B63" s="33" t="s">
        <v>75</v>
      </c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4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46"/>
      <c r="AC63" s="33"/>
    </row>
    <row r="64" spans="2:29" ht="13.5">
      <c r="B64" s="47" t="s">
        <v>74</v>
      </c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4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46"/>
      <c r="AC64" s="33"/>
    </row>
    <row r="68" spans="3:27" ht="15" customHeight="1"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</row>
  </sheetData>
  <sheetProtection/>
  <printOptions/>
  <pageMargins left="0.7874015748031497" right="0.7874015748031497" top="0.7874015748031497" bottom="0.7874015748031497" header="0" footer="0"/>
  <pageSetup fitToHeight="0" horizontalDpi="600" verticalDpi="600" orientation="landscape" pageOrder="overThenDown" paperSize="9" scale="58" r:id="rId2"/>
  <headerFooter alignWithMargins="0">
    <oddHeader>&amp;R&amp;F/&amp;A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医療施設数、施設の種類・病床規模・保健所・市町村別</dc:title>
  <dc:subject>第７表</dc:subject>
  <dc:creator>熊本県</dc:creator>
  <cp:keywords/>
  <dc:description/>
  <cp:lastModifiedBy>kumamoto</cp:lastModifiedBy>
  <cp:lastPrinted>2015-08-04T07:12:40Z</cp:lastPrinted>
  <dcterms:created xsi:type="dcterms:W3CDTF">1998-01-19T00:27:24Z</dcterms:created>
  <dcterms:modified xsi:type="dcterms:W3CDTF">2015-08-04T23:54:25Z</dcterms:modified>
  <cp:category/>
  <cp:version/>
  <cp:contentType/>
  <cp:contentStatus/>
</cp:coreProperties>
</file>