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１－１表" sheetId="1" r:id="rId1"/>
  </sheets>
  <definedNames>
    <definedName name="_xlnm.Print_Area" localSheetId="0">'第２１－１表'!$A$1:$M$61</definedName>
    <definedName name="_xlnm.Print_Titles" localSheetId="0">'第２１－１表'!$A:$A</definedName>
  </definedNames>
  <calcPr fullCalcOnLoad="1"/>
</workbook>
</file>

<file path=xl/sharedStrings.xml><?xml version="1.0" encoding="utf-8"?>
<sst xmlns="http://schemas.openxmlformats.org/spreadsheetml/2006/main" count="105" uniqueCount="68">
  <si>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</si>
  <si>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</si>
  <si>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</si>
  <si>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</si>
  <si>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</si>
  <si>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</si>
  <si>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</si>
  <si>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</si>
  <si>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</si>
  <si>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</si>
  <si>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</si>
  <si>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</si>
  <si>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</si>
  <si>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</si>
  <si>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</si>
  <si>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</si>
  <si>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</si>
  <si>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</si>
  <si>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</si>
  <si>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</si>
  <si>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</si>
  <si>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</si>
  <si>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</si>
  <si>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</si>
  <si>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</si>
  <si>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</si>
  <si>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</si>
  <si>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</si>
  <si>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</si>
  <si>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</si>
  <si>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</si>
  <si>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</si>
  <si>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</si>
  <si>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</si>
  <si>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</si>
  <si>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</si>
  <si>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</si>
  <si>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</si>
  <si>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</si>
  <si>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</si>
  <si>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</si>
  <si>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</si>
  <si>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</si>
  <si>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</si>
  <si>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</si>
  <si>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</si>
  <si>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</si>
  <si>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</si>
  <si>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</si>
  <si>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</si>
  <si>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</si>
  <si>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</si>
  <si>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</si>
  <si>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</si>
  <si>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</si>
  <si>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</si>
  <si>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</si>
  <si>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受診者数</t>
  </si>
  <si>
    <t>受診率</t>
  </si>
  <si>
    <t>健康診査</t>
  </si>
  <si>
    <t>胃がん</t>
  </si>
  <si>
    <t>肺がん</t>
  </si>
  <si>
    <t>大腸がん</t>
  </si>
  <si>
    <t xml:space="preserve"> 第２１－１表　健康診査及びがん検診対象者数・受診者数・受診率，市町村、種類別</t>
  </si>
  <si>
    <t>資料（平成２４年度健康増進事業報告）</t>
  </si>
  <si>
    <t>-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</si>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</sst>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5" width="11.625" style="2" bestFit="1" customWidth="1"/>
    <col min="6" max="13" width="10.625" style="2" customWidth="1"/>
    <col min="14" max="16384" width="9.00390625" style="2" customWidth="1"/>
  </cols>
  <sheetData>
    <row r="1" spans="1:2" ht="13.5">
      <c r="A1" s="1"/>
      <c r="B1" s="1" t="s">
        <v>63</v>
      </c>
    </row>
    <row r="2" spans="1:13" ht="13.5" customHeight="1">
      <c r="A2" s="30"/>
      <c r="B2" s="32" t="s">
        <v>56</v>
      </c>
      <c r="C2" s="33"/>
      <c r="D2" s="33"/>
      <c r="E2" s="33"/>
      <c r="F2" s="33" t="s">
        <v>57</v>
      </c>
      <c r="G2" s="33"/>
      <c r="H2" s="33"/>
      <c r="I2" s="33"/>
      <c r="J2" s="33" t="s">
        <v>58</v>
      </c>
      <c r="K2" s="33"/>
      <c r="L2" s="33"/>
      <c r="M2" s="33"/>
    </row>
    <row r="3" spans="1:13" ht="13.5">
      <c r="A3" s="31"/>
      <c r="B3" s="14" t="s">
        <v>59</v>
      </c>
      <c r="C3" s="14" t="s">
        <v>60</v>
      </c>
      <c r="D3" s="14" t="s">
        <v>61</v>
      </c>
      <c r="E3" s="14" t="s">
        <v>62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59</v>
      </c>
      <c r="K3" s="14" t="s">
        <v>60</v>
      </c>
      <c r="L3" s="14" t="s">
        <v>61</v>
      </c>
      <c r="M3" s="14" t="s">
        <v>62</v>
      </c>
    </row>
    <row r="4" spans="1:13" ht="13.5">
      <c r="A4" s="4" t="s">
        <v>10</v>
      </c>
      <c r="B4" s="15">
        <v>1372528</v>
      </c>
      <c r="C4" s="15">
        <v>41957684</v>
      </c>
      <c r="D4" s="15">
        <v>42187462</v>
      </c>
      <c r="E4" s="15">
        <v>42815345</v>
      </c>
      <c r="F4" s="15">
        <v>99553</v>
      </c>
      <c r="G4" s="15">
        <v>3788969</v>
      </c>
      <c r="H4" s="15">
        <v>7291794</v>
      </c>
      <c r="I4" s="15">
        <v>7988767</v>
      </c>
      <c r="J4" s="21">
        <v>7</v>
      </c>
      <c r="K4" s="21">
        <v>9</v>
      </c>
      <c r="L4" s="21">
        <v>17.3</v>
      </c>
      <c r="M4" s="21">
        <v>18.7</v>
      </c>
    </row>
    <row r="5" spans="1:13" ht="13.5">
      <c r="A5" s="4" t="s">
        <v>11</v>
      </c>
      <c r="B5" s="15">
        <f>SUM(B6,B7,B9,B14,B22,B28,B31,B35,B46,B53,B57)</f>
        <v>17911</v>
      </c>
      <c r="C5" s="15">
        <f aca="true" t="shared" si="0" ref="C5:I5">SUM(C6,C7,C9,C14,C22,C28,C31,C35,C46,C53,C57)</f>
        <v>701489</v>
      </c>
      <c r="D5" s="15">
        <f t="shared" si="0"/>
        <v>704112</v>
      </c>
      <c r="E5" s="15">
        <f t="shared" si="0"/>
        <v>709247</v>
      </c>
      <c r="F5" s="15">
        <f t="shared" si="0"/>
        <v>507</v>
      </c>
      <c r="G5" s="15">
        <f t="shared" si="0"/>
        <v>63838</v>
      </c>
      <c r="H5" s="15">
        <f t="shared" si="0"/>
        <v>134265</v>
      </c>
      <c r="I5" s="15">
        <f t="shared" si="0"/>
        <v>123923</v>
      </c>
      <c r="J5" s="21">
        <v>2.8</v>
      </c>
      <c r="K5" s="21">
        <v>9.1</v>
      </c>
      <c r="L5" s="21">
        <v>19.1</v>
      </c>
      <c r="M5" s="21">
        <v>17.5</v>
      </c>
    </row>
    <row r="6" spans="1:13" ht="13.5">
      <c r="A6" s="29" t="s">
        <v>67</v>
      </c>
      <c r="B6" s="16">
        <v>11445</v>
      </c>
      <c r="C6" s="16">
        <v>203783</v>
      </c>
      <c r="D6" s="16">
        <v>203783</v>
      </c>
      <c r="E6" s="16">
        <v>203783</v>
      </c>
      <c r="F6" s="16">
        <v>210</v>
      </c>
      <c r="G6" s="16">
        <v>10556</v>
      </c>
      <c r="H6" s="16">
        <v>22861</v>
      </c>
      <c r="I6" s="16">
        <v>22670</v>
      </c>
      <c r="J6" s="22">
        <v>1.8</v>
      </c>
      <c r="K6" s="22">
        <v>5.2</v>
      </c>
      <c r="L6" s="22">
        <v>11.2</v>
      </c>
      <c r="M6" s="22">
        <v>11.1</v>
      </c>
    </row>
    <row r="7" spans="1:13" ht="13.5">
      <c r="A7" s="5" t="s">
        <v>0</v>
      </c>
      <c r="B7" s="6">
        <f>SUM(B8)</f>
        <v>325</v>
      </c>
      <c r="C7" s="6">
        <f aca="true" t="shared" si="1" ref="C7:M7">SUM(C8)</f>
        <v>20025</v>
      </c>
      <c r="D7" s="6">
        <f t="shared" si="1"/>
        <v>21518</v>
      </c>
      <c r="E7" s="6">
        <f t="shared" si="1"/>
        <v>21190</v>
      </c>
      <c r="F7" s="6">
        <f t="shared" si="1"/>
        <v>12</v>
      </c>
      <c r="G7" s="6">
        <f t="shared" si="1"/>
        <v>3483</v>
      </c>
      <c r="H7" s="6">
        <f t="shared" si="1"/>
        <v>4955</v>
      </c>
      <c r="I7" s="6">
        <f t="shared" si="1"/>
        <v>4743</v>
      </c>
      <c r="J7" s="23">
        <f t="shared" si="1"/>
        <v>3.7</v>
      </c>
      <c r="K7" s="23">
        <f t="shared" si="1"/>
        <v>17.4</v>
      </c>
      <c r="L7" s="23">
        <f t="shared" si="1"/>
        <v>23</v>
      </c>
      <c r="M7" s="23">
        <f t="shared" si="1"/>
        <v>22.4</v>
      </c>
    </row>
    <row r="8" spans="1:13" ht="13.5">
      <c r="A8" s="7" t="s">
        <v>12</v>
      </c>
      <c r="B8" s="17">
        <v>325</v>
      </c>
      <c r="C8" s="17">
        <v>20025</v>
      </c>
      <c r="D8" s="17">
        <v>21518</v>
      </c>
      <c r="E8" s="17">
        <v>21190</v>
      </c>
      <c r="F8" s="17">
        <v>12</v>
      </c>
      <c r="G8" s="17">
        <v>3483</v>
      </c>
      <c r="H8" s="17">
        <v>4955</v>
      </c>
      <c r="I8" s="17">
        <v>4743</v>
      </c>
      <c r="J8" s="24">
        <v>3.7</v>
      </c>
      <c r="K8" s="24">
        <v>17.4</v>
      </c>
      <c r="L8" s="24">
        <v>23</v>
      </c>
      <c r="M8" s="24">
        <v>22.4</v>
      </c>
    </row>
    <row r="9" spans="1:13" ht="13.5">
      <c r="A9" s="5" t="s">
        <v>1</v>
      </c>
      <c r="B9" s="6">
        <f>SUM(B10:B13)</f>
        <v>819</v>
      </c>
      <c r="C9" s="6">
        <f aca="true" t="shared" si="2" ref="C9:I9">SUM(C10:C13)</f>
        <v>51504</v>
      </c>
      <c r="D9" s="6">
        <f t="shared" si="2"/>
        <v>51504</v>
      </c>
      <c r="E9" s="6">
        <f t="shared" si="2"/>
        <v>51504</v>
      </c>
      <c r="F9" s="6">
        <f t="shared" si="2"/>
        <v>38</v>
      </c>
      <c r="G9" s="6">
        <f t="shared" si="2"/>
        <v>6582</v>
      </c>
      <c r="H9" s="6">
        <f t="shared" si="2"/>
        <v>11693</v>
      </c>
      <c r="I9" s="6">
        <f t="shared" si="2"/>
        <v>12805</v>
      </c>
      <c r="J9" s="23">
        <f>F9/B9*100</f>
        <v>4.63980463980464</v>
      </c>
      <c r="K9" s="23">
        <f>G9/C9*100</f>
        <v>12.779589934762347</v>
      </c>
      <c r="L9" s="23">
        <f>H9/D9*100</f>
        <v>22.70309102205654</v>
      </c>
      <c r="M9" s="23">
        <f>I9/E9*100</f>
        <v>24.86214662938801</v>
      </c>
    </row>
    <row r="10" spans="1:13" ht="13.5">
      <c r="A10" s="7" t="s">
        <v>13</v>
      </c>
      <c r="B10" s="17">
        <v>355</v>
      </c>
      <c r="C10" s="17">
        <v>18134</v>
      </c>
      <c r="D10" s="17">
        <v>18134</v>
      </c>
      <c r="E10" s="17">
        <v>18134</v>
      </c>
      <c r="F10" s="17">
        <v>4</v>
      </c>
      <c r="G10" s="17">
        <v>1563</v>
      </c>
      <c r="H10" s="17">
        <v>2063</v>
      </c>
      <c r="I10" s="17">
        <v>3423</v>
      </c>
      <c r="J10" s="24">
        <v>1.1</v>
      </c>
      <c r="K10" s="24">
        <v>8.6</v>
      </c>
      <c r="L10" s="24">
        <v>11.4</v>
      </c>
      <c r="M10" s="24">
        <v>18.9</v>
      </c>
    </row>
    <row r="11" spans="1:13" ht="13.5">
      <c r="A11" s="9" t="s">
        <v>14</v>
      </c>
      <c r="B11" s="19">
        <v>173</v>
      </c>
      <c r="C11" s="19">
        <v>15720</v>
      </c>
      <c r="D11" s="19">
        <v>15720</v>
      </c>
      <c r="E11" s="19">
        <v>15720</v>
      </c>
      <c r="F11" s="19">
        <v>27</v>
      </c>
      <c r="G11" s="19">
        <v>1483</v>
      </c>
      <c r="H11" s="19">
        <v>2745</v>
      </c>
      <c r="I11" s="19">
        <v>4088</v>
      </c>
      <c r="J11" s="25">
        <v>15.6</v>
      </c>
      <c r="K11" s="25">
        <v>9.4</v>
      </c>
      <c r="L11" s="25">
        <v>17.5</v>
      </c>
      <c r="M11" s="25">
        <v>26</v>
      </c>
    </row>
    <row r="12" spans="1:13" ht="13.5">
      <c r="A12" s="9" t="s">
        <v>15</v>
      </c>
      <c r="B12" s="19">
        <v>108</v>
      </c>
      <c r="C12" s="19">
        <v>8775</v>
      </c>
      <c r="D12" s="19">
        <v>8775</v>
      </c>
      <c r="E12" s="19">
        <v>8775</v>
      </c>
      <c r="F12" s="19">
        <v>7</v>
      </c>
      <c r="G12" s="19">
        <v>1467</v>
      </c>
      <c r="H12" s="19">
        <v>2812</v>
      </c>
      <c r="I12" s="19">
        <v>2245</v>
      </c>
      <c r="J12" s="25">
        <v>6.5</v>
      </c>
      <c r="K12" s="25">
        <v>16.7</v>
      </c>
      <c r="L12" s="25">
        <v>32</v>
      </c>
      <c r="M12" s="25">
        <v>25.6</v>
      </c>
    </row>
    <row r="13" spans="1:13" ht="13.5">
      <c r="A13" s="8" t="s">
        <v>16</v>
      </c>
      <c r="B13" s="18">
        <v>183</v>
      </c>
      <c r="C13" s="18">
        <v>8875</v>
      </c>
      <c r="D13" s="18">
        <v>8875</v>
      </c>
      <c r="E13" s="18">
        <v>8875</v>
      </c>
      <c r="F13" s="18" t="s">
        <v>65</v>
      </c>
      <c r="G13" s="18">
        <v>2069</v>
      </c>
      <c r="H13" s="18">
        <v>4073</v>
      </c>
      <c r="I13" s="18">
        <v>3049</v>
      </c>
      <c r="J13" s="26" t="s">
        <v>65</v>
      </c>
      <c r="K13" s="26">
        <v>23.3</v>
      </c>
      <c r="L13" s="26">
        <v>45.9</v>
      </c>
      <c r="M13" s="26">
        <v>34.4</v>
      </c>
    </row>
    <row r="14" spans="1:13" ht="13.5">
      <c r="A14" s="10" t="s">
        <v>2</v>
      </c>
      <c r="B14" s="6">
        <f>SUM(B15:B21)</f>
        <v>248</v>
      </c>
      <c r="C14" s="6">
        <f aca="true" t="shared" si="3" ref="C14:I14">SUM(C15:C21)</f>
        <v>35337</v>
      </c>
      <c r="D14" s="6">
        <f t="shared" si="3"/>
        <v>36371</v>
      </c>
      <c r="E14" s="6">
        <f t="shared" si="3"/>
        <v>35900</v>
      </c>
      <c r="F14" s="6">
        <f t="shared" si="3"/>
        <v>32</v>
      </c>
      <c r="G14" s="6">
        <f t="shared" si="3"/>
        <v>4733</v>
      </c>
      <c r="H14" s="6">
        <f t="shared" si="3"/>
        <v>8892</v>
      </c>
      <c r="I14" s="6">
        <f t="shared" si="3"/>
        <v>7304</v>
      </c>
      <c r="J14" s="23">
        <f>F14/B14*100</f>
        <v>12.903225806451612</v>
      </c>
      <c r="K14" s="23">
        <f>G14/C14*100</f>
        <v>13.39389308656649</v>
      </c>
      <c r="L14" s="23">
        <f>H14/D14*100</f>
        <v>24.44804927002282</v>
      </c>
      <c r="M14" s="23">
        <f>I14/E14*100</f>
        <v>20.345403899721447</v>
      </c>
    </row>
    <row r="15" spans="1:13" ht="13.5">
      <c r="A15" s="11" t="s">
        <v>17</v>
      </c>
      <c r="B15" s="17">
        <v>157</v>
      </c>
      <c r="C15" s="17">
        <v>6751</v>
      </c>
      <c r="D15" s="17">
        <v>7353</v>
      </c>
      <c r="E15" s="17">
        <v>7146</v>
      </c>
      <c r="F15" s="17">
        <v>10</v>
      </c>
      <c r="G15" s="17">
        <v>1671</v>
      </c>
      <c r="H15" s="17">
        <v>2982</v>
      </c>
      <c r="I15" s="17">
        <v>2294</v>
      </c>
      <c r="J15" s="24">
        <v>6.4</v>
      </c>
      <c r="K15" s="24">
        <v>24.8</v>
      </c>
      <c r="L15" s="24">
        <v>40.6</v>
      </c>
      <c r="M15" s="24">
        <v>32.1</v>
      </c>
    </row>
    <row r="16" spans="1:13" ht="13.5">
      <c r="A16" s="9" t="s">
        <v>18</v>
      </c>
      <c r="B16" s="19">
        <v>2</v>
      </c>
      <c r="C16" s="19">
        <v>1872</v>
      </c>
      <c r="D16" s="19">
        <v>2122</v>
      </c>
      <c r="E16" s="19">
        <v>1977</v>
      </c>
      <c r="F16" s="19">
        <v>2</v>
      </c>
      <c r="G16" s="19">
        <v>494</v>
      </c>
      <c r="H16" s="19">
        <v>816</v>
      </c>
      <c r="I16" s="19">
        <v>674</v>
      </c>
      <c r="J16" s="25">
        <v>100</v>
      </c>
      <c r="K16" s="25">
        <v>26.4</v>
      </c>
      <c r="L16" s="25">
        <v>38.5</v>
      </c>
      <c r="M16" s="25">
        <v>34.1</v>
      </c>
    </row>
    <row r="17" spans="1:13" ht="13.5">
      <c r="A17" s="9" t="s">
        <v>19</v>
      </c>
      <c r="B17" s="19">
        <v>32</v>
      </c>
      <c r="C17" s="19">
        <v>5338</v>
      </c>
      <c r="D17" s="19">
        <v>5338</v>
      </c>
      <c r="E17" s="19">
        <v>5338</v>
      </c>
      <c r="F17" s="19">
        <v>2</v>
      </c>
      <c r="G17" s="19">
        <v>664</v>
      </c>
      <c r="H17" s="19">
        <v>1280</v>
      </c>
      <c r="I17" s="19">
        <v>911</v>
      </c>
      <c r="J17" s="25">
        <v>6.3</v>
      </c>
      <c r="K17" s="25">
        <v>12.4</v>
      </c>
      <c r="L17" s="25">
        <v>24</v>
      </c>
      <c r="M17" s="25">
        <v>17.1</v>
      </c>
    </row>
    <row r="18" spans="1:13" ht="13.5">
      <c r="A18" s="9" t="s">
        <v>20</v>
      </c>
      <c r="B18" s="19">
        <v>3</v>
      </c>
      <c r="C18" s="19">
        <v>650</v>
      </c>
      <c r="D18" s="19">
        <v>842</v>
      </c>
      <c r="E18" s="19">
        <v>723</v>
      </c>
      <c r="F18" s="19">
        <v>3</v>
      </c>
      <c r="G18" s="19">
        <v>274</v>
      </c>
      <c r="H18" s="19">
        <v>396</v>
      </c>
      <c r="I18" s="19">
        <v>356</v>
      </c>
      <c r="J18" s="25">
        <v>100</v>
      </c>
      <c r="K18" s="25">
        <v>42.2</v>
      </c>
      <c r="L18" s="25">
        <v>47</v>
      </c>
      <c r="M18" s="25">
        <v>49.2</v>
      </c>
    </row>
    <row r="19" spans="1:13" ht="13.5">
      <c r="A19" s="9" t="s">
        <v>21</v>
      </c>
      <c r="B19" s="19">
        <v>30</v>
      </c>
      <c r="C19" s="19">
        <v>4828</v>
      </c>
      <c r="D19" s="19">
        <v>4828</v>
      </c>
      <c r="E19" s="19">
        <v>4828</v>
      </c>
      <c r="F19" s="19">
        <v>8</v>
      </c>
      <c r="G19" s="19">
        <v>335</v>
      </c>
      <c r="H19" s="19">
        <v>872</v>
      </c>
      <c r="I19" s="19">
        <v>886</v>
      </c>
      <c r="J19" s="25">
        <v>26.7</v>
      </c>
      <c r="K19" s="25">
        <v>6.9</v>
      </c>
      <c r="L19" s="25">
        <v>18.1</v>
      </c>
      <c r="M19" s="25">
        <v>18.4</v>
      </c>
    </row>
    <row r="20" spans="1:13" ht="13.5">
      <c r="A20" s="9" t="s">
        <v>22</v>
      </c>
      <c r="B20" s="19">
        <v>4</v>
      </c>
      <c r="C20" s="19">
        <v>4003</v>
      </c>
      <c r="D20" s="19">
        <v>3993</v>
      </c>
      <c r="E20" s="19">
        <v>3993</v>
      </c>
      <c r="F20" s="19">
        <v>4</v>
      </c>
      <c r="G20" s="19">
        <v>480</v>
      </c>
      <c r="H20" s="19">
        <v>885</v>
      </c>
      <c r="I20" s="19">
        <v>753</v>
      </c>
      <c r="J20" s="25">
        <v>100</v>
      </c>
      <c r="K20" s="25">
        <v>12</v>
      </c>
      <c r="L20" s="25">
        <v>22.2</v>
      </c>
      <c r="M20" s="25">
        <v>18.9</v>
      </c>
    </row>
    <row r="21" spans="1:13" ht="13.5">
      <c r="A21" s="8" t="s">
        <v>23</v>
      </c>
      <c r="B21" s="18">
        <v>20</v>
      </c>
      <c r="C21" s="18">
        <v>11895</v>
      </c>
      <c r="D21" s="18">
        <v>11895</v>
      </c>
      <c r="E21" s="18">
        <v>11895</v>
      </c>
      <c r="F21" s="18">
        <v>3</v>
      </c>
      <c r="G21" s="18">
        <v>815</v>
      </c>
      <c r="H21" s="18">
        <v>1661</v>
      </c>
      <c r="I21" s="18">
        <v>1430</v>
      </c>
      <c r="J21" s="26">
        <v>15</v>
      </c>
      <c r="K21" s="26">
        <v>6.9</v>
      </c>
      <c r="L21" s="26">
        <v>14</v>
      </c>
      <c r="M21" s="26">
        <v>12</v>
      </c>
    </row>
    <row r="22" spans="1:13" ht="13.5">
      <c r="A22" s="10" t="s">
        <v>3</v>
      </c>
      <c r="B22" s="6">
        <f>SUM(B23:B27)</f>
        <v>259</v>
      </c>
      <c r="C22" s="6">
        <f aca="true" t="shared" si="4" ref="C22:I22">SUM(C23:C27)</f>
        <v>49200</v>
      </c>
      <c r="D22" s="6">
        <f t="shared" si="4"/>
        <v>49608</v>
      </c>
      <c r="E22" s="6">
        <f t="shared" si="4"/>
        <v>49785</v>
      </c>
      <c r="F22" s="6">
        <f t="shared" si="4"/>
        <v>24</v>
      </c>
      <c r="G22" s="6">
        <f t="shared" si="4"/>
        <v>4812</v>
      </c>
      <c r="H22" s="6">
        <f t="shared" si="4"/>
        <v>11308</v>
      </c>
      <c r="I22" s="6">
        <f t="shared" si="4"/>
        <v>11518</v>
      </c>
      <c r="J22" s="23">
        <f>F22/B22*100</f>
        <v>9.266409266409266</v>
      </c>
      <c r="K22" s="23">
        <f>G22/C22*100</f>
        <v>9.78048780487805</v>
      </c>
      <c r="L22" s="23">
        <f>H22/D22*100</f>
        <v>22.794710530559588</v>
      </c>
      <c r="M22" s="23">
        <f>I22/E22*100</f>
        <v>23.135482575072814</v>
      </c>
    </row>
    <row r="23" spans="1:13" ht="13.5">
      <c r="A23" s="11" t="s">
        <v>24</v>
      </c>
      <c r="B23" s="17">
        <v>46</v>
      </c>
      <c r="C23" s="17">
        <v>4959</v>
      </c>
      <c r="D23" s="17">
        <v>5316</v>
      </c>
      <c r="E23" s="17">
        <v>5462</v>
      </c>
      <c r="F23" s="17">
        <v>3</v>
      </c>
      <c r="G23" s="17">
        <v>881</v>
      </c>
      <c r="H23" s="17">
        <v>1703</v>
      </c>
      <c r="I23" s="17">
        <v>1983</v>
      </c>
      <c r="J23" s="24">
        <v>6.5</v>
      </c>
      <c r="K23" s="24">
        <v>17.8</v>
      </c>
      <c r="L23" s="24">
        <v>32</v>
      </c>
      <c r="M23" s="24">
        <v>36.3</v>
      </c>
    </row>
    <row r="24" spans="1:13" ht="13.5">
      <c r="A24" s="9" t="s">
        <v>25</v>
      </c>
      <c r="B24" s="19">
        <v>19</v>
      </c>
      <c r="C24" s="19">
        <v>3685</v>
      </c>
      <c r="D24" s="19">
        <v>3745</v>
      </c>
      <c r="E24" s="19">
        <v>3767</v>
      </c>
      <c r="F24" s="19">
        <v>1</v>
      </c>
      <c r="G24" s="19">
        <v>340</v>
      </c>
      <c r="H24" s="19">
        <v>1075</v>
      </c>
      <c r="I24" s="19">
        <v>972</v>
      </c>
      <c r="J24" s="25">
        <v>5.3</v>
      </c>
      <c r="K24" s="25">
        <v>9.2</v>
      </c>
      <c r="L24" s="25">
        <v>28.7</v>
      </c>
      <c r="M24" s="25">
        <v>25.8</v>
      </c>
    </row>
    <row r="25" spans="1:13" ht="13.5">
      <c r="A25" s="9" t="s">
        <v>26</v>
      </c>
      <c r="B25" s="19">
        <v>129</v>
      </c>
      <c r="C25" s="19">
        <v>20710</v>
      </c>
      <c r="D25" s="19">
        <v>20701</v>
      </c>
      <c r="E25" s="19">
        <v>20710</v>
      </c>
      <c r="F25" s="19">
        <v>14</v>
      </c>
      <c r="G25" s="19">
        <v>1886</v>
      </c>
      <c r="H25" s="19">
        <v>2379</v>
      </c>
      <c r="I25" s="19">
        <v>2959</v>
      </c>
      <c r="J25" s="25">
        <v>10.9</v>
      </c>
      <c r="K25" s="25">
        <v>9.1</v>
      </c>
      <c r="L25" s="25">
        <v>11.5</v>
      </c>
      <c r="M25" s="25">
        <v>14.3</v>
      </c>
    </row>
    <row r="26" spans="1:13" ht="13.5">
      <c r="A26" s="9" t="s">
        <v>27</v>
      </c>
      <c r="B26" s="19">
        <v>59</v>
      </c>
      <c r="C26" s="19">
        <v>7408</v>
      </c>
      <c r="D26" s="19">
        <v>7408</v>
      </c>
      <c r="E26" s="19">
        <v>7408</v>
      </c>
      <c r="F26" s="19">
        <v>1</v>
      </c>
      <c r="G26" s="19">
        <v>477</v>
      </c>
      <c r="H26" s="19">
        <v>1464</v>
      </c>
      <c r="I26" s="19">
        <v>1388</v>
      </c>
      <c r="J26" s="25">
        <v>1.7</v>
      </c>
      <c r="K26" s="25">
        <v>6.4</v>
      </c>
      <c r="L26" s="25">
        <v>19.8</v>
      </c>
      <c r="M26" s="25">
        <v>18.7</v>
      </c>
    </row>
    <row r="27" spans="1:13" ht="13.5">
      <c r="A27" s="8" t="s">
        <v>28</v>
      </c>
      <c r="B27" s="18">
        <v>6</v>
      </c>
      <c r="C27" s="18">
        <v>12438</v>
      </c>
      <c r="D27" s="18">
        <v>12438</v>
      </c>
      <c r="E27" s="18">
        <v>12438</v>
      </c>
      <c r="F27" s="18">
        <v>5</v>
      </c>
      <c r="G27" s="18">
        <v>1228</v>
      </c>
      <c r="H27" s="18">
        <v>4687</v>
      </c>
      <c r="I27" s="18">
        <v>4216</v>
      </c>
      <c r="J27" s="26">
        <v>83.3</v>
      </c>
      <c r="K27" s="26">
        <v>9.9</v>
      </c>
      <c r="L27" s="26">
        <v>37.7</v>
      </c>
      <c r="M27" s="26">
        <v>33.9</v>
      </c>
    </row>
    <row r="28" spans="1:13" ht="13.5">
      <c r="A28" s="10" t="s">
        <v>4</v>
      </c>
      <c r="B28" s="6">
        <f>SUM(B29:B30)</f>
        <v>1478</v>
      </c>
      <c r="C28" s="6">
        <f aca="true" t="shared" si="5" ref="C28:I28">SUM(C29:C30)</f>
        <v>56131</v>
      </c>
      <c r="D28" s="6">
        <f t="shared" si="5"/>
        <v>56131</v>
      </c>
      <c r="E28" s="6">
        <f t="shared" si="5"/>
        <v>56131</v>
      </c>
      <c r="F28" s="6">
        <f t="shared" si="5"/>
        <v>22</v>
      </c>
      <c r="G28" s="6">
        <f t="shared" si="5"/>
        <v>5679</v>
      </c>
      <c r="H28" s="6">
        <f t="shared" si="5"/>
        <v>9492</v>
      </c>
      <c r="I28" s="6">
        <f t="shared" si="5"/>
        <v>10077</v>
      </c>
      <c r="J28" s="23">
        <f>F28/B28*100</f>
        <v>1.4884979702300407</v>
      </c>
      <c r="K28" s="23">
        <f>G28/C28*100</f>
        <v>10.117403930092106</v>
      </c>
      <c r="L28" s="23">
        <f>H28/D28*100</f>
        <v>16.91044164543657</v>
      </c>
      <c r="M28" s="23">
        <f>I28/E28*100</f>
        <v>17.952646487680603</v>
      </c>
    </row>
    <row r="29" spans="1:13" ht="13.5">
      <c r="A29" s="11" t="s">
        <v>29</v>
      </c>
      <c r="B29" s="17">
        <v>1444</v>
      </c>
      <c r="C29" s="17">
        <v>49317</v>
      </c>
      <c r="D29" s="17">
        <v>49317</v>
      </c>
      <c r="E29" s="17">
        <v>49317</v>
      </c>
      <c r="F29" s="17">
        <v>22</v>
      </c>
      <c r="G29" s="17">
        <v>5047</v>
      </c>
      <c r="H29" s="17">
        <v>8050</v>
      </c>
      <c r="I29" s="17">
        <v>8645</v>
      </c>
      <c r="J29" s="24">
        <v>1.5</v>
      </c>
      <c r="K29" s="24">
        <v>10.2</v>
      </c>
      <c r="L29" s="24">
        <v>16.3</v>
      </c>
      <c r="M29" s="24">
        <v>17.5</v>
      </c>
    </row>
    <row r="30" spans="1:13" ht="13.5">
      <c r="A30" s="8" t="s">
        <v>30</v>
      </c>
      <c r="B30" s="18">
        <v>34</v>
      </c>
      <c r="C30" s="18">
        <v>6814</v>
      </c>
      <c r="D30" s="18">
        <v>6814</v>
      </c>
      <c r="E30" s="18">
        <v>6814</v>
      </c>
      <c r="F30" s="18" t="s">
        <v>65</v>
      </c>
      <c r="G30" s="18">
        <v>632</v>
      </c>
      <c r="H30" s="18">
        <v>1442</v>
      </c>
      <c r="I30" s="18">
        <v>1432</v>
      </c>
      <c r="J30" s="26" t="s">
        <v>65</v>
      </c>
      <c r="K30" s="26">
        <v>9.3</v>
      </c>
      <c r="L30" s="26">
        <v>21.2</v>
      </c>
      <c r="M30" s="26">
        <v>21</v>
      </c>
    </row>
    <row r="31" spans="1:13" ht="13.5">
      <c r="A31" s="10" t="s">
        <v>5</v>
      </c>
      <c r="B31" s="6">
        <f>SUM(B32:B34)</f>
        <v>542</v>
      </c>
      <c r="C31" s="6">
        <f aca="true" t="shared" si="6" ref="C31:I31">SUM(C32:C34)</f>
        <v>18798</v>
      </c>
      <c r="D31" s="6">
        <f t="shared" si="6"/>
        <v>19389</v>
      </c>
      <c r="E31" s="6">
        <f t="shared" si="6"/>
        <v>19544</v>
      </c>
      <c r="F31" s="6">
        <f t="shared" si="6"/>
        <v>73</v>
      </c>
      <c r="G31" s="6">
        <f t="shared" si="6"/>
        <v>2493</v>
      </c>
      <c r="H31" s="6">
        <f t="shared" si="6"/>
        <v>3488</v>
      </c>
      <c r="I31" s="6">
        <f t="shared" si="6"/>
        <v>4030</v>
      </c>
      <c r="J31" s="23">
        <f>F31/B31*100</f>
        <v>13.468634686346864</v>
      </c>
      <c r="K31" s="23">
        <f>G31/C31*100</f>
        <v>13.262049154165338</v>
      </c>
      <c r="L31" s="23">
        <f>H31/D31*100</f>
        <v>17.989581721594718</v>
      </c>
      <c r="M31" s="23">
        <f>I31/E31*100</f>
        <v>20.62013917314777</v>
      </c>
    </row>
    <row r="32" spans="1:13" ht="13.5">
      <c r="A32" s="7" t="s">
        <v>31</v>
      </c>
      <c r="B32" s="17">
        <v>387</v>
      </c>
      <c r="C32" s="17">
        <v>13066</v>
      </c>
      <c r="D32" s="17">
        <v>13066</v>
      </c>
      <c r="E32" s="17">
        <v>13066</v>
      </c>
      <c r="F32" s="17">
        <v>23</v>
      </c>
      <c r="G32" s="17">
        <v>1196</v>
      </c>
      <c r="H32" s="17">
        <v>1883</v>
      </c>
      <c r="I32" s="17">
        <v>1864</v>
      </c>
      <c r="J32" s="24">
        <v>5.9</v>
      </c>
      <c r="K32" s="24">
        <v>9.2</v>
      </c>
      <c r="L32" s="24">
        <v>14.4</v>
      </c>
      <c r="M32" s="24">
        <v>14.3</v>
      </c>
    </row>
    <row r="33" spans="1:13" ht="13.5">
      <c r="A33" s="9" t="s">
        <v>32</v>
      </c>
      <c r="B33" s="19">
        <v>136</v>
      </c>
      <c r="C33" s="19">
        <v>4306</v>
      </c>
      <c r="D33" s="19">
        <v>4649</v>
      </c>
      <c r="E33" s="19">
        <v>4885</v>
      </c>
      <c r="F33" s="19">
        <v>50</v>
      </c>
      <c r="G33" s="19">
        <v>1035</v>
      </c>
      <c r="H33" s="19">
        <v>1117</v>
      </c>
      <c r="I33" s="19">
        <v>1717</v>
      </c>
      <c r="J33" s="25">
        <v>36.8</v>
      </c>
      <c r="K33" s="25">
        <v>24</v>
      </c>
      <c r="L33" s="25">
        <v>24</v>
      </c>
      <c r="M33" s="25">
        <v>35.1</v>
      </c>
    </row>
    <row r="34" spans="1:13" ht="13.5">
      <c r="A34" s="8" t="s">
        <v>33</v>
      </c>
      <c r="B34" s="18">
        <v>19</v>
      </c>
      <c r="C34" s="18">
        <v>1426</v>
      </c>
      <c r="D34" s="18">
        <v>1674</v>
      </c>
      <c r="E34" s="18">
        <v>1593</v>
      </c>
      <c r="F34" s="18" t="s">
        <v>65</v>
      </c>
      <c r="G34" s="18">
        <v>262</v>
      </c>
      <c r="H34" s="18">
        <v>488</v>
      </c>
      <c r="I34" s="18">
        <v>449</v>
      </c>
      <c r="J34" s="26" t="s">
        <v>65</v>
      </c>
      <c r="K34" s="26">
        <v>18.4</v>
      </c>
      <c r="L34" s="26">
        <v>29.2</v>
      </c>
      <c r="M34" s="26">
        <v>28.2</v>
      </c>
    </row>
    <row r="35" spans="1:13" ht="13.5">
      <c r="A35" s="10" t="s">
        <v>6</v>
      </c>
      <c r="B35" s="6">
        <f>SUM(B36:B45)</f>
        <v>447</v>
      </c>
      <c r="C35" s="6">
        <f aca="true" t="shared" si="7" ref="C35:I35">SUM(C36:C45)</f>
        <v>44063</v>
      </c>
      <c r="D35" s="6">
        <f t="shared" si="7"/>
        <v>46696</v>
      </c>
      <c r="E35" s="6">
        <f t="shared" si="7"/>
        <v>48152</v>
      </c>
      <c r="F35" s="6">
        <f t="shared" si="7"/>
        <v>34</v>
      </c>
      <c r="G35" s="6">
        <f t="shared" si="7"/>
        <v>3535</v>
      </c>
      <c r="H35" s="6">
        <f t="shared" si="7"/>
        <v>16094</v>
      </c>
      <c r="I35" s="6">
        <f t="shared" si="7"/>
        <v>14296</v>
      </c>
      <c r="J35" s="23">
        <f>F35/B35*100</f>
        <v>7.606263982102908</v>
      </c>
      <c r="K35" s="23">
        <f>G35/C35*100</f>
        <v>8.022603998819871</v>
      </c>
      <c r="L35" s="23">
        <f>H35/D35*100</f>
        <v>34.46547884187082</v>
      </c>
      <c r="M35" s="23">
        <f>I35/E35*100</f>
        <v>29.689317162319323</v>
      </c>
    </row>
    <row r="36" spans="1:13" ht="13.5">
      <c r="A36" s="7" t="s">
        <v>34</v>
      </c>
      <c r="B36" s="17">
        <v>248</v>
      </c>
      <c r="C36" s="17">
        <v>22299</v>
      </c>
      <c r="D36" s="17">
        <v>22299</v>
      </c>
      <c r="E36" s="17">
        <v>22299</v>
      </c>
      <c r="F36" s="17">
        <v>29</v>
      </c>
      <c r="G36" s="17">
        <v>1223</v>
      </c>
      <c r="H36" s="17">
        <v>4968</v>
      </c>
      <c r="I36" s="17">
        <v>3897</v>
      </c>
      <c r="J36" s="24">
        <v>11.7</v>
      </c>
      <c r="K36" s="24">
        <v>5.5</v>
      </c>
      <c r="L36" s="24">
        <v>22.3</v>
      </c>
      <c r="M36" s="24">
        <v>17.5</v>
      </c>
    </row>
    <row r="37" spans="1:13" ht="13.5">
      <c r="A37" s="9" t="s">
        <v>35</v>
      </c>
      <c r="B37" s="19">
        <v>39</v>
      </c>
      <c r="C37" s="19">
        <v>2988</v>
      </c>
      <c r="D37" s="19">
        <v>3813</v>
      </c>
      <c r="E37" s="19">
        <v>4007</v>
      </c>
      <c r="F37" s="19" t="s">
        <v>65</v>
      </c>
      <c r="G37" s="19">
        <v>515</v>
      </c>
      <c r="H37" s="19">
        <v>1914</v>
      </c>
      <c r="I37" s="19">
        <v>1455</v>
      </c>
      <c r="J37" s="25" t="s">
        <v>65</v>
      </c>
      <c r="K37" s="25">
        <v>17.2</v>
      </c>
      <c r="L37" s="25">
        <v>50.2</v>
      </c>
      <c r="M37" s="25">
        <v>36.3</v>
      </c>
    </row>
    <row r="38" spans="1:13" ht="13.5">
      <c r="A38" s="12" t="s">
        <v>36</v>
      </c>
      <c r="B38" s="19">
        <v>53</v>
      </c>
      <c r="C38" s="19">
        <v>4408</v>
      </c>
      <c r="D38" s="19">
        <v>4424</v>
      </c>
      <c r="E38" s="19">
        <v>4671</v>
      </c>
      <c r="F38" s="19" t="s">
        <v>65</v>
      </c>
      <c r="G38" s="19">
        <v>440</v>
      </c>
      <c r="H38" s="19">
        <v>2554</v>
      </c>
      <c r="I38" s="19">
        <v>1821</v>
      </c>
      <c r="J38" s="25" t="s">
        <v>65</v>
      </c>
      <c r="K38" s="25">
        <v>10</v>
      </c>
      <c r="L38" s="25">
        <v>57.7</v>
      </c>
      <c r="M38" s="25">
        <v>39</v>
      </c>
    </row>
    <row r="39" spans="1:13" ht="13.5">
      <c r="A39" s="9" t="s">
        <v>37</v>
      </c>
      <c r="B39" s="19">
        <v>26</v>
      </c>
      <c r="C39" s="19">
        <v>3107</v>
      </c>
      <c r="D39" s="19">
        <v>3107</v>
      </c>
      <c r="E39" s="19">
        <v>3107</v>
      </c>
      <c r="F39" s="19" t="s">
        <v>65</v>
      </c>
      <c r="G39" s="19">
        <v>311</v>
      </c>
      <c r="H39" s="19">
        <v>1010</v>
      </c>
      <c r="I39" s="19">
        <v>1002</v>
      </c>
      <c r="J39" s="25" t="s">
        <v>65</v>
      </c>
      <c r="K39" s="25">
        <v>10</v>
      </c>
      <c r="L39" s="25">
        <v>32.5</v>
      </c>
      <c r="M39" s="25">
        <v>32.2</v>
      </c>
    </row>
    <row r="40" spans="1:13" ht="13.5">
      <c r="A40" s="9" t="s">
        <v>38</v>
      </c>
      <c r="B40" s="19">
        <v>9</v>
      </c>
      <c r="C40" s="19">
        <v>733</v>
      </c>
      <c r="D40" s="19">
        <v>813</v>
      </c>
      <c r="E40" s="19">
        <v>891</v>
      </c>
      <c r="F40" s="19" t="s">
        <v>65</v>
      </c>
      <c r="G40" s="19">
        <v>98</v>
      </c>
      <c r="H40" s="19">
        <v>663</v>
      </c>
      <c r="I40" s="19">
        <v>466</v>
      </c>
      <c r="J40" s="25" t="s">
        <v>65</v>
      </c>
      <c r="K40" s="25">
        <v>13.4</v>
      </c>
      <c r="L40" s="25">
        <v>81.5</v>
      </c>
      <c r="M40" s="25">
        <v>52.3</v>
      </c>
    </row>
    <row r="41" spans="1:13" ht="13.5">
      <c r="A41" s="9" t="s">
        <v>39</v>
      </c>
      <c r="B41" s="19" t="s">
        <v>65</v>
      </c>
      <c r="C41" s="19">
        <v>3358</v>
      </c>
      <c r="D41" s="19">
        <v>2415</v>
      </c>
      <c r="E41" s="19">
        <v>3358</v>
      </c>
      <c r="F41" s="19" t="s">
        <v>65</v>
      </c>
      <c r="G41" s="19">
        <v>9</v>
      </c>
      <c r="H41" s="19" t="s">
        <v>65</v>
      </c>
      <c r="I41" s="19">
        <v>912</v>
      </c>
      <c r="J41" s="25" t="s">
        <v>65</v>
      </c>
      <c r="K41" s="25">
        <v>0.3</v>
      </c>
      <c r="L41" s="25" t="s">
        <v>65</v>
      </c>
      <c r="M41" s="25">
        <v>27.2</v>
      </c>
    </row>
    <row r="42" spans="1:13" ht="13.5">
      <c r="A42" s="12" t="s">
        <v>40</v>
      </c>
      <c r="B42" s="19">
        <v>9</v>
      </c>
      <c r="C42" s="19">
        <v>352</v>
      </c>
      <c r="D42" s="19">
        <v>758</v>
      </c>
      <c r="E42" s="19">
        <v>682</v>
      </c>
      <c r="F42" s="19">
        <v>3</v>
      </c>
      <c r="G42" s="19">
        <v>172</v>
      </c>
      <c r="H42" s="19">
        <v>512</v>
      </c>
      <c r="I42" s="19">
        <v>450</v>
      </c>
      <c r="J42" s="25">
        <v>33.3</v>
      </c>
      <c r="K42" s="25">
        <v>48.9</v>
      </c>
      <c r="L42" s="25">
        <v>67.5</v>
      </c>
      <c r="M42" s="25">
        <v>66</v>
      </c>
    </row>
    <row r="43" spans="1:13" ht="13.5">
      <c r="A43" s="9" t="s">
        <v>41</v>
      </c>
      <c r="B43" s="19">
        <v>11</v>
      </c>
      <c r="C43" s="19">
        <v>1044</v>
      </c>
      <c r="D43" s="19">
        <v>1111</v>
      </c>
      <c r="E43" s="19">
        <v>1220</v>
      </c>
      <c r="F43" s="19" t="s">
        <v>65</v>
      </c>
      <c r="G43" s="19">
        <v>239</v>
      </c>
      <c r="H43" s="19">
        <v>719</v>
      </c>
      <c r="I43" s="19">
        <v>692</v>
      </c>
      <c r="J43" s="25" t="s">
        <v>65</v>
      </c>
      <c r="K43" s="25">
        <v>22.9</v>
      </c>
      <c r="L43" s="25">
        <v>64.7</v>
      </c>
      <c r="M43" s="25">
        <v>56.7</v>
      </c>
    </row>
    <row r="44" spans="1:13" ht="13.5">
      <c r="A44" s="9" t="s">
        <v>42</v>
      </c>
      <c r="B44" s="19">
        <v>25</v>
      </c>
      <c r="C44" s="19">
        <v>2618</v>
      </c>
      <c r="D44" s="19">
        <v>2137</v>
      </c>
      <c r="E44" s="19">
        <v>2153</v>
      </c>
      <c r="F44" s="19" t="s">
        <v>65</v>
      </c>
      <c r="G44" s="19">
        <v>192</v>
      </c>
      <c r="H44" s="19">
        <v>797</v>
      </c>
      <c r="I44" s="19">
        <v>639</v>
      </c>
      <c r="J44" s="25" t="s">
        <v>65</v>
      </c>
      <c r="K44" s="25">
        <v>7.3</v>
      </c>
      <c r="L44" s="25">
        <v>37.3</v>
      </c>
      <c r="M44" s="25">
        <v>29.7</v>
      </c>
    </row>
    <row r="45" spans="1:13" ht="13.5">
      <c r="A45" s="8" t="s">
        <v>43</v>
      </c>
      <c r="B45" s="18">
        <v>27</v>
      </c>
      <c r="C45" s="18">
        <v>3156</v>
      </c>
      <c r="D45" s="18">
        <v>5819</v>
      </c>
      <c r="E45" s="18">
        <v>5764</v>
      </c>
      <c r="F45" s="18">
        <v>2</v>
      </c>
      <c r="G45" s="18">
        <v>336</v>
      </c>
      <c r="H45" s="18">
        <v>2957</v>
      </c>
      <c r="I45" s="18">
        <v>2962</v>
      </c>
      <c r="J45" s="26">
        <v>7.4</v>
      </c>
      <c r="K45" s="26">
        <v>10.6</v>
      </c>
      <c r="L45" s="26">
        <v>50.8</v>
      </c>
      <c r="M45" s="26">
        <v>51.4</v>
      </c>
    </row>
    <row r="46" spans="1:13" ht="13.5">
      <c r="A46" s="10" t="s">
        <v>7</v>
      </c>
      <c r="B46" s="6">
        <f>SUM(B47:B52)</f>
        <v>882</v>
      </c>
      <c r="C46" s="6">
        <f aca="true" t="shared" si="8" ref="C46:I46">SUM(C47:C52)</f>
        <v>78024</v>
      </c>
      <c r="D46" s="6">
        <f t="shared" si="8"/>
        <v>78727</v>
      </c>
      <c r="E46" s="6">
        <f t="shared" si="8"/>
        <v>78634</v>
      </c>
      <c r="F46" s="6">
        <f t="shared" si="8"/>
        <v>46</v>
      </c>
      <c r="G46" s="6">
        <f t="shared" si="8"/>
        <v>7456</v>
      </c>
      <c r="H46" s="6">
        <f t="shared" si="8"/>
        <v>17476</v>
      </c>
      <c r="I46" s="6">
        <f t="shared" si="8"/>
        <v>12007</v>
      </c>
      <c r="J46" s="23">
        <f>F46/B46*100</f>
        <v>5.215419501133787</v>
      </c>
      <c r="K46" s="23">
        <f>G46/C46*100</f>
        <v>9.556034040807956</v>
      </c>
      <c r="L46" s="23">
        <f>H46/D46*100</f>
        <v>22.19822932412006</v>
      </c>
      <c r="M46" s="23">
        <f>I46/E46*100</f>
        <v>15.26947630795839</v>
      </c>
    </row>
    <row r="47" spans="1:13" ht="13.5">
      <c r="A47" s="7" t="s">
        <v>44</v>
      </c>
      <c r="B47" s="17">
        <v>763</v>
      </c>
      <c r="C47" s="17">
        <v>20367</v>
      </c>
      <c r="D47" s="17">
        <v>20367</v>
      </c>
      <c r="E47" s="17">
        <v>20367</v>
      </c>
      <c r="F47" s="17">
        <v>25</v>
      </c>
      <c r="G47" s="17">
        <v>1700</v>
      </c>
      <c r="H47" s="17">
        <v>2441</v>
      </c>
      <c r="I47" s="17">
        <v>3256</v>
      </c>
      <c r="J47" s="24">
        <v>3.3</v>
      </c>
      <c r="K47" s="24">
        <v>8.3</v>
      </c>
      <c r="L47" s="24">
        <v>12</v>
      </c>
      <c r="M47" s="24">
        <v>16</v>
      </c>
    </row>
    <row r="48" spans="1:13" ht="13.5">
      <c r="A48" s="9" t="s">
        <v>45</v>
      </c>
      <c r="B48" s="19">
        <v>10</v>
      </c>
      <c r="C48" s="19">
        <v>35036</v>
      </c>
      <c r="D48" s="19">
        <v>35036</v>
      </c>
      <c r="E48" s="19">
        <v>35036</v>
      </c>
      <c r="F48" s="19">
        <v>10</v>
      </c>
      <c r="G48" s="19">
        <v>2831</v>
      </c>
      <c r="H48" s="19">
        <v>8734</v>
      </c>
      <c r="I48" s="19">
        <v>4007</v>
      </c>
      <c r="J48" s="25">
        <v>100</v>
      </c>
      <c r="K48" s="25">
        <v>8.1</v>
      </c>
      <c r="L48" s="25">
        <v>24.9</v>
      </c>
      <c r="M48" s="25">
        <v>11.4</v>
      </c>
    </row>
    <row r="49" spans="1:13" ht="13.5">
      <c r="A49" s="9" t="s">
        <v>46</v>
      </c>
      <c r="B49" s="19">
        <v>10</v>
      </c>
      <c r="C49" s="19">
        <v>3556</v>
      </c>
      <c r="D49" s="19">
        <v>3556</v>
      </c>
      <c r="E49" s="19">
        <v>3556</v>
      </c>
      <c r="F49" s="19" t="s">
        <v>65</v>
      </c>
      <c r="G49" s="19">
        <v>494</v>
      </c>
      <c r="H49" s="19">
        <v>1092</v>
      </c>
      <c r="I49" s="19">
        <v>772</v>
      </c>
      <c r="J49" s="25" t="s">
        <v>65</v>
      </c>
      <c r="K49" s="25">
        <v>13.9</v>
      </c>
      <c r="L49" s="25">
        <v>30.7</v>
      </c>
      <c r="M49" s="25">
        <v>21.7</v>
      </c>
    </row>
    <row r="50" spans="1:13" ht="13.5">
      <c r="A50" s="9" t="s">
        <v>47</v>
      </c>
      <c r="B50" s="19">
        <v>29</v>
      </c>
      <c r="C50" s="19">
        <v>4125</v>
      </c>
      <c r="D50" s="19">
        <v>4135</v>
      </c>
      <c r="E50" s="19">
        <v>4135</v>
      </c>
      <c r="F50" s="19">
        <v>7</v>
      </c>
      <c r="G50" s="19">
        <v>635</v>
      </c>
      <c r="H50" s="19">
        <v>1238</v>
      </c>
      <c r="I50" s="19">
        <v>1028</v>
      </c>
      <c r="J50" s="25">
        <v>24.1</v>
      </c>
      <c r="K50" s="25">
        <v>15.4</v>
      </c>
      <c r="L50" s="25">
        <v>29.9</v>
      </c>
      <c r="M50" s="25">
        <v>24.9</v>
      </c>
    </row>
    <row r="51" spans="1:13" ht="13.5">
      <c r="A51" s="9" t="s">
        <v>48</v>
      </c>
      <c r="B51" s="19">
        <v>67</v>
      </c>
      <c r="C51" s="19">
        <v>10512</v>
      </c>
      <c r="D51" s="19">
        <v>10512</v>
      </c>
      <c r="E51" s="19">
        <v>10512</v>
      </c>
      <c r="F51" s="19">
        <v>1</v>
      </c>
      <c r="G51" s="19">
        <v>529</v>
      </c>
      <c r="H51" s="19">
        <v>1773</v>
      </c>
      <c r="I51" s="19">
        <v>1171</v>
      </c>
      <c r="J51" s="25">
        <v>1.5</v>
      </c>
      <c r="K51" s="25">
        <v>5</v>
      </c>
      <c r="L51" s="25">
        <v>16.9</v>
      </c>
      <c r="M51" s="25">
        <v>11.1</v>
      </c>
    </row>
    <row r="52" spans="1:13" ht="13.5">
      <c r="A52" s="8" t="s">
        <v>49</v>
      </c>
      <c r="B52" s="18">
        <v>3</v>
      </c>
      <c r="C52" s="18">
        <v>4428</v>
      </c>
      <c r="D52" s="18">
        <v>5121</v>
      </c>
      <c r="E52" s="18">
        <v>5028</v>
      </c>
      <c r="F52" s="18">
        <v>3</v>
      </c>
      <c r="G52" s="18">
        <v>1267</v>
      </c>
      <c r="H52" s="18">
        <v>2198</v>
      </c>
      <c r="I52" s="18">
        <v>1773</v>
      </c>
      <c r="J52" s="26">
        <v>100</v>
      </c>
      <c r="K52" s="26">
        <v>28.6</v>
      </c>
      <c r="L52" s="26">
        <v>42.9</v>
      </c>
      <c r="M52" s="26">
        <v>35.3</v>
      </c>
    </row>
    <row r="53" spans="1:13" ht="13.5">
      <c r="A53" s="5" t="s">
        <v>8</v>
      </c>
      <c r="B53" s="6">
        <f>SUM(B54:B56)</f>
        <v>535</v>
      </c>
      <c r="C53" s="6">
        <f aca="true" t="shared" si="9" ref="C53:I53">SUM(C54:C56)</f>
        <v>58480</v>
      </c>
      <c r="D53" s="6">
        <f t="shared" si="9"/>
        <v>54241</v>
      </c>
      <c r="E53" s="6">
        <f t="shared" si="9"/>
        <v>58480</v>
      </c>
      <c r="F53" s="6">
        <f t="shared" si="9"/>
        <v>7</v>
      </c>
      <c r="G53" s="6">
        <f t="shared" si="9"/>
        <v>6689</v>
      </c>
      <c r="H53" s="6">
        <f t="shared" si="9"/>
        <v>12471</v>
      </c>
      <c r="I53" s="6">
        <f t="shared" si="9"/>
        <v>10945</v>
      </c>
      <c r="J53" s="23">
        <f>F53/B53*100</f>
        <v>1.3084112149532712</v>
      </c>
      <c r="K53" s="23">
        <f>G53/C53*100</f>
        <v>11.438098495212039</v>
      </c>
      <c r="L53" s="23">
        <f>H53/D53*100</f>
        <v>22.991832746446413</v>
      </c>
      <c r="M53" s="23">
        <f>I53/E53*100</f>
        <v>18.71580027359781</v>
      </c>
    </row>
    <row r="54" spans="1:13" ht="13.5">
      <c r="A54" s="7" t="s">
        <v>50</v>
      </c>
      <c r="B54" s="17">
        <v>200</v>
      </c>
      <c r="C54" s="17">
        <v>12585</v>
      </c>
      <c r="D54" s="17">
        <v>12585</v>
      </c>
      <c r="E54" s="17">
        <v>12585</v>
      </c>
      <c r="F54" s="17">
        <v>1</v>
      </c>
      <c r="G54" s="17">
        <v>2070</v>
      </c>
      <c r="H54" s="17">
        <v>3302</v>
      </c>
      <c r="I54" s="17">
        <v>3575</v>
      </c>
      <c r="J54" s="24">
        <v>0.5</v>
      </c>
      <c r="K54" s="24">
        <v>16.4</v>
      </c>
      <c r="L54" s="24">
        <v>26.2</v>
      </c>
      <c r="M54" s="24">
        <v>28.4</v>
      </c>
    </row>
    <row r="55" spans="1:13" ht="13.5">
      <c r="A55" s="9" t="s">
        <v>51</v>
      </c>
      <c r="B55" s="19">
        <v>335</v>
      </c>
      <c r="C55" s="19">
        <v>38204</v>
      </c>
      <c r="D55" s="19">
        <v>38204</v>
      </c>
      <c r="E55" s="19">
        <v>38204</v>
      </c>
      <c r="F55" s="19">
        <v>6</v>
      </c>
      <c r="G55" s="19">
        <v>4274</v>
      </c>
      <c r="H55" s="19">
        <v>8687</v>
      </c>
      <c r="I55" s="19">
        <v>6187</v>
      </c>
      <c r="J55" s="25">
        <v>1.8</v>
      </c>
      <c r="K55" s="25">
        <v>11.2</v>
      </c>
      <c r="L55" s="25">
        <v>22.7</v>
      </c>
      <c r="M55" s="25">
        <v>16.2</v>
      </c>
    </row>
    <row r="56" spans="1:13" ht="13.5">
      <c r="A56" s="8" t="s">
        <v>52</v>
      </c>
      <c r="B56" s="18" t="s">
        <v>66</v>
      </c>
      <c r="C56" s="18">
        <v>7691</v>
      </c>
      <c r="D56" s="18">
        <v>3452</v>
      </c>
      <c r="E56" s="18">
        <v>7691</v>
      </c>
      <c r="F56" s="18" t="s">
        <v>65</v>
      </c>
      <c r="G56" s="18">
        <v>345</v>
      </c>
      <c r="H56" s="18">
        <v>482</v>
      </c>
      <c r="I56" s="18">
        <v>1183</v>
      </c>
      <c r="J56" s="26" t="s">
        <v>66</v>
      </c>
      <c r="K56" s="26">
        <v>4.5</v>
      </c>
      <c r="L56" s="26">
        <v>14</v>
      </c>
      <c r="M56" s="26">
        <v>15.4</v>
      </c>
    </row>
    <row r="57" spans="1:13" ht="13.5">
      <c r="A57" s="10" t="s">
        <v>9</v>
      </c>
      <c r="B57" s="6">
        <f>SUM(B58:B60)</f>
        <v>931</v>
      </c>
      <c r="C57" s="6">
        <f aca="true" t="shared" si="10" ref="C57:I57">SUM(C58:C60)</f>
        <v>86144</v>
      </c>
      <c r="D57" s="6">
        <f t="shared" si="10"/>
        <v>86144</v>
      </c>
      <c r="E57" s="6">
        <f t="shared" si="10"/>
        <v>86144</v>
      </c>
      <c r="F57" s="6">
        <f t="shared" si="10"/>
        <v>9</v>
      </c>
      <c r="G57" s="6">
        <f t="shared" si="10"/>
        <v>7820</v>
      </c>
      <c r="H57" s="6">
        <f t="shared" si="10"/>
        <v>15535</v>
      </c>
      <c r="I57" s="6">
        <f t="shared" si="10"/>
        <v>13528</v>
      </c>
      <c r="J57" s="23">
        <f>F57/B57*100</f>
        <v>0.966702470461869</v>
      </c>
      <c r="K57" s="23">
        <f>G57/C57*100</f>
        <v>9.077823179791976</v>
      </c>
      <c r="L57" s="23">
        <f>H57/D57*100</f>
        <v>18.033757429420504</v>
      </c>
      <c r="M57" s="23">
        <f>I57/E57*100</f>
        <v>15.703937592867756</v>
      </c>
    </row>
    <row r="58" spans="1:13" ht="13.5">
      <c r="A58" s="7" t="s">
        <v>53</v>
      </c>
      <c r="B58" s="17">
        <v>215</v>
      </c>
      <c r="C58" s="17">
        <v>20674</v>
      </c>
      <c r="D58" s="17">
        <v>20674</v>
      </c>
      <c r="E58" s="17">
        <v>20674</v>
      </c>
      <c r="F58" s="17">
        <v>1</v>
      </c>
      <c r="G58" s="17">
        <v>1362</v>
      </c>
      <c r="H58" s="17">
        <v>3984</v>
      </c>
      <c r="I58" s="17">
        <v>2223</v>
      </c>
      <c r="J58" s="24">
        <v>0.5</v>
      </c>
      <c r="K58" s="24">
        <v>6.6</v>
      </c>
      <c r="L58" s="24">
        <v>19.3</v>
      </c>
      <c r="M58" s="24">
        <v>10.8</v>
      </c>
    </row>
    <row r="59" spans="1:13" ht="13.5">
      <c r="A59" s="9" t="s">
        <v>54</v>
      </c>
      <c r="B59" s="19">
        <v>716</v>
      </c>
      <c r="C59" s="19">
        <v>60020</v>
      </c>
      <c r="D59" s="19">
        <v>60020</v>
      </c>
      <c r="E59" s="19">
        <v>60020</v>
      </c>
      <c r="F59" s="19">
        <v>8</v>
      </c>
      <c r="G59" s="19">
        <v>5820</v>
      </c>
      <c r="H59" s="19">
        <v>10555</v>
      </c>
      <c r="I59" s="19">
        <v>10300</v>
      </c>
      <c r="J59" s="25">
        <v>1.1</v>
      </c>
      <c r="K59" s="25">
        <v>9.7</v>
      </c>
      <c r="L59" s="25">
        <v>17.6</v>
      </c>
      <c r="M59" s="25">
        <v>17.2</v>
      </c>
    </row>
    <row r="60" spans="1:13" ht="13.5">
      <c r="A60" s="13" t="s">
        <v>55</v>
      </c>
      <c r="B60" s="20" t="s">
        <v>65</v>
      </c>
      <c r="C60" s="20">
        <v>5450</v>
      </c>
      <c r="D60" s="20">
        <v>5450</v>
      </c>
      <c r="E60" s="20">
        <v>5450</v>
      </c>
      <c r="F60" s="20" t="s">
        <v>65</v>
      </c>
      <c r="G60" s="20">
        <v>638</v>
      </c>
      <c r="H60" s="20">
        <v>996</v>
      </c>
      <c r="I60" s="20">
        <v>1005</v>
      </c>
      <c r="J60" s="27" t="s">
        <v>65</v>
      </c>
      <c r="K60" s="27">
        <v>11.7</v>
      </c>
      <c r="L60" s="27">
        <v>18.3</v>
      </c>
      <c r="M60" s="27">
        <v>18.4</v>
      </c>
    </row>
    <row r="61" ht="13.5">
      <c r="M61" s="28" t="s">
        <v>64</v>
      </c>
    </row>
  </sheetData>
  <sheetProtection/>
  <mergeCells count="4">
    <mergeCell ref="A2:A3"/>
    <mergeCell ref="B2:E2"/>
    <mergeCell ref="F2:I2"/>
    <mergeCell ref="J2:M2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5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2014-05-21T00:17:31Z</cp:lastPrinted>
  <dcterms:created xsi:type="dcterms:W3CDTF">2006-01-06T04:10:52Z</dcterms:created>
  <dcterms:modified xsi:type="dcterms:W3CDTF">2014-05-21T00:37:28Z</dcterms:modified>
  <cp:category/>
  <cp:version/>
  <cp:contentType/>
  <cp:contentStatus/>
</cp:coreProperties>
</file>