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９－３表" sheetId="1" r:id="rId1"/>
  </sheets>
  <definedNames>
    <definedName name="_xlnm.Print_Area" localSheetId="0">'第１９－３表'!$A$1:$F$61</definedName>
    <definedName name="_xlnm.Print_Titles" localSheetId="0">'第１９－３表'!$A:$A</definedName>
  </definedNames>
  <calcPr fullCalcOnLoad="1"/>
</workbook>
</file>

<file path=xl/sharedStrings.xml><?xml version="1.0" encoding="utf-8"?>
<sst xmlns="http://schemas.openxmlformats.org/spreadsheetml/2006/main" count="116" uniqueCount="66">
  <si>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</si>
  <si>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</si>
  <si>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</si>
  <si>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</si>
  <si>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</si>
  <si>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</si>
  <si>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</si>
  <si>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</si>
  <si>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</si>
  <si>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</si>
  <si>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</si>
  <si>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</si>
  <si>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</si>
  <si>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</si>
  <si>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</si>
  <si>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</si>
  <si>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</si>
  <si>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</si>
  <si>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</si>
  <si>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</si>
  <si>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</si>
  <si>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</si>
  <si>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</si>
  <si>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</si>
  <si>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</si>
  <si>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</si>
  <si>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</si>
  <si>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</si>
  <si>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</si>
  <si>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</si>
  <si>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</si>
  <si>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</si>
  <si>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</si>
  <si>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</si>
  <si>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</si>
  <si>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</si>
  <si>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</si>
  <si>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</si>
  <si>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</si>
  <si>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</si>
  <si>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</si>
  <si>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</si>
  <si>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</si>
  <si>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</si>
  <si>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</si>
  <si>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</si>
  <si>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</si>
  <si>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</si>
  <si>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</si>
  <si>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</si>
  <si>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</si>
  <si>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</si>
  <si>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</si>
  <si>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</si>
  <si>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</si>
  <si>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</si>
  <si>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</si>
  <si>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</si>
  <si>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</si>
  <si>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</si>
  <si>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</si>
  <si>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</si>
  <si>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(視触診方式及び
マンモグラフィ)</t>
  </si>
  <si>
    <t>-</t>
  </si>
  <si>
    <t xml:space="preserve"> 第１９－３表　乳がん検診対象者数・受診者数・受診率，市町村別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</si>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</sst>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2" fontId="0" fillId="0" borderId="1" xfId="17" applyNumberFormat="1" applyFill="1" applyBorder="1" applyAlignment="1">
      <alignment horizontal="right"/>
    </xf>
    <xf numFmtId="182" fontId="0" fillId="0" borderId="2" xfId="17" applyNumberFormat="1" applyFill="1" applyBorder="1" applyAlignment="1">
      <alignment horizontal="right"/>
    </xf>
    <xf numFmtId="182" fontId="0" fillId="0" borderId="4" xfId="17" applyNumberFormat="1" applyFill="1" applyBorder="1" applyAlignment="1">
      <alignment horizontal="right"/>
    </xf>
    <xf numFmtId="182" fontId="0" fillId="0" borderId="5" xfId="17" applyNumberFormat="1" applyFill="1" applyBorder="1" applyAlignment="1">
      <alignment horizontal="right"/>
    </xf>
    <xf numFmtId="182" fontId="0" fillId="0" borderId="7" xfId="17" applyNumberFormat="1" applyFill="1" applyBorder="1" applyAlignment="1">
      <alignment horizontal="right"/>
    </xf>
    <xf numFmtId="182" fontId="0" fillId="0" borderId="6" xfId="17" applyNumberFormat="1" applyFill="1" applyBorder="1" applyAlignment="1">
      <alignment horizontal="right"/>
    </xf>
    <xf numFmtId="182" fontId="0" fillId="0" borderId="10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64</v>
      </c>
    </row>
    <row r="2" spans="1:6" ht="13.5" customHeight="1">
      <c r="A2" s="24"/>
      <c r="B2" s="26" t="s">
        <v>57</v>
      </c>
      <c r="C2" s="22" t="s">
        <v>59</v>
      </c>
      <c r="D2" s="28" t="s">
        <v>60</v>
      </c>
      <c r="E2" s="28" t="s">
        <v>61</v>
      </c>
      <c r="F2" s="28" t="s">
        <v>58</v>
      </c>
    </row>
    <row r="3" spans="1:6" ht="27">
      <c r="A3" s="25"/>
      <c r="B3" s="27"/>
      <c r="C3" s="15" t="s">
        <v>62</v>
      </c>
      <c r="D3" s="27"/>
      <c r="E3" s="27"/>
      <c r="F3" s="27"/>
    </row>
    <row r="4" spans="1:6" ht="13.5">
      <c r="A4" s="4" t="s">
        <v>10</v>
      </c>
      <c r="B4" s="16">
        <v>24644854</v>
      </c>
      <c r="C4" s="16">
        <v>2570360</v>
      </c>
      <c r="D4" s="16">
        <v>1745222</v>
      </c>
      <c r="E4" s="16">
        <v>297577</v>
      </c>
      <c r="F4" s="29">
        <v>16.3</v>
      </c>
    </row>
    <row r="5" spans="1:6" ht="13.5">
      <c r="A5" s="4" t="s">
        <v>11</v>
      </c>
      <c r="B5" s="16">
        <f>SUM(B6,B7,B9,B14,B22,B28,B31,B35,B46,B53,B57)</f>
        <v>389963</v>
      </c>
      <c r="C5" s="16">
        <f>SUM(C6,C7,C9,C14,C22,C28,C31,C35,C46,C53,C57)</f>
        <v>41382</v>
      </c>
      <c r="D5" s="16">
        <f>SUM(D6,D7,D9,D14,D22,D28,D31,D35,D46,D53,D57)</f>
        <v>29939</v>
      </c>
      <c r="E5" s="16">
        <f>SUM(E6,E7,E9,E14,E22,E28,E31,E35,E46,E53,E57)</f>
        <v>8075</v>
      </c>
      <c r="F5" s="29">
        <f>(C5+D5-E5)/B5*100</f>
        <v>16.218461751499504</v>
      </c>
    </row>
    <row r="6" spans="1:6" ht="13.5">
      <c r="A6" s="5" t="s">
        <v>12</v>
      </c>
      <c r="B6" s="17">
        <v>127030</v>
      </c>
      <c r="C6" s="17">
        <v>12670</v>
      </c>
      <c r="D6" s="17">
        <v>6438</v>
      </c>
      <c r="E6" s="17">
        <v>372</v>
      </c>
      <c r="F6" s="30">
        <v>14.7</v>
      </c>
    </row>
    <row r="7" spans="1:6" ht="13.5">
      <c r="A7" s="6" t="s">
        <v>0</v>
      </c>
      <c r="B7" s="7">
        <f>SUM(B8)</f>
        <v>10727</v>
      </c>
      <c r="C7" s="7">
        <f>SUM(C8)</f>
        <v>3459</v>
      </c>
      <c r="D7" s="7">
        <f>SUM(D8)</f>
        <v>3348</v>
      </c>
      <c r="E7" s="7">
        <f>SUM(E8)</f>
        <v>0</v>
      </c>
      <c r="F7" s="31">
        <f>(C7+D7-E7)/B7*100</f>
        <v>63.456698051645375</v>
      </c>
    </row>
    <row r="8" spans="1:6" ht="13.5">
      <c r="A8" s="8" t="s">
        <v>13</v>
      </c>
      <c r="B8" s="18">
        <v>10727</v>
      </c>
      <c r="C8" s="18">
        <v>3459</v>
      </c>
      <c r="D8" s="18">
        <v>3348</v>
      </c>
      <c r="E8" s="18" t="s">
        <v>63</v>
      </c>
      <c r="F8" s="32">
        <v>63.5</v>
      </c>
    </row>
    <row r="9" spans="1:6" ht="13.5">
      <c r="A9" s="6" t="s">
        <v>1</v>
      </c>
      <c r="B9" s="7">
        <f>SUM(B10:B13)</f>
        <v>34029</v>
      </c>
      <c r="C9" s="7">
        <f>SUM(C10:C13)</f>
        <v>3597</v>
      </c>
      <c r="D9" s="7">
        <f>SUM(D10:D13)</f>
        <v>4659</v>
      </c>
      <c r="E9" s="7">
        <f>SUM(E10:E13)</f>
        <v>2227</v>
      </c>
      <c r="F9" s="31">
        <f>(C9+D9-E9)/B9*100</f>
        <v>17.71724117664345</v>
      </c>
    </row>
    <row r="10" spans="1:6" ht="13.5">
      <c r="A10" s="8" t="s">
        <v>14</v>
      </c>
      <c r="B10" s="18">
        <v>9687</v>
      </c>
      <c r="C10" s="18" t="s">
        <v>63</v>
      </c>
      <c r="D10" s="18" t="s">
        <v>63</v>
      </c>
      <c r="E10" s="18" t="s">
        <v>63</v>
      </c>
      <c r="F10" s="32" t="s">
        <v>63</v>
      </c>
    </row>
    <row r="11" spans="1:6" ht="13.5">
      <c r="A11" s="10" t="s">
        <v>15</v>
      </c>
      <c r="B11" s="20">
        <v>14046</v>
      </c>
      <c r="C11" s="20">
        <v>147</v>
      </c>
      <c r="D11" s="20">
        <v>1320</v>
      </c>
      <c r="E11" s="20">
        <v>13</v>
      </c>
      <c r="F11" s="33">
        <v>10.4</v>
      </c>
    </row>
    <row r="12" spans="1:6" ht="13.5">
      <c r="A12" s="10" t="s">
        <v>16</v>
      </c>
      <c r="B12" s="20">
        <v>5152</v>
      </c>
      <c r="C12" s="20">
        <v>1750</v>
      </c>
      <c r="D12" s="20">
        <v>1747</v>
      </c>
      <c r="E12" s="20">
        <v>1162</v>
      </c>
      <c r="F12" s="33">
        <v>45.3</v>
      </c>
    </row>
    <row r="13" spans="1:6" ht="13.5">
      <c r="A13" s="9" t="s">
        <v>17</v>
      </c>
      <c r="B13" s="19">
        <v>5144</v>
      </c>
      <c r="C13" s="19">
        <v>1700</v>
      </c>
      <c r="D13" s="19">
        <v>1592</v>
      </c>
      <c r="E13" s="19">
        <v>1052</v>
      </c>
      <c r="F13" s="34">
        <v>43.5</v>
      </c>
    </row>
    <row r="14" spans="1:6" ht="13.5">
      <c r="A14" s="11" t="s">
        <v>2</v>
      </c>
      <c r="B14" s="7">
        <f>SUM(B15:B21)</f>
        <v>17848</v>
      </c>
      <c r="C14" s="7">
        <f>SUM(C15:C21)</f>
        <v>2217</v>
      </c>
      <c r="D14" s="7">
        <f>SUM(D15:D21)</f>
        <v>1843</v>
      </c>
      <c r="E14" s="7">
        <f>SUM(E15:E21)</f>
        <v>1051</v>
      </c>
      <c r="F14" s="31">
        <f>(C14+D14-E14)/B14*100</f>
        <v>16.85903182429404</v>
      </c>
    </row>
    <row r="15" spans="1:6" ht="13.5">
      <c r="A15" s="12" t="s">
        <v>18</v>
      </c>
      <c r="B15" s="18">
        <v>4628</v>
      </c>
      <c r="C15" s="18">
        <v>97</v>
      </c>
      <c r="D15" s="18" t="s">
        <v>63</v>
      </c>
      <c r="E15" s="18" t="s">
        <v>63</v>
      </c>
      <c r="F15" s="32">
        <v>2.1</v>
      </c>
    </row>
    <row r="16" spans="1:6" ht="13.5">
      <c r="A16" s="10" t="s">
        <v>19</v>
      </c>
      <c r="B16" s="20">
        <v>1152</v>
      </c>
      <c r="C16" s="20">
        <v>451</v>
      </c>
      <c r="D16" s="20">
        <v>417</v>
      </c>
      <c r="E16" s="20">
        <v>291</v>
      </c>
      <c r="F16" s="33">
        <v>50.1</v>
      </c>
    </row>
    <row r="17" spans="1:6" ht="13.5">
      <c r="A17" s="10" t="s">
        <v>20</v>
      </c>
      <c r="B17" s="20">
        <v>2809</v>
      </c>
      <c r="C17" s="20">
        <v>754</v>
      </c>
      <c r="D17" s="20">
        <v>754</v>
      </c>
      <c r="E17" s="20">
        <v>501</v>
      </c>
      <c r="F17" s="33">
        <v>35.8</v>
      </c>
    </row>
    <row r="18" spans="1:6" ht="13.5">
      <c r="A18" s="10" t="s">
        <v>21</v>
      </c>
      <c r="B18" s="20">
        <v>316</v>
      </c>
      <c r="C18" s="20">
        <v>223</v>
      </c>
      <c r="D18" s="20">
        <v>212</v>
      </c>
      <c r="E18" s="20">
        <v>180</v>
      </c>
      <c r="F18" s="33">
        <v>80.7</v>
      </c>
    </row>
    <row r="19" spans="1:6" ht="13.5">
      <c r="A19" s="10" t="s">
        <v>22</v>
      </c>
      <c r="B19" s="20">
        <v>2618</v>
      </c>
      <c r="C19" s="20" t="s">
        <v>63</v>
      </c>
      <c r="D19" s="20" t="s">
        <v>63</v>
      </c>
      <c r="E19" s="20" t="s">
        <v>63</v>
      </c>
      <c r="F19" s="33" t="s">
        <v>63</v>
      </c>
    </row>
    <row r="20" spans="1:6" ht="13.5">
      <c r="A20" s="10" t="s">
        <v>23</v>
      </c>
      <c r="B20" s="20">
        <v>2122</v>
      </c>
      <c r="C20" s="20" t="s">
        <v>63</v>
      </c>
      <c r="D20" s="20" t="s">
        <v>63</v>
      </c>
      <c r="E20" s="20" t="s">
        <v>63</v>
      </c>
      <c r="F20" s="33" t="s">
        <v>63</v>
      </c>
    </row>
    <row r="21" spans="1:6" ht="13.5">
      <c r="A21" s="9" t="s">
        <v>24</v>
      </c>
      <c r="B21" s="19">
        <v>4203</v>
      </c>
      <c r="C21" s="19">
        <v>692</v>
      </c>
      <c r="D21" s="19">
        <v>460</v>
      </c>
      <c r="E21" s="19">
        <v>79</v>
      </c>
      <c r="F21" s="34">
        <v>25.5</v>
      </c>
    </row>
    <row r="22" spans="1:6" ht="13.5">
      <c r="A22" s="11" t="s">
        <v>3</v>
      </c>
      <c r="B22" s="7">
        <f>SUM(B23:B27)</f>
        <v>25552</v>
      </c>
      <c r="C22" s="7">
        <f>SUM(C23:C27)</f>
        <v>2806</v>
      </c>
      <c r="D22" s="7">
        <f>SUM(D23:D27)</f>
        <v>2217</v>
      </c>
      <c r="E22" s="7">
        <f>SUM(E23:E27)</f>
        <v>389</v>
      </c>
      <c r="F22" s="31">
        <f>(C22+D22-E22)/B22*100</f>
        <v>18.135566687539136</v>
      </c>
    </row>
    <row r="23" spans="1:6" ht="13.5">
      <c r="A23" s="12" t="s">
        <v>25</v>
      </c>
      <c r="B23" s="18">
        <v>3404</v>
      </c>
      <c r="C23" s="18">
        <v>269</v>
      </c>
      <c r="D23" s="18">
        <v>158</v>
      </c>
      <c r="E23" s="18">
        <v>102</v>
      </c>
      <c r="F23" s="32">
        <v>9.5</v>
      </c>
    </row>
    <row r="24" spans="1:6" ht="13.5">
      <c r="A24" s="10" t="s">
        <v>26</v>
      </c>
      <c r="B24" s="20">
        <v>2066</v>
      </c>
      <c r="C24" s="20">
        <v>528</v>
      </c>
      <c r="D24" s="20">
        <v>417</v>
      </c>
      <c r="E24" s="20">
        <v>287</v>
      </c>
      <c r="F24" s="33">
        <v>31.8</v>
      </c>
    </row>
    <row r="25" spans="1:6" ht="13.5">
      <c r="A25" s="10" t="s">
        <v>27</v>
      </c>
      <c r="B25" s="20">
        <v>10131</v>
      </c>
      <c r="C25" s="20">
        <v>1995</v>
      </c>
      <c r="D25" s="20">
        <v>1618</v>
      </c>
      <c r="E25" s="20" t="s">
        <v>63</v>
      </c>
      <c r="F25" s="33">
        <v>35.7</v>
      </c>
    </row>
    <row r="26" spans="1:6" ht="13.5">
      <c r="A26" s="10" t="s">
        <v>28</v>
      </c>
      <c r="B26" s="20">
        <v>2876</v>
      </c>
      <c r="C26" s="20">
        <v>14</v>
      </c>
      <c r="D26" s="20">
        <v>24</v>
      </c>
      <c r="E26" s="20" t="s">
        <v>63</v>
      </c>
      <c r="F26" s="33">
        <v>1.3</v>
      </c>
    </row>
    <row r="27" spans="1:6" ht="13.5">
      <c r="A27" s="9" t="s">
        <v>29</v>
      </c>
      <c r="B27" s="19">
        <v>7075</v>
      </c>
      <c r="C27" s="19" t="s">
        <v>63</v>
      </c>
      <c r="D27" s="19" t="s">
        <v>63</v>
      </c>
      <c r="E27" s="19" t="s">
        <v>63</v>
      </c>
      <c r="F27" s="34" t="s">
        <v>63</v>
      </c>
    </row>
    <row r="28" spans="1:6" ht="13.5">
      <c r="A28" s="11" t="s">
        <v>4</v>
      </c>
      <c r="B28" s="7">
        <f>SUM(B29:B30)</f>
        <v>32369</v>
      </c>
      <c r="C28" s="7">
        <f>SUM(C29:C30)</f>
        <v>6364</v>
      </c>
      <c r="D28" s="7">
        <f>SUM(D29:D30)</f>
        <v>3593</v>
      </c>
      <c r="E28" s="7">
        <f>SUM(E29:E30)</f>
        <v>2685</v>
      </c>
      <c r="F28" s="31">
        <f>(C28+D28-E28)/B28*100</f>
        <v>22.465939633600048</v>
      </c>
    </row>
    <row r="29" spans="1:6" ht="13.5">
      <c r="A29" s="12" t="s">
        <v>30</v>
      </c>
      <c r="B29" s="18">
        <v>28972</v>
      </c>
      <c r="C29" s="18">
        <v>5445</v>
      </c>
      <c r="D29" s="18">
        <v>3554</v>
      </c>
      <c r="E29" s="18">
        <v>2399</v>
      </c>
      <c r="F29" s="32">
        <v>22.8</v>
      </c>
    </row>
    <row r="30" spans="1:6" ht="13.5">
      <c r="A30" s="9" t="s">
        <v>31</v>
      </c>
      <c r="B30" s="19">
        <v>3397</v>
      </c>
      <c r="C30" s="19">
        <v>919</v>
      </c>
      <c r="D30" s="19">
        <v>39</v>
      </c>
      <c r="E30" s="19">
        <v>286</v>
      </c>
      <c r="F30" s="34">
        <v>19.8</v>
      </c>
    </row>
    <row r="31" spans="1:6" ht="13.5">
      <c r="A31" s="11" t="s">
        <v>5</v>
      </c>
      <c r="B31" s="7">
        <f>SUM(B32:B34)</f>
        <v>9101</v>
      </c>
      <c r="C31" s="7">
        <f>SUM(C32:C34)</f>
        <v>1748</v>
      </c>
      <c r="D31" s="7">
        <f>SUM(D32:D34)</f>
        <v>1420</v>
      </c>
      <c r="E31" s="7">
        <f>SUM(E32:E34)</f>
        <v>572</v>
      </c>
      <c r="F31" s="31">
        <f>(C31+D31-E31)/B31*100</f>
        <v>28.52433798483683</v>
      </c>
    </row>
    <row r="32" spans="1:6" ht="13.5">
      <c r="A32" s="8" t="s">
        <v>32</v>
      </c>
      <c r="B32" s="18">
        <v>4910</v>
      </c>
      <c r="C32" s="18">
        <v>1339</v>
      </c>
      <c r="D32" s="18">
        <v>1101</v>
      </c>
      <c r="E32" s="18">
        <v>342</v>
      </c>
      <c r="F32" s="32">
        <v>42.7</v>
      </c>
    </row>
    <row r="33" spans="1:6" ht="13.5">
      <c r="A33" s="10" t="s">
        <v>33</v>
      </c>
      <c r="B33" s="20">
        <v>3235</v>
      </c>
      <c r="C33" s="20" t="s">
        <v>63</v>
      </c>
      <c r="D33" s="20">
        <v>1</v>
      </c>
      <c r="E33" s="20" t="s">
        <v>63</v>
      </c>
      <c r="F33" s="33">
        <v>0</v>
      </c>
    </row>
    <row r="34" spans="1:6" ht="13.5">
      <c r="A34" s="9" t="s">
        <v>34</v>
      </c>
      <c r="B34" s="19">
        <v>956</v>
      </c>
      <c r="C34" s="19">
        <v>409</v>
      </c>
      <c r="D34" s="19">
        <v>318</v>
      </c>
      <c r="E34" s="19">
        <v>230</v>
      </c>
      <c r="F34" s="34">
        <v>52</v>
      </c>
    </row>
    <row r="35" spans="1:6" ht="13.5">
      <c r="A35" s="11" t="s">
        <v>6</v>
      </c>
      <c r="B35" s="7">
        <f>SUM(B36:B45)</f>
        <v>21875</v>
      </c>
      <c r="C35" s="7">
        <f>SUM(C36:C45)</f>
        <v>1501</v>
      </c>
      <c r="D35" s="7">
        <f>SUM(D36:D45)</f>
        <v>443</v>
      </c>
      <c r="E35" s="7">
        <f>SUM(E36:E45)</f>
        <v>39</v>
      </c>
      <c r="F35" s="31">
        <f>(C35+D35-E35)/B35*100</f>
        <v>8.708571428571428</v>
      </c>
    </row>
    <row r="36" spans="1:6" ht="13.5">
      <c r="A36" s="8" t="s">
        <v>35</v>
      </c>
      <c r="B36" s="18">
        <v>7611</v>
      </c>
      <c r="C36" s="18">
        <v>832</v>
      </c>
      <c r="D36" s="18">
        <v>233</v>
      </c>
      <c r="E36" s="18" t="s">
        <v>63</v>
      </c>
      <c r="F36" s="32">
        <v>14</v>
      </c>
    </row>
    <row r="37" spans="1:6" ht="13.5">
      <c r="A37" s="10" t="s">
        <v>36</v>
      </c>
      <c r="B37" s="20">
        <v>2355</v>
      </c>
      <c r="C37" s="20">
        <v>256</v>
      </c>
      <c r="D37" s="20">
        <v>159</v>
      </c>
      <c r="E37" s="20">
        <v>10</v>
      </c>
      <c r="F37" s="33">
        <v>17.2</v>
      </c>
    </row>
    <row r="38" spans="1:6" ht="13.5">
      <c r="A38" s="13" t="s">
        <v>37</v>
      </c>
      <c r="B38" s="20">
        <v>2333</v>
      </c>
      <c r="C38" s="20" t="s">
        <v>63</v>
      </c>
      <c r="D38" s="20" t="s">
        <v>63</v>
      </c>
      <c r="E38" s="20" t="s">
        <v>63</v>
      </c>
      <c r="F38" s="33" t="s">
        <v>63</v>
      </c>
    </row>
    <row r="39" spans="1:6" ht="13.5">
      <c r="A39" s="10" t="s">
        <v>38</v>
      </c>
      <c r="B39" s="20">
        <v>1696</v>
      </c>
      <c r="C39" s="20">
        <v>291</v>
      </c>
      <c r="D39" s="20">
        <v>22</v>
      </c>
      <c r="E39" s="20">
        <v>13</v>
      </c>
      <c r="F39" s="33">
        <v>17.7</v>
      </c>
    </row>
    <row r="40" spans="1:6" ht="13.5">
      <c r="A40" s="10" t="s">
        <v>39</v>
      </c>
      <c r="B40" s="20">
        <v>582</v>
      </c>
      <c r="C40" s="20">
        <v>72</v>
      </c>
      <c r="D40" s="20" t="s">
        <v>63</v>
      </c>
      <c r="E40" s="20" t="s">
        <v>63</v>
      </c>
      <c r="F40" s="33">
        <v>12.4</v>
      </c>
    </row>
    <row r="41" spans="1:6" ht="13.5">
      <c r="A41" s="10" t="s">
        <v>40</v>
      </c>
      <c r="B41" s="20">
        <v>589</v>
      </c>
      <c r="C41" s="20" t="s">
        <v>63</v>
      </c>
      <c r="D41" s="20" t="s">
        <v>63</v>
      </c>
      <c r="E41" s="20" t="s">
        <v>63</v>
      </c>
      <c r="F41" s="33" t="s">
        <v>63</v>
      </c>
    </row>
    <row r="42" spans="1:6" ht="13.5">
      <c r="A42" s="13" t="s">
        <v>41</v>
      </c>
      <c r="B42" s="20">
        <v>483</v>
      </c>
      <c r="C42" s="20" t="s">
        <v>63</v>
      </c>
      <c r="D42" s="20">
        <v>3</v>
      </c>
      <c r="E42" s="20" t="s">
        <v>63</v>
      </c>
      <c r="F42" s="33">
        <v>0.6</v>
      </c>
    </row>
    <row r="43" spans="1:6" ht="13.5">
      <c r="A43" s="10" t="s">
        <v>42</v>
      </c>
      <c r="B43" s="20">
        <v>863</v>
      </c>
      <c r="C43" s="20">
        <v>31</v>
      </c>
      <c r="D43" s="20">
        <v>12</v>
      </c>
      <c r="E43" s="20">
        <v>11</v>
      </c>
      <c r="F43" s="33">
        <v>3.7</v>
      </c>
    </row>
    <row r="44" spans="1:6" ht="13.5">
      <c r="A44" s="10" t="s">
        <v>43</v>
      </c>
      <c r="B44" s="20">
        <v>713</v>
      </c>
      <c r="C44" s="20">
        <v>19</v>
      </c>
      <c r="D44" s="20">
        <v>10</v>
      </c>
      <c r="E44" s="20">
        <v>5</v>
      </c>
      <c r="F44" s="33">
        <v>3.4</v>
      </c>
    </row>
    <row r="45" spans="1:6" ht="13.5">
      <c r="A45" s="9" t="s">
        <v>44</v>
      </c>
      <c r="B45" s="19">
        <v>4650</v>
      </c>
      <c r="C45" s="19" t="s">
        <v>63</v>
      </c>
      <c r="D45" s="19">
        <v>4</v>
      </c>
      <c r="E45" s="19" t="s">
        <v>63</v>
      </c>
      <c r="F45" s="34">
        <v>0.1</v>
      </c>
    </row>
    <row r="46" spans="1:6" ht="13.5">
      <c r="A46" s="11" t="s">
        <v>7</v>
      </c>
      <c r="B46" s="7">
        <f>SUM(B47:B52)</f>
        <v>47528</v>
      </c>
      <c r="C46" s="7">
        <f>SUM(C47:C52)</f>
        <v>5527</v>
      </c>
      <c r="D46" s="7">
        <f>SUM(D47:D52)</f>
        <v>3593</v>
      </c>
      <c r="E46" s="7">
        <f>SUM(E47:E52)</f>
        <v>568</v>
      </c>
      <c r="F46" s="31">
        <f>(C46+D46-E46)/B46*100</f>
        <v>17.993603770409024</v>
      </c>
    </row>
    <row r="47" spans="1:6" ht="13.5">
      <c r="A47" s="8" t="s">
        <v>45</v>
      </c>
      <c r="B47" s="18">
        <v>11636</v>
      </c>
      <c r="C47" s="18">
        <v>1757</v>
      </c>
      <c r="D47" s="18">
        <v>665</v>
      </c>
      <c r="E47" s="18">
        <v>72</v>
      </c>
      <c r="F47" s="32">
        <v>20.2</v>
      </c>
    </row>
    <row r="48" spans="1:6" ht="13.5">
      <c r="A48" s="10" t="s">
        <v>46</v>
      </c>
      <c r="B48" s="20">
        <v>23348</v>
      </c>
      <c r="C48" s="20">
        <v>2329</v>
      </c>
      <c r="D48" s="20">
        <v>1634</v>
      </c>
      <c r="E48" s="20">
        <v>121</v>
      </c>
      <c r="F48" s="33">
        <v>16.5</v>
      </c>
    </row>
    <row r="49" spans="1:6" ht="13.5">
      <c r="A49" s="10" t="s">
        <v>47</v>
      </c>
      <c r="B49" s="20">
        <v>1959</v>
      </c>
      <c r="C49" s="20">
        <v>244</v>
      </c>
      <c r="D49" s="20">
        <v>184</v>
      </c>
      <c r="E49" s="20">
        <v>19</v>
      </c>
      <c r="F49" s="33">
        <v>20.9</v>
      </c>
    </row>
    <row r="50" spans="1:6" ht="13.5">
      <c r="A50" s="10" t="s">
        <v>48</v>
      </c>
      <c r="B50" s="20">
        <v>2604</v>
      </c>
      <c r="C50" s="20">
        <v>574</v>
      </c>
      <c r="D50" s="20">
        <v>623</v>
      </c>
      <c r="E50" s="20">
        <v>345</v>
      </c>
      <c r="F50" s="33">
        <v>32.7</v>
      </c>
    </row>
    <row r="51" spans="1:6" ht="13.5">
      <c r="A51" s="10" t="s">
        <v>49</v>
      </c>
      <c r="B51" s="20">
        <v>5546</v>
      </c>
      <c r="C51" s="20" t="s">
        <v>63</v>
      </c>
      <c r="D51" s="20" t="s">
        <v>63</v>
      </c>
      <c r="E51" s="20" t="s">
        <v>63</v>
      </c>
      <c r="F51" s="33" t="s">
        <v>63</v>
      </c>
    </row>
    <row r="52" spans="1:6" ht="13.5">
      <c r="A52" s="9" t="s">
        <v>50</v>
      </c>
      <c r="B52" s="19">
        <v>2435</v>
      </c>
      <c r="C52" s="19">
        <v>623</v>
      </c>
      <c r="D52" s="19">
        <v>487</v>
      </c>
      <c r="E52" s="19">
        <v>11</v>
      </c>
      <c r="F52" s="34">
        <v>45.1</v>
      </c>
    </row>
    <row r="53" spans="1:6" ht="13.5">
      <c r="A53" s="6" t="s">
        <v>8</v>
      </c>
      <c r="B53" s="7">
        <f>SUM(B54:B56)</f>
        <v>30505</v>
      </c>
      <c r="C53" s="7">
        <f>SUM(C54:C56)</f>
        <v>1063</v>
      </c>
      <c r="D53" s="7">
        <f>SUM(D54:D56)</f>
        <v>1370</v>
      </c>
      <c r="E53" s="7">
        <f>SUM(E54:E56)</f>
        <v>172</v>
      </c>
      <c r="F53" s="31">
        <f>(C53+D53-E53)/B53*100</f>
        <v>7.411899688575644</v>
      </c>
    </row>
    <row r="54" spans="1:6" ht="13.5">
      <c r="A54" s="8" t="s">
        <v>51</v>
      </c>
      <c r="B54" s="18">
        <v>7333</v>
      </c>
      <c r="C54" s="18">
        <v>31</v>
      </c>
      <c r="D54" s="18" t="s">
        <v>63</v>
      </c>
      <c r="E54" s="18" t="s">
        <v>63</v>
      </c>
      <c r="F54" s="32">
        <v>0.4</v>
      </c>
    </row>
    <row r="55" spans="1:6" ht="13.5">
      <c r="A55" s="10" t="s">
        <v>52</v>
      </c>
      <c r="B55" s="20">
        <v>20876</v>
      </c>
      <c r="C55" s="20">
        <v>1026</v>
      </c>
      <c r="D55" s="20">
        <v>902</v>
      </c>
      <c r="E55" s="20">
        <v>172</v>
      </c>
      <c r="F55" s="33">
        <v>8.4</v>
      </c>
    </row>
    <row r="56" spans="1:6" ht="13.5">
      <c r="A56" s="9" t="s">
        <v>53</v>
      </c>
      <c r="B56" s="19">
        <v>2296</v>
      </c>
      <c r="C56" s="19">
        <v>6</v>
      </c>
      <c r="D56" s="19">
        <v>468</v>
      </c>
      <c r="E56" s="19" t="s">
        <v>63</v>
      </c>
      <c r="F56" s="34">
        <v>20.6</v>
      </c>
    </row>
    <row r="57" spans="1:6" ht="13.5">
      <c r="A57" s="11" t="s">
        <v>9</v>
      </c>
      <c r="B57" s="7">
        <f>SUM(B58:B60)</f>
        <v>33399</v>
      </c>
      <c r="C57" s="7">
        <f>SUM(C58:C60)</f>
        <v>430</v>
      </c>
      <c r="D57" s="7">
        <f>SUM(D58:D60)</f>
        <v>1015</v>
      </c>
      <c r="E57" s="7">
        <f>SUM(E58:E60)</f>
        <v>0</v>
      </c>
      <c r="F57" s="31">
        <f>(C57+D57-E57)/B57*100</f>
        <v>4.326476840623971</v>
      </c>
    </row>
    <row r="58" spans="1:6" ht="13.5">
      <c r="A58" s="8" t="s">
        <v>54</v>
      </c>
      <c r="B58" s="18">
        <v>4577</v>
      </c>
      <c r="C58" s="18" t="s">
        <v>63</v>
      </c>
      <c r="D58" s="18" t="s">
        <v>63</v>
      </c>
      <c r="E58" s="18" t="s">
        <v>63</v>
      </c>
      <c r="F58" s="32" t="s">
        <v>63</v>
      </c>
    </row>
    <row r="59" spans="1:6" ht="13.5">
      <c r="A59" s="10" t="s">
        <v>55</v>
      </c>
      <c r="B59" s="20">
        <v>25555</v>
      </c>
      <c r="C59" s="20">
        <v>189</v>
      </c>
      <c r="D59" s="20">
        <v>920</v>
      </c>
      <c r="E59" s="20" t="s">
        <v>63</v>
      </c>
      <c r="F59" s="33">
        <v>4.3</v>
      </c>
    </row>
    <row r="60" spans="1:6" ht="13.5">
      <c r="A60" s="14" t="s">
        <v>56</v>
      </c>
      <c r="B60" s="21">
        <v>3267</v>
      </c>
      <c r="C60" s="21">
        <v>241</v>
      </c>
      <c r="D60" s="21">
        <v>95</v>
      </c>
      <c r="E60" s="21" t="s">
        <v>63</v>
      </c>
      <c r="F60" s="35">
        <v>10.3</v>
      </c>
    </row>
    <row r="61" ht="13.5">
      <c r="F61" s="23" t="s">
        <v>65</v>
      </c>
    </row>
  </sheetData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horizontalDpi="600" verticalDpi="600" orientation="portrait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2011-06-22T08:03:00Z</dcterms:modified>
  <cp:category/>
  <cp:version/>
  <cp:contentType/>
  <cp:contentStatus/>
</cp:coreProperties>
</file>