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第２表　年齢階級別人口推移 " sheetId="1" r:id="rId1"/>
  </sheets>
  <definedNames>
    <definedName name="_xlnm.Print_Area" localSheetId="0">'第２表　年齢階級別人口推移 '!$B$1:$O$36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<sst xmlns="http://schemas.openxmlformats.org/spreadsheetml/2006/main" count="59" uniqueCount="52">
  <si>
    <t>年  次</t>
  </si>
  <si>
    <t>年少人口</t>
  </si>
  <si>
    <t>老年人口</t>
  </si>
  <si>
    <t>　　45年</t>
  </si>
  <si>
    <t>　　50年</t>
  </si>
  <si>
    <t>　　55年</t>
  </si>
  <si>
    <t>　　60年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</si>
  <si>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</si>
  <si>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</si>
  <si>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</si>
  <si>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</si>
  <si>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９年</t>
  </si>
  <si>
    <t xml:space="preserve">  　10年</t>
  </si>
  <si>
    <t>第２表　年齢階級（３区分）別人口の構造係数及び構造指数の推移</t>
  </si>
  <si>
    <t>年齢階級別人口（人）</t>
  </si>
  <si>
    <t>年齢構造指数</t>
  </si>
  <si>
    <t>生産年齢
人口</t>
  </si>
  <si>
    <t>人口指数</t>
  </si>
  <si>
    <t>(0～14歳)</t>
  </si>
  <si>
    <t>(15～64歳)</t>
  </si>
  <si>
    <t>(65歳以上)</t>
  </si>
  <si>
    <t xml:space="preserve">  　３年</t>
  </si>
  <si>
    <t xml:space="preserve">  　８年</t>
  </si>
  <si>
    <t xml:space="preserve">  　11年</t>
  </si>
  <si>
    <t/>
  </si>
  <si>
    <t>昭和40年</t>
  </si>
  <si>
    <t xml:space="preserve">  　13年</t>
  </si>
  <si>
    <t>15年</t>
  </si>
  <si>
    <t>16年</t>
  </si>
  <si>
    <t>17年</t>
  </si>
  <si>
    <t>年少
人口</t>
  </si>
  <si>
    <t>生産年
齢人口</t>
  </si>
  <si>
    <t>老年
人口</t>
  </si>
  <si>
    <t>老年化
指　数</t>
  </si>
  <si>
    <t>従属
人口</t>
  </si>
  <si>
    <t xml:space="preserve"> 平成２年</t>
  </si>
  <si>
    <t xml:space="preserve">  　12年</t>
  </si>
  <si>
    <t xml:space="preserve">  　14年</t>
  </si>
  <si>
    <t>18年</t>
  </si>
  <si>
    <t>人口合計</t>
  </si>
  <si>
    <t>（注）</t>
  </si>
  <si>
    <t>１　国勢調査実施年(S40～H7,H12,H17)は総務省統計局「国勢調査」。その他の年は県統計調査課「熊本県推計人口調査」</t>
  </si>
  <si>
    <t>２　年少人口指数：（０歳～１４歳）／（１５歳～６４歳）×１００</t>
  </si>
  <si>
    <t>３　老年人口指数：６５歳以上／（１５歳～６４歳）×１００</t>
  </si>
  <si>
    <t>４　従属人口指数：（０歳～１４歳＋６５歳以上）／（１５歳～６４歳）×１００</t>
  </si>
  <si>
    <t>５　老年化指数：６５歳以上／（０歳～１４歳）×１００</t>
  </si>
  <si>
    <t>　　年齢構造係数
 (総人口に対する割合)（％）</t>
  </si>
  <si>
    <t>19年</t>
  </si>
  <si>
    <t>20年</t>
  </si>
  <si>
    <t>21年</t>
  </si>
  <si>
    <t>22年</t>
  </si>
  <si>
    <t>平成22年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</si>
</sst>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8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18.2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45">
    <xf numFmtId="0" fontId="0" fillId="0" borderId="0" xfId="0" applyAlignment="1">
      <alignment/>
    </xf>
    <xf numFmtId="0" fontId="1" fillId="0" borderId="0" xfId="20" applyFont="1" applyAlignment="1">
      <alignment vertical="center"/>
      <protection/>
    </xf>
    <xf numFmtId="0" fontId="1" fillId="0" borderId="1" xfId="20" applyFont="1" applyFill="1" applyBorder="1" applyAlignment="1" applyProtection="1" quotePrefix="1">
      <alignment horizontal="right" vertical="center" shrinkToFit="1"/>
      <protection/>
    </xf>
    <xf numFmtId="0" fontId="1" fillId="0" borderId="1" xfId="20" applyFont="1" applyFill="1" applyBorder="1" applyAlignment="1" applyProtection="1" quotePrefix="1">
      <alignment horizontal="right" vertical="center"/>
      <protection/>
    </xf>
    <xf numFmtId="0" fontId="1" fillId="0" borderId="2" xfId="20" applyFont="1" applyFill="1" applyBorder="1" applyAlignment="1" applyProtection="1" quotePrefix="1">
      <alignment horizontal="right" vertical="center"/>
      <protection/>
    </xf>
    <xf numFmtId="0" fontId="1" fillId="0" borderId="0" xfId="20" applyFont="1" applyFill="1" applyAlignment="1">
      <alignment vertical="center"/>
      <protection/>
    </xf>
    <xf numFmtId="0" fontId="2" fillId="0" borderId="3" xfId="20" applyFont="1" applyFill="1" applyBorder="1" applyAlignment="1" applyProtection="1">
      <alignment horizontal="center" vertical="center"/>
      <protection/>
    </xf>
    <xf numFmtId="0" fontId="2" fillId="0" borderId="4" xfId="20" applyFont="1" applyFill="1" applyBorder="1" applyAlignment="1" applyProtection="1">
      <alignment horizontal="center" vertical="center"/>
      <protection/>
    </xf>
    <xf numFmtId="0" fontId="2" fillId="0" borderId="5" xfId="20" applyFont="1" applyFill="1" applyBorder="1" applyAlignment="1" applyProtection="1">
      <alignment horizontal="center" vertical="center"/>
      <protection/>
    </xf>
    <xf numFmtId="0" fontId="1" fillId="0" borderId="6" xfId="20" applyFont="1" applyFill="1" applyBorder="1" applyAlignment="1" applyProtection="1" quotePrefix="1">
      <alignment horizontal="right" vertical="center" shrinkToFit="1"/>
      <protection/>
    </xf>
    <xf numFmtId="37" fontId="3" fillId="0" borderId="7" xfId="20" applyNumberFormat="1" applyFont="1" applyFill="1" applyBorder="1" applyAlignment="1" applyProtection="1">
      <alignment vertical="center"/>
      <protection/>
    </xf>
    <xf numFmtId="37" fontId="3" fillId="0" borderId="8" xfId="20" applyNumberFormat="1" applyFont="1" applyFill="1" applyBorder="1" applyAlignment="1" applyProtection="1">
      <alignment vertical="center"/>
      <protection/>
    </xf>
    <xf numFmtId="37" fontId="3" fillId="0" borderId="9" xfId="20" applyNumberFormat="1" applyFont="1" applyFill="1" applyBorder="1" applyAlignment="1" applyProtection="1">
      <alignment vertical="center"/>
      <protection/>
    </xf>
    <xf numFmtId="176" fontId="3" fillId="0" borderId="7" xfId="20" applyNumberFormat="1" applyFont="1" applyFill="1" applyBorder="1" applyAlignment="1" applyProtection="1">
      <alignment vertical="center"/>
      <protection/>
    </xf>
    <xf numFmtId="176" fontId="3" fillId="0" borderId="8" xfId="20" applyNumberFormat="1" applyFont="1" applyFill="1" applyBorder="1" applyAlignment="1" applyProtection="1">
      <alignment vertical="center"/>
      <protection/>
    </xf>
    <xf numFmtId="176" fontId="3" fillId="0" borderId="9" xfId="20" applyNumberFormat="1" applyFont="1" applyFill="1" applyBorder="1" applyAlignment="1" applyProtection="1">
      <alignment vertical="center"/>
      <protection/>
    </xf>
    <xf numFmtId="176" fontId="3" fillId="0" borderId="7" xfId="20" applyNumberFormat="1" applyFont="1" applyBorder="1" applyAlignment="1">
      <alignment vertical="center"/>
      <protection/>
    </xf>
    <xf numFmtId="176" fontId="3" fillId="0" borderId="8" xfId="20" applyNumberFormat="1" applyFont="1" applyBorder="1" applyAlignment="1">
      <alignment vertical="center"/>
      <protection/>
    </xf>
    <xf numFmtId="176" fontId="3" fillId="0" borderId="9" xfId="20" applyNumberFormat="1" applyFont="1" applyBorder="1" applyAlignment="1">
      <alignment vertical="center"/>
      <protection/>
    </xf>
    <xf numFmtId="176" fontId="3" fillId="0" borderId="10" xfId="20" applyNumberFormat="1" applyFont="1" applyBorder="1" applyAlignment="1">
      <alignment vertical="center"/>
      <protection/>
    </xf>
    <xf numFmtId="37" fontId="3" fillId="0" borderId="11" xfId="20" applyNumberFormat="1" applyFont="1" applyFill="1" applyBorder="1" applyAlignment="1" applyProtection="1">
      <alignment vertical="center"/>
      <protection/>
    </xf>
    <xf numFmtId="37" fontId="3" fillId="0" borderId="12" xfId="20" applyNumberFormat="1" applyFont="1" applyFill="1" applyBorder="1" applyAlignment="1" applyProtection="1">
      <alignment vertical="center"/>
      <protection/>
    </xf>
    <xf numFmtId="37" fontId="3" fillId="0" borderId="13" xfId="20" applyNumberFormat="1" applyFont="1" applyFill="1" applyBorder="1" applyAlignment="1" applyProtection="1">
      <alignment vertical="center"/>
      <protection/>
    </xf>
    <xf numFmtId="176" fontId="3" fillId="0" borderId="11" xfId="20" applyNumberFormat="1" applyFont="1" applyFill="1" applyBorder="1" applyAlignment="1" applyProtection="1">
      <alignment vertical="center"/>
      <protection/>
    </xf>
    <xf numFmtId="176" fontId="3" fillId="0" borderId="12" xfId="20" applyNumberFormat="1" applyFont="1" applyFill="1" applyBorder="1" applyAlignment="1" applyProtection="1">
      <alignment vertical="center"/>
      <protection/>
    </xf>
    <xf numFmtId="176" fontId="3" fillId="0" borderId="13" xfId="20" applyNumberFormat="1" applyFont="1" applyFill="1" applyBorder="1" applyAlignment="1" applyProtection="1">
      <alignment vertical="center"/>
      <protection/>
    </xf>
    <xf numFmtId="176" fontId="3" fillId="0" borderId="11" xfId="20" applyNumberFormat="1" applyFont="1" applyBorder="1" applyAlignment="1">
      <alignment vertical="center"/>
      <protection/>
    </xf>
    <xf numFmtId="176" fontId="3" fillId="0" borderId="12" xfId="20" applyNumberFormat="1" applyFont="1" applyBorder="1" applyAlignment="1">
      <alignment vertical="center"/>
      <protection/>
    </xf>
    <xf numFmtId="176" fontId="3" fillId="0" borderId="13" xfId="20" applyNumberFormat="1" applyFont="1" applyBorder="1" applyAlignment="1">
      <alignment vertical="center"/>
      <protection/>
    </xf>
    <xf numFmtId="176" fontId="3" fillId="0" borderId="14" xfId="20" applyNumberFormat="1" applyFont="1" applyBorder="1" applyAlignment="1">
      <alignment vertical="center"/>
      <protection/>
    </xf>
    <xf numFmtId="38" fontId="3" fillId="0" borderId="11" xfId="16" applyFont="1" applyFill="1" applyBorder="1" applyAlignment="1" applyProtection="1">
      <alignment vertical="center"/>
      <protection/>
    </xf>
    <xf numFmtId="38" fontId="3" fillId="0" borderId="12" xfId="16" applyFont="1" applyFill="1" applyBorder="1" applyAlignment="1" applyProtection="1">
      <alignment vertical="center"/>
      <protection/>
    </xf>
    <xf numFmtId="38" fontId="3" fillId="0" borderId="13" xfId="16" applyFont="1" applyFill="1" applyBorder="1" applyAlignment="1" applyProtection="1">
      <alignment vertical="center"/>
      <protection/>
    </xf>
    <xf numFmtId="176" fontId="3" fillId="0" borderId="11" xfId="20" applyNumberFormat="1" applyFont="1" applyFill="1" applyBorder="1" applyAlignment="1" applyProtection="1">
      <alignment horizontal="right" vertical="center"/>
      <protection/>
    </xf>
    <xf numFmtId="176" fontId="3" fillId="0" borderId="12" xfId="20" applyNumberFormat="1" applyFont="1" applyFill="1" applyBorder="1" applyAlignment="1" applyProtection="1">
      <alignment horizontal="right" vertical="center"/>
      <protection/>
    </xf>
    <xf numFmtId="176" fontId="3" fillId="0" borderId="13" xfId="20" applyNumberFormat="1" applyFont="1" applyFill="1" applyBorder="1" applyAlignment="1" applyProtection="1">
      <alignment horizontal="right" vertical="center"/>
      <protection/>
    </xf>
    <xf numFmtId="38" fontId="3" fillId="0" borderId="15" xfId="16" applyFont="1" applyFill="1" applyBorder="1" applyAlignment="1" applyProtection="1">
      <alignment vertical="center"/>
      <protection/>
    </xf>
    <xf numFmtId="38" fontId="3" fillId="0" borderId="16" xfId="16" applyFont="1" applyFill="1" applyBorder="1" applyAlignment="1" applyProtection="1">
      <alignment vertical="center"/>
      <protection/>
    </xf>
    <xf numFmtId="38" fontId="3" fillId="0" borderId="17" xfId="16" applyFont="1" applyFill="1" applyBorder="1" applyAlignment="1" applyProtection="1">
      <alignment vertical="center"/>
      <protection/>
    </xf>
    <xf numFmtId="176" fontId="3" fillId="0" borderId="15" xfId="20" applyNumberFormat="1" applyFont="1" applyFill="1" applyBorder="1" applyAlignment="1" applyProtection="1">
      <alignment horizontal="right" vertical="center"/>
      <protection/>
    </xf>
    <xf numFmtId="176" fontId="3" fillId="0" borderId="16" xfId="20" applyNumberFormat="1" applyFont="1" applyFill="1" applyBorder="1" applyAlignment="1" applyProtection="1">
      <alignment horizontal="right" vertical="center"/>
      <protection/>
    </xf>
    <xf numFmtId="176" fontId="3" fillId="0" borderId="17" xfId="20" applyNumberFormat="1" applyFont="1" applyFill="1" applyBorder="1" applyAlignment="1" applyProtection="1">
      <alignment horizontal="right" vertical="center"/>
      <protection/>
    </xf>
    <xf numFmtId="176" fontId="3" fillId="0" borderId="15" xfId="20" applyNumberFormat="1" applyFont="1" applyBorder="1" applyAlignment="1">
      <alignment vertical="center"/>
      <protection/>
    </xf>
    <xf numFmtId="176" fontId="3" fillId="0" borderId="16" xfId="20" applyNumberFormat="1" applyFont="1" applyBorder="1" applyAlignment="1">
      <alignment vertical="center"/>
      <protection/>
    </xf>
    <xf numFmtId="176" fontId="3" fillId="0" borderId="17" xfId="20" applyNumberFormat="1" applyFont="1" applyBorder="1" applyAlignment="1">
      <alignment vertical="center"/>
      <protection/>
    </xf>
    <xf numFmtId="176" fontId="3" fillId="0" borderId="18" xfId="20" applyNumberFormat="1" applyFont="1" applyBorder="1" applyAlignment="1">
      <alignment vertical="center"/>
      <protection/>
    </xf>
    <xf numFmtId="38" fontId="1" fillId="0" borderId="0" xfId="16" applyFont="1" applyFill="1" applyBorder="1" applyAlignment="1" applyProtection="1">
      <alignment vertical="center"/>
      <protection/>
    </xf>
    <xf numFmtId="176" fontId="1" fillId="0" borderId="0" xfId="20" applyNumberFormat="1" applyFont="1" applyFill="1" applyBorder="1" applyAlignment="1" applyProtection="1">
      <alignment horizontal="right" vertical="center"/>
      <protection/>
    </xf>
    <xf numFmtId="176" fontId="1" fillId="0" borderId="0" xfId="20" applyNumberFormat="1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 quotePrefix="1">
      <alignment horizontal="left" vertical="center"/>
      <protection/>
    </xf>
    <xf numFmtId="0" fontId="2" fillId="0" borderId="0" xfId="20" applyFont="1" applyFill="1" applyAlignment="1">
      <alignment vertical="center"/>
      <protection/>
    </xf>
    <xf numFmtId="1" fontId="2" fillId="0" borderId="0" xfId="20" applyNumberFormat="1" applyFont="1" applyFill="1" applyAlignment="1" applyProtection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0" xfId="20" applyFont="1" applyFill="1" applyAlignment="1" quotePrefix="1">
      <alignment vertical="center"/>
      <protection/>
    </xf>
    <xf numFmtId="38" fontId="3" fillId="0" borderId="19" xfId="16" applyFont="1" applyFill="1" applyBorder="1" applyAlignment="1" applyProtection="1">
      <alignment vertical="center"/>
      <protection/>
    </xf>
    <xf numFmtId="38" fontId="3" fillId="0" borderId="20" xfId="16" applyFont="1" applyFill="1" applyBorder="1" applyAlignment="1" applyProtection="1">
      <alignment vertical="center"/>
      <protection/>
    </xf>
    <xf numFmtId="176" fontId="3" fillId="0" borderId="21" xfId="20" applyNumberFormat="1" applyFont="1" applyFill="1" applyBorder="1" applyAlignment="1" applyProtection="1">
      <alignment horizontal="right" vertical="center"/>
      <protection/>
    </xf>
    <xf numFmtId="176" fontId="3" fillId="0" borderId="19" xfId="20" applyNumberFormat="1" applyFont="1" applyBorder="1" applyAlignment="1">
      <alignment vertical="center"/>
      <protection/>
    </xf>
    <xf numFmtId="176" fontId="3" fillId="0" borderId="20" xfId="20" applyNumberFormat="1" applyFont="1" applyBorder="1" applyAlignment="1">
      <alignment vertical="center"/>
      <protection/>
    </xf>
    <xf numFmtId="176" fontId="3" fillId="0" borderId="22" xfId="20" applyNumberFormat="1" applyFont="1" applyBorder="1" applyAlignment="1">
      <alignment vertical="center"/>
      <protection/>
    </xf>
    <xf numFmtId="0" fontId="1" fillId="0" borderId="0" xfId="20" applyFont="1" applyFill="1" applyBorder="1" applyAlignment="1" applyProtection="1">
      <alignment horizontal="right" vertical="center"/>
      <protection/>
    </xf>
    <xf numFmtId="38" fontId="3" fillId="0" borderId="21" xfId="16" applyFont="1" applyFill="1" applyBorder="1" applyAlignment="1" applyProtection="1">
      <alignment vertical="center"/>
      <protection/>
    </xf>
    <xf numFmtId="176" fontId="3" fillId="0" borderId="19" xfId="20" applyNumberFormat="1" applyFont="1" applyFill="1" applyBorder="1" applyAlignment="1" applyProtection="1">
      <alignment horizontal="right" vertical="center"/>
      <protection/>
    </xf>
    <xf numFmtId="0" fontId="1" fillId="0" borderId="23" xfId="20" applyFont="1" applyFill="1" applyBorder="1" applyAlignment="1" applyProtection="1" quotePrefix="1">
      <alignment horizontal="right" vertical="center"/>
      <protection/>
    </xf>
    <xf numFmtId="38" fontId="1" fillId="0" borderId="0" xfId="20" applyNumberFormat="1" applyFont="1" applyAlignment="1">
      <alignment vertical="center"/>
      <protection/>
    </xf>
    <xf numFmtId="177" fontId="5" fillId="0" borderId="0" xfId="16" applyNumberFormat="1" applyFont="1" applyBorder="1" applyAlignment="1" applyProtection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1" fillId="0" borderId="24" xfId="20" applyFont="1" applyFill="1" applyBorder="1" applyAlignment="1" applyProtection="1" quotePrefix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25" xfId="20" applyFont="1" applyFill="1" applyBorder="1" applyAlignment="1" applyProtection="1">
      <alignment horizontal="right" vertical="center"/>
      <protection/>
    </xf>
    <xf numFmtId="38" fontId="3" fillId="0" borderId="26" xfId="16" applyFont="1" applyFill="1" applyBorder="1" applyAlignment="1" applyProtection="1">
      <alignment vertical="center"/>
      <protection/>
    </xf>
    <xf numFmtId="38" fontId="3" fillId="0" borderId="24" xfId="16" applyFont="1" applyFill="1" applyBorder="1" applyAlignment="1" applyProtection="1">
      <alignment vertical="center"/>
      <protection/>
    </xf>
    <xf numFmtId="176" fontId="3" fillId="0" borderId="27" xfId="20" applyNumberFormat="1" applyFont="1" applyFill="1" applyBorder="1" applyAlignment="1" applyProtection="1">
      <alignment horizontal="right" vertical="center"/>
      <protection/>
    </xf>
    <xf numFmtId="176" fontId="3" fillId="0" borderId="26" xfId="20" applyNumberFormat="1" applyFont="1" applyBorder="1" applyAlignment="1">
      <alignment vertical="center"/>
      <protection/>
    </xf>
    <xf numFmtId="176" fontId="3" fillId="0" borderId="24" xfId="20" applyNumberFormat="1" applyFont="1" applyBorder="1" applyAlignment="1">
      <alignment vertical="center"/>
      <protection/>
    </xf>
    <xf numFmtId="176" fontId="3" fillId="0" borderId="28" xfId="20" applyNumberFormat="1" applyFont="1" applyBorder="1" applyAlignment="1">
      <alignment vertical="center"/>
      <protection/>
    </xf>
    <xf numFmtId="176" fontId="3" fillId="0" borderId="0" xfId="20" applyNumberFormat="1" applyFont="1" applyFill="1" applyBorder="1" applyAlignment="1" applyProtection="1">
      <alignment horizontal="right" vertical="center"/>
      <protection/>
    </xf>
    <xf numFmtId="0" fontId="1" fillId="0" borderId="29" xfId="20" applyFont="1" applyFill="1" applyBorder="1" applyAlignment="1" applyProtection="1">
      <alignment horizontal="right" vertical="center"/>
      <protection/>
    </xf>
    <xf numFmtId="38" fontId="3" fillId="0" borderId="30" xfId="16" applyFont="1" applyFill="1" applyBorder="1" applyAlignment="1" applyProtection="1">
      <alignment vertical="center"/>
      <protection/>
    </xf>
    <xf numFmtId="38" fontId="3" fillId="0" borderId="31" xfId="16" applyFont="1" applyFill="1" applyBorder="1" applyAlignment="1" applyProtection="1">
      <alignment vertical="center"/>
      <protection/>
    </xf>
    <xf numFmtId="38" fontId="3" fillId="0" borderId="32" xfId="16" applyFont="1" applyFill="1" applyBorder="1" applyAlignment="1" applyProtection="1">
      <alignment vertical="center"/>
      <protection/>
    </xf>
    <xf numFmtId="176" fontId="3" fillId="0" borderId="31" xfId="20" applyNumberFormat="1" applyFont="1" applyFill="1" applyBorder="1" applyAlignment="1" applyProtection="1">
      <alignment horizontal="right" vertical="center"/>
      <protection/>
    </xf>
    <xf numFmtId="176" fontId="3" fillId="0" borderId="30" xfId="20" applyNumberFormat="1" applyFont="1" applyBorder="1" applyAlignment="1">
      <alignment vertical="center"/>
      <protection/>
    </xf>
    <xf numFmtId="176" fontId="3" fillId="0" borderId="31" xfId="20" applyNumberFormat="1" applyFont="1" applyBorder="1" applyAlignment="1">
      <alignment vertical="center"/>
      <protection/>
    </xf>
    <xf numFmtId="176" fontId="3" fillId="0" borderId="32" xfId="20" applyNumberFormat="1" applyFont="1" applyBorder="1" applyAlignment="1">
      <alignment vertical="center"/>
      <protection/>
    </xf>
    <xf numFmtId="176" fontId="3" fillId="0" borderId="33" xfId="20" applyNumberFormat="1" applyFont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1" fillId="0" borderId="23" xfId="20" applyFont="1" applyFill="1" applyBorder="1" applyAlignment="1" applyProtection="1">
      <alignment horizontal="right" vertical="center"/>
      <protection/>
    </xf>
    <xf numFmtId="0" fontId="1" fillId="0" borderId="34" xfId="20" applyFont="1" applyFill="1" applyBorder="1" applyAlignment="1" applyProtection="1">
      <alignment horizontal="right" vertical="center"/>
      <protection/>
    </xf>
    <xf numFmtId="38" fontId="3" fillId="0" borderId="35" xfId="16" applyFont="1" applyFill="1" applyBorder="1" applyAlignment="1" applyProtection="1">
      <alignment vertical="center"/>
      <protection/>
    </xf>
    <xf numFmtId="38" fontId="3" fillId="0" borderId="36" xfId="16" applyFont="1" applyFill="1" applyBorder="1" applyAlignment="1" applyProtection="1">
      <alignment vertical="center"/>
      <protection/>
    </xf>
    <xf numFmtId="38" fontId="3" fillId="0" borderId="37" xfId="16" applyFont="1" applyFill="1" applyBorder="1" applyAlignment="1" applyProtection="1">
      <alignment vertical="center"/>
      <protection/>
    </xf>
    <xf numFmtId="176" fontId="3" fillId="0" borderId="38" xfId="20" applyNumberFormat="1" applyFont="1" applyFill="1" applyBorder="1" applyAlignment="1" applyProtection="1">
      <alignment horizontal="right" vertical="center"/>
      <protection/>
    </xf>
    <xf numFmtId="176" fontId="3" fillId="0" borderId="36" xfId="20" applyNumberFormat="1" applyFont="1" applyFill="1" applyBorder="1" applyAlignment="1" applyProtection="1">
      <alignment horizontal="right" vertical="center"/>
      <protection/>
    </xf>
    <xf numFmtId="176" fontId="3" fillId="0" borderId="35" xfId="20" applyNumberFormat="1" applyFont="1" applyBorder="1" applyAlignment="1">
      <alignment vertical="center"/>
      <protection/>
    </xf>
    <xf numFmtId="176" fontId="3" fillId="0" borderId="36" xfId="20" applyNumberFormat="1" applyFont="1" applyBorder="1" applyAlignment="1">
      <alignment vertical="center"/>
      <protection/>
    </xf>
    <xf numFmtId="176" fontId="3" fillId="0" borderId="37" xfId="20" applyNumberFormat="1" applyFont="1" applyBorder="1" applyAlignment="1">
      <alignment vertical="center"/>
      <protection/>
    </xf>
    <xf numFmtId="176" fontId="3" fillId="0" borderId="39" xfId="20" applyNumberFormat="1" applyFont="1" applyBorder="1" applyAlignment="1">
      <alignment vertical="center"/>
      <protection/>
    </xf>
    <xf numFmtId="0" fontId="1" fillId="0" borderId="40" xfId="20" applyFont="1" applyFill="1" applyBorder="1" applyAlignment="1" applyProtection="1">
      <alignment horizontal="right" vertical="center"/>
      <protection/>
    </xf>
    <xf numFmtId="38" fontId="3" fillId="0" borderId="41" xfId="16" applyFont="1" applyFill="1" applyBorder="1" applyAlignment="1" applyProtection="1">
      <alignment vertical="center"/>
      <protection/>
    </xf>
    <xf numFmtId="38" fontId="3" fillId="0" borderId="42" xfId="16" applyFont="1" applyFill="1" applyBorder="1" applyAlignment="1" applyProtection="1">
      <alignment vertical="center"/>
      <protection/>
    </xf>
    <xf numFmtId="38" fontId="3" fillId="0" borderId="43" xfId="16" applyFont="1" applyFill="1" applyBorder="1" applyAlignment="1" applyProtection="1">
      <alignment vertical="center"/>
      <protection/>
    </xf>
    <xf numFmtId="176" fontId="3" fillId="0" borderId="44" xfId="20" applyNumberFormat="1" applyFont="1" applyFill="1" applyBorder="1" applyAlignment="1" applyProtection="1">
      <alignment horizontal="right" vertical="center"/>
      <protection/>
    </xf>
    <xf numFmtId="176" fontId="3" fillId="0" borderId="42" xfId="20" applyNumberFormat="1" applyFont="1" applyFill="1" applyBorder="1" applyAlignment="1" applyProtection="1">
      <alignment horizontal="right" vertical="center"/>
      <protection/>
    </xf>
    <xf numFmtId="176" fontId="3" fillId="0" borderId="41" xfId="20" applyNumberFormat="1" applyFont="1" applyBorder="1" applyAlignment="1">
      <alignment vertical="center"/>
      <protection/>
    </xf>
    <xf numFmtId="176" fontId="3" fillId="0" borderId="42" xfId="20" applyNumberFormat="1" applyFont="1" applyBorder="1" applyAlignment="1">
      <alignment vertical="center"/>
      <protection/>
    </xf>
    <xf numFmtId="176" fontId="3" fillId="0" borderId="43" xfId="20" applyNumberFormat="1" applyFont="1" applyBorder="1" applyAlignment="1">
      <alignment vertical="center"/>
      <protection/>
    </xf>
    <xf numFmtId="176" fontId="3" fillId="0" borderId="45" xfId="20" applyNumberFormat="1" applyFont="1" applyBorder="1" applyAlignment="1">
      <alignment vertical="center"/>
      <protection/>
    </xf>
    <xf numFmtId="0" fontId="1" fillId="0" borderId="46" xfId="20" applyFont="1" applyFill="1" applyBorder="1" applyAlignment="1" applyProtection="1">
      <alignment horizontal="center" vertical="center"/>
      <protection/>
    </xf>
    <xf numFmtId="0" fontId="1" fillId="0" borderId="47" xfId="20" applyFont="1" applyFill="1" applyBorder="1" applyAlignment="1" applyProtection="1">
      <alignment horizontal="center" vertical="center"/>
      <protection/>
    </xf>
    <xf numFmtId="0" fontId="1" fillId="0" borderId="48" xfId="20" applyFont="1" applyFill="1" applyBorder="1" applyAlignment="1" applyProtection="1">
      <alignment horizontal="center" vertical="center"/>
      <protection/>
    </xf>
    <xf numFmtId="0" fontId="2" fillId="0" borderId="49" xfId="20" applyFont="1" applyBorder="1" applyAlignment="1">
      <alignment horizontal="center" vertical="center" wrapText="1"/>
      <protection/>
    </xf>
    <xf numFmtId="0" fontId="2" fillId="0" borderId="50" xfId="20" applyFont="1" applyBorder="1" applyAlignment="1">
      <alignment horizontal="center" vertical="center" wrapText="1"/>
      <protection/>
    </xf>
    <xf numFmtId="0" fontId="2" fillId="0" borderId="51" xfId="20" applyFont="1" applyBorder="1" applyAlignment="1">
      <alignment horizontal="center" vertical="center" wrapText="1"/>
      <protection/>
    </xf>
    <xf numFmtId="0" fontId="1" fillId="0" borderId="52" xfId="20" applyFont="1" applyBorder="1" applyAlignment="1">
      <alignment horizontal="center" vertical="center"/>
      <protection/>
    </xf>
    <xf numFmtId="0" fontId="1" fillId="0" borderId="53" xfId="20" applyFont="1" applyBorder="1" applyAlignment="1">
      <alignment horizontal="center" vertical="center"/>
      <protection/>
    </xf>
    <xf numFmtId="0" fontId="1" fillId="0" borderId="54" xfId="20" applyFont="1" applyBorder="1" applyAlignment="1">
      <alignment horizontal="center" vertical="center"/>
      <protection/>
    </xf>
    <xf numFmtId="0" fontId="2" fillId="0" borderId="55" xfId="20" applyFont="1" applyBorder="1" applyAlignment="1">
      <alignment horizontal="center" vertical="center"/>
      <protection/>
    </xf>
    <xf numFmtId="0" fontId="2" fillId="0" borderId="56" xfId="20" applyFont="1" applyBorder="1" applyAlignment="1">
      <alignment horizontal="center" vertical="center"/>
      <protection/>
    </xf>
    <xf numFmtId="0" fontId="2" fillId="0" borderId="57" xfId="20" applyFont="1" applyBorder="1" applyAlignment="1">
      <alignment horizontal="center" vertical="center"/>
      <protection/>
    </xf>
    <xf numFmtId="0" fontId="2" fillId="0" borderId="58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59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60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61" xfId="20" applyFont="1" applyFill="1" applyBorder="1" applyAlignment="1" applyProtection="1" quotePrefix="1">
      <alignment horizontal="center" vertical="center" wrapText="1"/>
      <protection/>
    </xf>
    <xf numFmtId="0" fontId="2" fillId="0" borderId="60" xfId="20" applyFont="1" applyFill="1" applyBorder="1" applyAlignment="1" applyProtection="1" quotePrefix="1">
      <alignment horizontal="center" vertical="center" wrapText="1"/>
      <protection/>
    </xf>
    <xf numFmtId="0" fontId="2" fillId="0" borderId="62" xfId="20" applyFont="1" applyFill="1" applyBorder="1" applyAlignment="1" applyProtection="1" quotePrefix="1">
      <alignment horizontal="center" vertical="center"/>
      <protection/>
    </xf>
    <xf numFmtId="0" fontId="2" fillId="0" borderId="5" xfId="20" applyFont="1" applyFill="1" applyBorder="1" applyAlignment="1" applyProtection="1" quotePrefix="1">
      <alignment horizontal="center" vertical="center"/>
      <protection/>
    </xf>
    <xf numFmtId="0" fontId="1" fillId="0" borderId="52" xfId="20" applyFont="1" applyFill="1" applyBorder="1" applyAlignment="1" applyProtection="1">
      <alignment horizontal="center" vertical="center"/>
      <protection/>
    </xf>
    <xf numFmtId="0" fontId="1" fillId="0" borderId="53" xfId="20" applyFont="1" applyFill="1" applyBorder="1" applyAlignment="1" applyProtection="1">
      <alignment horizontal="center" vertical="center"/>
      <protection/>
    </xf>
    <xf numFmtId="0" fontId="1" fillId="0" borderId="63" xfId="20" applyFont="1" applyFill="1" applyBorder="1" applyAlignment="1" applyProtection="1">
      <alignment horizontal="center" vertical="center"/>
      <protection/>
    </xf>
    <xf numFmtId="0" fontId="1" fillId="0" borderId="52" xfId="20" applyFont="1" applyFill="1" applyBorder="1" applyAlignment="1" applyProtection="1">
      <alignment horizontal="left" vertical="center" wrapText="1"/>
      <protection/>
    </xf>
    <xf numFmtId="0" fontId="1" fillId="0" borderId="53" xfId="20" applyFont="1" applyFill="1" applyBorder="1" applyAlignment="1" applyProtection="1">
      <alignment horizontal="left" vertical="center"/>
      <protection/>
    </xf>
    <xf numFmtId="0" fontId="1" fillId="0" borderId="63" xfId="20" applyFont="1" applyFill="1" applyBorder="1" applyAlignment="1" applyProtection="1">
      <alignment horizontal="left" vertical="center"/>
      <protection/>
    </xf>
    <xf numFmtId="0" fontId="2" fillId="0" borderId="58" xfId="20" applyFont="1" applyFill="1" applyBorder="1" applyAlignment="1" applyProtection="1" quotePrefix="1">
      <alignment horizontal="center" vertical="center"/>
      <protection/>
    </xf>
    <xf numFmtId="0" fontId="2" fillId="0" borderId="64" xfId="20" applyFont="1" applyFill="1" applyBorder="1" applyAlignment="1" applyProtection="1" quotePrefix="1">
      <alignment horizontal="center" vertical="center"/>
      <protection/>
    </xf>
    <xf numFmtId="0" fontId="2" fillId="0" borderId="59" xfId="20" applyFont="1" applyFill="1" applyBorder="1" applyAlignment="1" applyProtection="1" quotePrefix="1">
      <alignment horizontal="center" vertical="center" wrapText="1"/>
      <protection/>
    </xf>
    <xf numFmtId="0" fontId="2" fillId="0" borderId="31" xfId="20" applyFont="1" applyFill="1" applyBorder="1" applyAlignment="1" applyProtection="1" quotePrefix="1">
      <alignment horizontal="center" vertical="center" wrapText="1"/>
      <protection/>
    </xf>
    <xf numFmtId="0" fontId="2" fillId="0" borderId="60" xfId="20" applyFont="1" applyFill="1" applyBorder="1" applyAlignment="1" applyProtection="1" quotePrefix="1">
      <alignment horizontal="center" vertical="center"/>
      <protection/>
    </xf>
    <xf numFmtId="0" fontId="2" fillId="0" borderId="58" xfId="20" applyFont="1" applyFill="1" applyBorder="1" applyAlignment="1" applyProtection="1" quotePrefix="1">
      <alignment horizontal="center" vertical="center" wrapText="1"/>
      <protection/>
    </xf>
    <xf numFmtId="0" fontId="2" fillId="0" borderId="3" xfId="20" applyFont="1" applyFill="1" applyBorder="1" applyAlignment="1" applyProtection="1" quotePrefix="1">
      <alignment horizontal="center" vertical="center"/>
      <protection/>
    </xf>
    <xf numFmtId="0" fontId="5" fillId="0" borderId="0" xfId="20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32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953000" y="116776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533400</xdr:colOff>
      <xdr:row>32</xdr:row>
      <xdr:rowOff>104775</xdr:rowOff>
    </xdr:from>
    <xdr:to>
      <xdr:col>14</xdr:col>
      <xdr:colOff>314325</xdr:colOff>
      <xdr:row>33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5572125" y="117824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N38"/>
  <sheetViews>
    <sheetView tabSelected="1" view="pageBreakPreview" zoomScale="90" zoomScaleSheetLayoutView="90" workbookViewId="0" topLeftCell="A1">
      <pane ySplit="5" topLeftCell="BM6" activePane="bottomLeft" state="frozen"/>
      <selection pane="topLeft" activeCell="AC5" sqref="AC5"/>
      <selection pane="bottomLeft" activeCell="B2" sqref="B2:B5"/>
    </sheetView>
  </sheetViews>
  <sheetFormatPr defaultColWidth="10.625" defaultRowHeight="13.5"/>
  <cols>
    <col min="1" max="1" width="2.375" style="1" customWidth="1"/>
    <col min="2" max="2" width="9.25390625" style="5" customWidth="1"/>
    <col min="3" max="5" width="10.50390625" style="5" customWidth="1"/>
    <col min="6" max="6" width="7.75390625" style="5" customWidth="1"/>
    <col min="7" max="7" width="7.125" style="5" customWidth="1"/>
    <col min="8" max="8" width="8.125" style="5" customWidth="1"/>
    <col min="9" max="11" width="7.125" style="1" customWidth="1"/>
    <col min="12" max="12" width="8.50390625" style="1" customWidth="1"/>
    <col min="13" max="14" width="0" style="1" hidden="1" customWidth="1"/>
    <col min="15" max="16384" width="10.625" style="1" customWidth="1"/>
  </cols>
  <sheetData>
    <row r="1" spans="2:12" ht="28.5" customHeight="1" thickBot="1">
      <c r="B1" s="87" t="s">
        <v>13</v>
      </c>
      <c r="L1" s="144" t="s">
        <v>51</v>
      </c>
    </row>
    <row r="2" spans="2:12" ht="42" customHeight="1">
      <c r="B2" s="109" t="s">
        <v>0</v>
      </c>
      <c r="C2" s="131" t="s">
        <v>14</v>
      </c>
      <c r="D2" s="132"/>
      <c r="E2" s="133"/>
      <c r="F2" s="134" t="s">
        <v>46</v>
      </c>
      <c r="G2" s="135"/>
      <c r="H2" s="136"/>
      <c r="I2" s="115" t="s">
        <v>15</v>
      </c>
      <c r="J2" s="116"/>
      <c r="K2" s="116"/>
      <c r="L2" s="117"/>
    </row>
    <row r="3" spans="2:12" ht="18" customHeight="1">
      <c r="B3" s="110"/>
      <c r="C3" s="137" t="s">
        <v>1</v>
      </c>
      <c r="D3" s="139" t="s">
        <v>16</v>
      </c>
      <c r="E3" s="141" t="s">
        <v>2</v>
      </c>
      <c r="F3" s="142" t="s">
        <v>30</v>
      </c>
      <c r="G3" s="127" t="s">
        <v>31</v>
      </c>
      <c r="H3" s="128" t="s">
        <v>32</v>
      </c>
      <c r="I3" s="118" t="s">
        <v>17</v>
      </c>
      <c r="J3" s="119"/>
      <c r="K3" s="120"/>
      <c r="L3" s="112" t="s">
        <v>33</v>
      </c>
    </row>
    <row r="4" spans="2:12" ht="18" customHeight="1">
      <c r="B4" s="110"/>
      <c r="C4" s="138"/>
      <c r="D4" s="140"/>
      <c r="E4" s="129"/>
      <c r="F4" s="138"/>
      <c r="G4" s="127"/>
      <c r="H4" s="129"/>
      <c r="I4" s="121" t="s">
        <v>30</v>
      </c>
      <c r="J4" s="123" t="s">
        <v>32</v>
      </c>
      <c r="K4" s="125" t="s">
        <v>34</v>
      </c>
      <c r="L4" s="113"/>
    </row>
    <row r="5" spans="2:12" ht="21" customHeight="1">
      <c r="B5" s="111"/>
      <c r="C5" s="6" t="s">
        <v>18</v>
      </c>
      <c r="D5" s="7" t="s">
        <v>19</v>
      </c>
      <c r="E5" s="8" t="s">
        <v>20</v>
      </c>
      <c r="F5" s="143"/>
      <c r="G5" s="127"/>
      <c r="H5" s="130"/>
      <c r="I5" s="122"/>
      <c r="J5" s="124"/>
      <c r="K5" s="126"/>
      <c r="L5" s="114"/>
    </row>
    <row r="6" spans="2:12" ht="30" customHeight="1">
      <c r="B6" s="9" t="s">
        <v>25</v>
      </c>
      <c r="C6" s="10">
        <v>521466</v>
      </c>
      <c r="D6" s="11">
        <v>1105606</v>
      </c>
      <c r="E6" s="12">
        <v>143664</v>
      </c>
      <c r="F6" s="13">
        <v>29.4</v>
      </c>
      <c r="G6" s="14">
        <v>62.4</v>
      </c>
      <c r="H6" s="15">
        <v>8.1</v>
      </c>
      <c r="I6" s="16">
        <v>47.2</v>
      </c>
      <c r="J6" s="17">
        <v>13</v>
      </c>
      <c r="K6" s="18">
        <v>60.2</v>
      </c>
      <c r="L6" s="19">
        <v>27.6</v>
      </c>
    </row>
    <row r="7" spans="2:12" ht="30" customHeight="1">
      <c r="B7" s="2" t="s">
        <v>3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</v>
      </c>
      <c r="J7" s="27">
        <v>14.4</v>
      </c>
      <c r="K7" s="28">
        <v>53.1</v>
      </c>
      <c r="L7" s="29">
        <v>37.3</v>
      </c>
    </row>
    <row r="8" spans="2:12" ht="30" customHeight="1">
      <c r="B8" s="2" t="s">
        <v>4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</v>
      </c>
      <c r="K8" s="28">
        <v>51.1</v>
      </c>
      <c r="L8" s="29">
        <v>46</v>
      </c>
    </row>
    <row r="9" spans="2:12" ht="30" customHeight="1">
      <c r="B9" s="2" t="s">
        <v>5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33.3</v>
      </c>
      <c r="J9" s="27">
        <v>17.7</v>
      </c>
      <c r="K9" s="28">
        <v>51.1</v>
      </c>
      <c r="L9" s="29">
        <v>53.2</v>
      </c>
    </row>
    <row r="10" spans="2:12" ht="30" customHeight="1">
      <c r="B10" s="2" t="s">
        <v>6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</v>
      </c>
      <c r="J10" s="27">
        <v>20</v>
      </c>
      <c r="K10" s="28">
        <v>52.3</v>
      </c>
      <c r="L10" s="29">
        <v>62.2</v>
      </c>
    </row>
    <row r="11" spans="1:12" ht="30" customHeight="1">
      <c r="A11" s="69"/>
      <c r="B11" s="68" t="s">
        <v>35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65.1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</v>
      </c>
    </row>
    <row r="12" spans="2:12" ht="30" customHeight="1">
      <c r="B12" s="3" t="s">
        <v>21</v>
      </c>
      <c r="C12" s="30">
        <v>348293</v>
      </c>
      <c r="D12" s="31">
        <v>1196564</v>
      </c>
      <c r="E12" s="32">
        <v>295207</v>
      </c>
      <c r="F12" s="23">
        <v>18.9</v>
      </c>
      <c r="G12" s="24">
        <v>64.9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2:12" ht="30" customHeight="1">
      <c r="B13" s="3" t="s">
        <v>7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</v>
      </c>
      <c r="I13" s="26">
        <v>28.6</v>
      </c>
      <c r="J13" s="27">
        <v>25.7</v>
      </c>
      <c r="K13" s="28">
        <v>54.3</v>
      </c>
      <c r="L13" s="29">
        <v>89.6</v>
      </c>
    </row>
    <row r="14" spans="2:12" ht="30" customHeight="1">
      <c r="B14" s="3" t="s">
        <v>8</v>
      </c>
      <c r="C14" s="20">
        <v>335356</v>
      </c>
      <c r="D14" s="21">
        <v>1193651</v>
      </c>
      <c r="E14" s="22">
        <v>317352</v>
      </c>
      <c r="F14" s="23">
        <v>18.1</v>
      </c>
      <c r="G14" s="24">
        <v>64.6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2:12" ht="30" customHeight="1">
      <c r="B15" s="3" t="s">
        <v>9</v>
      </c>
      <c r="C15" s="30">
        <v>328928</v>
      </c>
      <c r="D15" s="31">
        <v>1193016</v>
      </c>
      <c r="E15" s="32">
        <v>328884</v>
      </c>
      <c r="F15" s="23">
        <v>17.749343832020998</v>
      </c>
      <c r="G15" s="24">
        <v>64.37655408205553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2:12" ht="30" customHeight="1">
      <c r="B16" s="3" t="s">
        <v>10</v>
      </c>
      <c r="C16" s="30">
        <v>321462</v>
      </c>
      <c r="D16" s="31">
        <v>1196479</v>
      </c>
      <c r="E16" s="32">
        <v>340924</v>
      </c>
      <c r="F16" s="33">
        <v>17.3</v>
      </c>
      <c r="G16" s="34">
        <v>64.3</v>
      </c>
      <c r="H16" s="35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2" ht="30" customHeight="1">
      <c r="B17" s="3" t="s">
        <v>22</v>
      </c>
      <c r="C17" s="30">
        <v>315297</v>
      </c>
      <c r="D17" s="31">
        <v>1194473</v>
      </c>
      <c r="E17" s="32">
        <v>353219</v>
      </c>
      <c r="F17" s="33">
        <v>16.9</v>
      </c>
      <c r="G17" s="34">
        <v>64.1</v>
      </c>
      <c r="H17" s="35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2" ht="30" customHeight="1">
      <c r="B18" s="3" t="s">
        <v>11</v>
      </c>
      <c r="C18" s="30">
        <v>308871</v>
      </c>
      <c r="D18" s="31">
        <v>1190992</v>
      </c>
      <c r="E18" s="32">
        <v>364849</v>
      </c>
      <c r="F18" s="33">
        <v>16.6</v>
      </c>
      <c r="G18" s="34">
        <v>63.9</v>
      </c>
      <c r="H18" s="35">
        <v>19.6</v>
      </c>
      <c r="I18" s="26">
        <v>25.9</v>
      </c>
      <c r="J18" s="27">
        <v>30.6</v>
      </c>
      <c r="K18" s="28">
        <v>56.6</v>
      </c>
      <c r="L18" s="29">
        <v>118.1</v>
      </c>
    </row>
    <row r="19" spans="2:12" ht="30" customHeight="1">
      <c r="B19" s="3" t="s">
        <v>12</v>
      </c>
      <c r="C19" s="30">
        <v>302765</v>
      </c>
      <c r="D19" s="31">
        <v>1186318</v>
      </c>
      <c r="E19" s="32">
        <v>376690</v>
      </c>
      <c r="F19" s="33">
        <v>16.2</v>
      </c>
      <c r="G19" s="34">
        <v>63.6</v>
      </c>
      <c r="H19" s="35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2" ht="30" customHeight="1">
      <c r="B20" s="4" t="s">
        <v>23</v>
      </c>
      <c r="C20" s="36">
        <v>295943</v>
      </c>
      <c r="D20" s="37">
        <v>1182569</v>
      </c>
      <c r="E20" s="38">
        <v>386296</v>
      </c>
      <c r="F20" s="39">
        <v>15.9</v>
      </c>
      <c r="G20" s="40">
        <v>63.4</v>
      </c>
      <c r="H20" s="41">
        <v>20.7</v>
      </c>
      <c r="I20" s="42">
        <v>25.025431919828776</v>
      </c>
      <c r="J20" s="43">
        <v>32.6658317611911</v>
      </c>
      <c r="K20" s="44">
        <v>57.691263681019876</v>
      </c>
      <c r="L20" s="45">
        <v>130.53054135424728</v>
      </c>
    </row>
    <row r="21" spans="2:12" ht="30" customHeight="1">
      <c r="B21" s="4" t="s">
        <v>36</v>
      </c>
      <c r="C21" s="36">
        <v>288654</v>
      </c>
      <c r="D21" s="37">
        <v>1173790</v>
      </c>
      <c r="E21" s="38">
        <v>396020</v>
      </c>
      <c r="F21" s="39">
        <f>C21/SUM($C$21:$E$21)*100</f>
        <v>15.531858567074746</v>
      </c>
      <c r="G21" s="40">
        <v>63.1</v>
      </c>
      <c r="H21" s="41">
        <f>E21/SUM($C$21:$E$21)*100</f>
        <v>21.30899495497357</v>
      </c>
      <c r="I21" s="42">
        <f>C21/D21*100</f>
        <v>24.591622010751497</v>
      </c>
      <c r="J21" s="43">
        <f>E21/D21*100</f>
        <v>33.738573339353714</v>
      </c>
      <c r="K21" s="44">
        <f>(C21+E21)/D21*100</f>
        <v>58.33019535010522</v>
      </c>
      <c r="L21" s="45">
        <v>137.2</v>
      </c>
    </row>
    <row r="22" spans="2:12" ht="30" customHeight="1">
      <c r="B22" s="4" t="s">
        <v>26</v>
      </c>
      <c r="C22" s="62">
        <v>283490</v>
      </c>
      <c r="D22" s="37">
        <v>1170122</v>
      </c>
      <c r="E22" s="62">
        <v>406140</v>
      </c>
      <c r="F22" s="63">
        <v>15.243430306836611</v>
      </c>
      <c r="G22" s="40">
        <v>62.91817403610804</v>
      </c>
      <c r="H22" s="41">
        <v>21.838395657055347</v>
      </c>
      <c r="I22" s="42">
        <v>24.22738825524176</v>
      </c>
      <c r="J22" s="43">
        <v>34.70920126277431</v>
      </c>
      <c r="K22" s="44">
        <v>58.93658951801607</v>
      </c>
      <c r="L22" s="45">
        <v>143.3</v>
      </c>
    </row>
    <row r="23" spans="2:12" ht="30" customHeight="1">
      <c r="B23" s="4" t="s">
        <v>37</v>
      </c>
      <c r="C23" s="62">
        <v>278400</v>
      </c>
      <c r="D23" s="37">
        <v>1163342</v>
      </c>
      <c r="E23" s="62">
        <v>416328</v>
      </c>
      <c r="F23" s="63">
        <f>C23/SUM($C$23:$E$23)*100</f>
        <v>14.98328911182033</v>
      </c>
      <c r="G23" s="40">
        <f>D23/SUM($C$23:$E$23)*100</f>
        <v>62.610235351735945</v>
      </c>
      <c r="H23" s="41">
        <f>E23/SUM($C$23:$E$23)*100</f>
        <v>22.40647553644373</v>
      </c>
      <c r="I23" s="42">
        <f>C23/D23*100</f>
        <v>23.931053808768187</v>
      </c>
      <c r="J23" s="43">
        <f>E23/D23*100</f>
        <v>35.78724055350877</v>
      </c>
      <c r="K23" s="44">
        <f>(C23+E23)/D23*100</f>
        <v>59.71829436227696</v>
      </c>
      <c r="L23" s="45">
        <v>149.5</v>
      </c>
    </row>
    <row r="24" spans="2:12" ht="30" customHeight="1">
      <c r="B24" s="3" t="s">
        <v>27</v>
      </c>
      <c r="C24" s="62">
        <v>273343</v>
      </c>
      <c r="D24" s="37">
        <v>1157999</v>
      </c>
      <c r="E24" s="32">
        <v>423450</v>
      </c>
      <c r="F24" s="57">
        <v>14.7</v>
      </c>
      <c r="G24" s="40">
        <v>62.4</v>
      </c>
      <c r="H24" s="57">
        <v>22.8</v>
      </c>
      <c r="I24" s="58">
        <v>23.6</v>
      </c>
      <c r="J24" s="43">
        <v>36.6</v>
      </c>
      <c r="K24" s="59">
        <v>60.2</v>
      </c>
      <c r="L24" s="60">
        <v>154.9</v>
      </c>
    </row>
    <row r="25" spans="2:12" ht="30" customHeight="1">
      <c r="B25" s="64" t="s">
        <v>28</v>
      </c>
      <c r="C25" s="30">
        <v>269184</v>
      </c>
      <c r="D25" s="37">
        <v>1153648</v>
      </c>
      <c r="E25" s="56">
        <v>429303</v>
      </c>
      <c r="F25" s="57">
        <v>14.5</v>
      </c>
      <c r="G25" s="40">
        <v>62.3</v>
      </c>
      <c r="H25" s="57">
        <v>23.2</v>
      </c>
      <c r="I25" s="58">
        <v>23.3</v>
      </c>
      <c r="J25" s="43">
        <v>37.2</v>
      </c>
      <c r="K25" s="59">
        <v>60.5</v>
      </c>
      <c r="L25" s="60">
        <v>159.5</v>
      </c>
    </row>
    <row r="26" spans="2:12" ht="30" customHeight="1">
      <c r="B26" s="64" t="s">
        <v>29</v>
      </c>
      <c r="C26" s="55">
        <v>264013</v>
      </c>
      <c r="D26" s="37">
        <v>1139125</v>
      </c>
      <c r="E26" s="56">
        <v>437244</v>
      </c>
      <c r="F26" s="57">
        <v>14.3</v>
      </c>
      <c r="G26" s="40">
        <v>61.8</v>
      </c>
      <c r="H26" s="57">
        <v>23.7</v>
      </c>
      <c r="I26" s="58">
        <v>23.2</v>
      </c>
      <c r="J26" s="43">
        <v>38.4</v>
      </c>
      <c r="K26" s="59">
        <v>61.6</v>
      </c>
      <c r="L26" s="60">
        <v>165.6</v>
      </c>
    </row>
    <row r="27" spans="2:14" ht="30" customHeight="1">
      <c r="B27" s="70" t="s">
        <v>38</v>
      </c>
      <c r="C27" s="71">
        <v>260947</v>
      </c>
      <c r="D27" s="31">
        <v>1129635</v>
      </c>
      <c r="E27" s="72">
        <v>445327</v>
      </c>
      <c r="F27" s="73">
        <f>C27/M27*100</f>
        <v>14.213504046224513</v>
      </c>
      <c r="G27" s="34">
        <f>D27/M27*100</f>
        <v>61.53001047437536</v>
      </c>
      <c r="H27" s="73">
        <f>E27/M27*100</f>
        <v>24.256485479400123</v>
      </c>
      <c r="I27" s="74">
        <f>C27/D27*100</f>
        <v>23.100116409282645</v>
      </c>
      <c r="J27" s="27">
        <f>E27/D27*100</f>
        <v>39.42220274690497</v>
      </c>
      <c r="K27" s="75">
        <f>(C27+E27)/D27*100</f>
        <v>62.52231915618762</v>
      </c>
      <c r="L27" s="76">
        <f>E27/C27*100</f>
        <v>170.65802634251398</v>
      </c>
      <c r="M27" s="65">
        <f>SUM(C27:E27)</f>
        <v>1835909</v>
      </c>
      <c r="N27" s="1" t="s">
        <v>39</v>
      </c>
    </row>
    <row r="28" spans="2:14" ht="30" customHeight="1">
      <c r="B28" s="78" t="s">
        <v>47</v>
      </c>
      <c r="C28" s="79">
        <v>257789</v>
      </c>
      <c r="D28" s="80">
        <v>1118788</v>
      </c>
      <c r="E28" s="81">
        <v>451711</v>
      </c>
      <c r="F28" s="77">
        <f>C28/M28*100</f>
        <v>14.100021440823326</v>
      </c>
      <c r="G28" s="82">
        <f>D28/M28*100</f>
        <v>61.19320369657297</v>
      </c>
      <c r="H28" s="77">
        <f>E28/M28*100</f>
        <v>24.7067748626037</v>
      </c>
      <c r="I28" s="83">
        <f>C28/D28*100</f>
        <v>23.0418095295981</v>
      </c>
      <c r="J28" s="84">
        <f>E28/D28*100</f>
        <v>40.375030836941406</v>
      </c>
      <c r="K28" s="85">
        <f>(C28+E28)/D28*100</f>
        <v>63.4168403665395</v>
      </c>
      <c r="L28" s="86">
        <f>E28/C28*100</f>
        <v>175.22508718370452</v>
      </c>
      <c r="M28" s="65">
        <f>SUM(C28:E28)</f>
        <v>1828288</v>
      </c>
      <c r="N28" s="1" t="s">
        <v>39</v>
      </c>
    </row>
    <row r="29" spans="2:14" ht="30" customHeight="1">
      <c r="B29" s="88" t="s">
        <v>48</v>
      </c>
      <c r="C29" s="55">
        <v>255731</v>
      </c>
      <c r="D29" s="37">
        <v>1109527</v>
      </c>
      <c r="E29" s="56">
        <v>456897</v>
      </c>
      <c r="F29" s="57">
        <f>C29/M29*100</f>
        <v>14.034536030140135</v>
      </c>
      <c r="G29" s="40">
        <f>D29/M29*100</f>
        <v>60.89092311027328</v>
      </c>
      <c r="H29" s="57">
        <f>E29/M29*100</f>
        <v>25.074540859586588</v>
      </c>
      <c r="I29" s="58">
        <f>C29/D29*100</f>
        <v>23.048650460962193</v>
      </c>
      <c r="J29" s="43">
        <f>E29/D29*100</f>
        <v>41.17943952693355</v>
      </c>
      <c r="K29" s="59">
        <f>(C29+E29)/D29*100</f>
        <v>64.22808998789574</v>
      </c>
      <c r="L29" s="60">
        <f>E29/C29*100</f>
        <v>178.66312648838036</v>
      </c>
      <c r="M29" s="65">
        <f>SUM(C29:E29)</f>
        <v>1822155</v>
      </c>
      <c r="N29" s="1" t="s">
        <v>39</v>
      </c>
    </row>
    <row r="30" spans="2:14" ht="30" customHeight="1">
      <c r="B30" s="99" t="s">
        <v>49</v>
      </c>
      <c r="C30" s="100">
        <v>253546</v>
      </c>
      <c r="D30" s="101">
        <v>1099148</v>
      </c>
      <c r="E30" s="102">
        <v>463291</v>
      </c>
      <c r="F30" s="103">
        <f>C30/M30*100</f>
        <v>13.96189946502862</v>
      </c>
      <c r="G30" s="104">
        <f>D30/M30*100</f>
        <v>60.52627086677478</v>
      </c>
      <c r="H30" s="103">
        <f>E30/M30*100</f>
        <v>25.5118296681966</v>
      </c>
      <c r="I30" s="105">
        <f>C30/D30*100</f>
        <v>23.06750319338251</v>
      </c>
      <c r="J30" s="106">
        <f>E30/D30*100</f>
        <v>42.15001073558793</v>
      </c>
      <c r="K30" s="107">
        <f>(C30+E30)/D30*100</f>
        <v>65.21751392897043</v>
      </c>
      <c r="L30" s="108">
        <f>E30/C30*100</f>
        <v>182.7246337942622</v>
      </c>
      <c r="M30" s="65">
        <f>SUM(C30:E30)</f>
        <v>1815985</v>
      </c>
      <c r="N30" s="1" t="s">
        <v>39</v>
      </c>
    </row>
    <row r="31" spans="2:14" ht="30" customHeight="1" thickBot="1">
      <c r="B31" s="89" t="s">
        <v>50</v>
      </c>
      <c r="C31" s="90">
        <v>249606</v>
      </c>
      <c r="D31" s="91">
        <v>1093440</v>
      </c>
      <c r="E31" s="92">
        <v>463266</v>
      </c>
      <c r="F31" s="93">
        <f>C31/M31*100</f>
        <v>13.818542975964284</v>
      </c>
      <c r="G31" s="94">
        <f>D31/M31*100</f>
        <v>60.53439272949524</v>
      </c>
      <c r="H31" s="93">
        <f>E31/M31*100</f>
        <v>25.647064294540478</v>
      </c>
      <c r="I31" s="95">
        <f>C31/D31*100</f>
        <v>22.827589991220368</v>
      </c>
      <c r="J31" s="96">
        <f>E31/D31*100</f>
        <v>42.367756804214224</v>
      </c>
      <c r="K31" s="97">
        <f>(C31+E31)/D31*100</f>
        <v>65.19534679543459</v>
      </c>
      <c r="L31" s="98">
        <f>E31/C31*100</f>
        <v>185.59890387250306</v>
      </c>
      <c r="M31" s="65">
        <f>SUM(C31:E31)</f>
        <v>1806312</v>
      </c>
      <c r="N31" s="1" t="s">
        <v>39</v>
      </c>
    </row>
    <row r="32" spans="2:12" ht="12" customHeight="1">
      <c r="B32" s="61" t="s">
        <v>40</v>
      </c>
      <c r="C32" s="66" t="s">
        <v>41</v>
      </c>
      <c r="D32" s="46"/>
      <c r="E32" s="46"/>
      <c r="F32" s="47"/>
      <c r="G32" s="47"/>
      <c r="H32" s="47"/>
      <c r="I32" s="48"/>
      <c r="J32" s="48"/>
      <c r="K32" s="48"/>
      <c r="L32" s="48"/>
    </row>
    <row r="33" spans="2:9" s="49" customFormat="1" ht="12" customHeight="1">
      <c r="B33" s="50" t="s">
        <v>24</v>
      </c>
      <c r="C33" s="67" t="s">
        <v>42</v>
      </c>
      <c r="D33" s="51"/>
      <c r="E33" s="52"/>
      <c r="F33" s="51"/>
      <c r="G33" s="51"/>
      <c r="H33" s="51"/>
      <c r="I33" s="53"/>
    </row>
    <row r="34" spans="2:9" s="49" customFormat="1" ht="12" customHeight="1">
      <c r="B34" s="54" t="s">
        <v>24</v>
      </c>
      <c r="C34" s="67" t="s">
        <v>43</v>
      </c>
      <c r="D34" s="51"/>
      <c r="E34" s="52"/>
      <c r="F34" s="51"/>
      <c r="G34" s="51"/>
      <c r="H34" s="51"/>
      <c r="I34" s="53"/>
    </row>
    <row r="35" spans="2:9" s="49" customFormat="1" ht="12" customHeight="1">
      <c r="B35" s="51"/>
      <c r="C35" s="67" t="s">
        <v>44</v>
      </c>
      <c r="D35" s="51"/>
      <c r="E35" s="52"/>
      <c r="F35" s="51"/>
      <c r="G35" s="51"/>
      <c r="H35" s="51"/>
      <c r="I35" s="53"/>
    </row>
    <row r="36" spans="2:9" s="49" customFormat="1" ht="12" customHeight="1">
      <c r="B36" s="51"/>
      <c r="C36" s="67" t="s">
        <v>45</v>
      </c>
      <c r="D36" s="51"/>
      <c r="E36" s="52"/>
      <c r="F36" s="51"/>
      <c r="G36" s="51"/>
      <c r="H36" s="51"/>
      <c r="I36" s="53"/>
    </row>
    <row r="37" spans="2:9" s="49" customFormat="1" ht="12" customHeight="1">
      <c r="B37" s="51"/>
      <c r="D37" s="51"/>
      <c r="E37" s="52"/>
      <c r="F37" s="51"/>
      <c r="G37" s="51"/>
      <c r="H37" s="51"/>
      <c r="I37" s="53"/>
    </row>
    <row r="38" spans="2:9" s="49" customFormat="1" ht="18" customHeight="1">
      <c r="B38" s="51"/>
      <c r="C38" s="51"/>
      <c r="D38" s="51"/>
      <c r="E38" s="51"/>
      <c r="F38" s="51"/>
      <c r="G38" s="51"/>
      <c r="H38" s="51"/>
      <c r="I38" s="53"/>
    </row>
  </sheetData>
  <mergeCells count="15">
    <mergeCell ref="F2:H2"/>
    <mergeCell ref="C3:C4"/>
    <mergeCell ref="D3:D4"/>
    <mergeCell ref="E3:E4"/>
    <mergeCell ref="F3:F5"/>
    <mergeCell ref="B2:B5"/>
    <mergeCell ref="L3:L5"/>
    <mergeCell ref="I2:L2"/>
    <mergeCell ref="I3:K3"/>
    <mergeCell ref="I4:I5"/>
    <mergeCell ref="J4:J5"/>
    <mergeCell ref="K4:K5"/>
    <mergeCell ref="G3:G5"/>
    <mergeCell ref="H3:H5"/>
    <mergeCell ref="C2:E2"/>
  </mergeCells>
  <printOptions horizontalCentered="1"/>
  <pageMargins left="0.7874015748031497" right="0.5905511811023623" top="0.66" bottom="0.7874015748031497" header="0" footer="0"/>
  <pageSetup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2011-12-08T06:09:03Z</cp:lastPrinted>
  <dcterms:created xsi:type="dcterms:W3CDTF">1997-10-02T04:11:17Z</dcterms:created>
  <dcterms:modified xsi:type="dcterms:W3CDTF">2011-12-08T06:09:57Z</dcterms:modified>
  <cp:category/>
  <cp:version/>
  <cp:contentType/>
  <cp:contentStatus/>
</cp:coreProperties>
</file>