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0.171\医療政策課共有hdd\01 総務・医事班\■災害復旧費補助金\★R8年度\！令和８年熊本地震（20260728～）\★災害復旧費補助金\04_新たな補助金（261015）\査定関係\共通様式\"/>
    </mc:Choice>
  </mc:AlternateContent>
  <xr:revisionPtr revIDLastSave="0" documentId="13_ncr:1_{8CF62024-7A07-43D9-8A73-F32801EF3926}" xr6:coauthVersionLast="47" xr6:coauthVersionMax="47" xr10:uidLastSave="{00000000-0000-0000-0000-000000000000}"/>
  <bookViews>
    <workbookView xWindow="-28920" yWindow="-120" windowWidth="29040" windowHeight="15720" tabRatio="618" xr2:uid="{00000000-000D-0000-FFFF-FFFF00000000}"/>
  </bookViews>
  <sheets>
    <sheet name="補助対象施設の利用状況表" sheetId="6" r:id="rId1"/>
    <sheet name="事業費等入力シート" sheetId="11" r:id="rId2"/>
    <sheet name="按分計算書2" sheetId="9" r:id="rId3"/>
  </sheets>
  <definedNames>
    <definedName name="_xlnm.Print_Area" localSheetId="2">按分計算書2!$A$1:$AL$71</definedName>
    <definedName name="_xlnm.Print_Area" localSheetId="1">事業費等入力シート!$A$1:$AL$22</definedName>
    <definedName name="_xlnm.Print_Area" localSheetId="0">補助対象施設の利用状況表!$B$2:$AD$53</definedName>
    <definedName name="_xlnm.Print_Titles" localSheetId="0">補助対象施設の利用状況表!$24:$25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6" i="6" l="1"/>
  <c r="A27" i="6" l="1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26" i="6"/>
  <c r="AE27" i="6"/>
  <c r="AE28" i="6"/>
  <c r="AE29" i="6"/>
  <c r="AE30" i="6"/>
  <c r="AE31" i="6"/>
  <c r="AE32" i="6"/>
  <c r="AE33" i="6"/>
  <c r="AE34" i="6"/>
  <c r="AE35" i="6"/>
  <c r="AE36" i="6"/>
  <c r="AE37" i="6"/>
  <c r="AE38" i="6"/>
  <c r="AE39" i="6"/>
  <c r="AE40" i="6"/>
  <c r="AE41" i="6"/>
  <c r="Q49" i="6" l="1"/>
  <c r="Y49" i="6"/>
  <c r="H47" i="9" s="1"/>
  <c r="H44" i="9" l="1"/>
  <c r="H46" i="9"/>
  <c r="F49" i="6"/>
  <c r="H9" i="9" l="1"/>
  <c r="H8" i="9"/>
  <c r="J49" i="6"/>
  <c r="H10" i="9" s="1"/>
  <c r="AG8" i="9" l="1"/>
  <c r="AF29" i="9" l="1"/>
  <c r="AF28" i="9"/>
  <c r="AF30" i="9" l="1"/>
  <c r="F17" i="9"/>
  <c r="O27" i="9" s="1"/>
  <c r="N17" i="9"/>
  <c r="O28" i="9" s="1"/>
  <c r="V17" i="9"/>
  <c r="O29" i="9" s="1"/>
  <c r="V55" i="9"/>
  <c r="V54" i="9"/>
  <c r="N55" i="9"/>
  <c r="N54" i="9"/>
  <c r="F55" i="9"/>
  <c r="F54" i="9"/>
  <c r="V18" i="9"/>
  <c r="T29" i="9" s="1"/>
  <c r="N18" i="9"/>
  <c r="T28" i="9" s="1"/>
  <c r="F18" i="9"/>
  <c r="T27" i="9" s="1"/>
  <c r="T30" i="9" l="1"/>
  <c r="O30" i="9"/>
  <c r="AD17" i="9"/>
  <c r="T21" i="11" l="1"/>
  <c r="M21" i="11"/>
  <c r="F21" i="11"/>
  <c r="AA20" i="11"/>
  <c r="AA19" i="11"/>
  <c r="T10" i="11"/>
  <c r="M10" i="11"/>
  <c r="F10" i="11"/>
  <c r="AA9" i="11"/>
  <c r="AA8" i="11"/>
  <c r="AA21" i="11" l="1"/>
  <c r="AA10" i="11"/>
  <c r="V56" i="9"/>
  <c r="N56" i="9"/>
  <c r="F56" i="9"/>
  <c r="AD55" i="9"/>
  <c r="AD54" i="9"/>
  <c r="V19" i="9"/>
  <c r="N19" i="9"/>
  <c r="F19" i="9"/>
  <c r="AD18" i="9"/>
  <c r="AD56" i="9" l="1"/>
  <c r="AD19" i="9"/>
  <c r="B49" i="6" l="1"/>
  <c r="H7" i="9" l="1"/>
  <c r="H11" i="9" s="1"/>
  <c r="H12" i="9" s="1"/>
  <c r="U49" i="6"/>
  <c r="N49" i="6"/>
  <c r="H45" i="9" l="1"/>
  <c r="AG45" i="9" s="1"/>
  <c r="AG11" i="9"/>
  <c r="AB19" i="6"/>
  <c r="U19" i="6"/>
  <c r="M19" i="6"/>
  <c r="F19" i="6"/>
  <c r="AC49" i="6"/>
  <c r="H48" i="9" l="1"/>
  <c r="H49" i="9" s="1"/>
  <c r="AH37" i="9"/>
  <c r="Z37" i="9"/>
  <c r="AG48" i="9" l="1"/>
  <c r="Z63" i="9" s="1"/>
  <c r="AH63" i="9" l="1"/>
  <c r="W60" i="9" s="1"/>
  <c r="W34" i="9"/>
  <c r="AC67" i="9" l="1"/>
  <c r="J70" i="9" s="1"/>
  <c r="Z70" i="9" l="1"/>
  <c r="AH70" i="9"/>
</calcChain>
</file>

<file path=xl/sharedStrings.xml><?xml version="1.0" encoding="utf-8"?>
<sst xmlns="http://schemas.openxmlformats.org/spreadsheetml/2006/main" count="280" uniqueCount="122">
  <si>
    <t>所在地</t>
    <rPh sb="0" eb="3">
      <t>ショザイチ</t>
    </rPh>
    <phoneticPr fontId="3"/>
  </si>
  <si>
    <t>構造</t>
    <rPh sb="0" eb="2">
      <t>コウゾウ</t>
    </rPh>
    <phoneticPr fontId="3"/>
  </si>
  <si>
    <t>用途</t>
    <rPh sb="0" eb="2">
      <t>ヨウト</t>
    </rPh>
    <phoneticPr fontId="3"/>
  </si>
  <si>
    <t>階数</t>
    <rPh sb="0" eb="2">
      <t>カイスウ</t>
    </rPh>
    <phoneticPr fontId="3"/>
  </si>
  <si>
    <t>地上</t>
    <rPh sb="0" eb="2">
      <t>チジョウ</t>
    </rPh>
    <phoneticPr fontId="3"/>
  </si>
  <si>
    <t>地下</t>
    <rPh sb="0" eb="2">
      <t>チカ</t>
    </rPh>
    <phoneticPr fontId="3"/>
  </si>
  <si>
    <t>延床面積
①</t>
    <rPh sb="0" eb="2">
      <t>ノベユカ</t>
    </rPh>
    <rPh sb="2" eb="4">
      <t>メンセキ</t>
    </rPh>
    <phoneticPr fontId="3"/>
  </si>
  <si>
    <t>事業用面積
②</t>
    <rPh sb="0" eb="3">
      <t>ジギョウヨウ</t>
    </rPh>
    <rPh sb="3" eb="5">
      <t>メンセキ</t>
    </rPh>
    <phoneticPr fontId="3"/>
  </si>
  <si>
    <t>所有者</t>
    <rPh sb="0" eb="3">
      <t>ショユウシャ</t>
    </rPh>
    <phoneticPr fontId="3"/>
  </si>
  <si>
    <t>階</t>
    <rPh sb="0" eb="1">
      <t>カイ</t>
    </rPh>
    <phoneticPr fontId="3"/>
  </si>
  <si>
    <t>使用面積
（㎡）</t>
    <rPh sb="0" eb="2">
      <t>シヨウ</t>
    </rPh>
    <rPh sb="2" eb="4">
      <t>メンセキ</t>
    </rPh>
    <phoneticPr fontId="3"/>
  </si>
  <si>
    <t>用途区分</t>
    <rPh sb="0" eb="2">
      <t>ヨウト</t>
    </rPh>
    <rPh sb="2" eb="4">
      <t>クブン</t>
    </rPh>
    <phoneticPr fontId="3"/>
  </si>
  <si>
    <t>事業用</t>
    <rPh sb="0" eb="3">
      <t>ジギョウヨウ</t>
    </rPh>
    <phoneticPr fontId="3"/>
  </si>
  <si>
    <t>○</t>
    <phoneticPr fontId="3"/>
  </si>
  <si>
    <t>×</t>
    <phoneticPr fontId="3"/>
  </si>
  <si>
    <t>事業用面積</t>
    <rPh sb="0" eb="3">
      <t>ジギョウヨウ</t>
    </rPh>
    <rPh sb="3" eb="5">
      <t>メンセキ</t>
    </rPh>
    <phoneticPr fontId="3"/>
  </si>
  <si>
    <t>延床面積</t>
    <rPh sb="0" eb="2">
      <t>ノベユカ</t>
    </rPh>
    <rPh sb="2" eb="4">
      <t>メンセキ</t>
    </rPh>
    <phoneticPr fontId="3"/>
  </si>
  <si>
    <t>共用面積</t>
    <rPh sb="0" eb="2">
      <t>キョウヨウ</t>
    </rPh>
    <rPh sb="2" eb="4">
      <t>メンセキ</t>
    </rPh>
    <phoneticPr fontId="3"/>
  </si>
  <si>
    <t>延床面積
①'</t>
    <rPh sb="0" eb="2">
      <t>ノベユカ</t>
    </rPh>
    <rPh sb="2" eb="4">
      <t>メンセキ</t>
    </rPh>
    <phoneticPr fontId="3"/>
  </si>
  <si>
    <t>事業用面積
②'</t>
    <rPh sb="0" eb="3">
      <t>ジギョウヨウ</t>
    </rPh>
    <rPh sb="3" eb="5">
      <t>メンセキ</t>
    </rPh>
    <phoneticPr fontId="3"/>
  </si>
  <si>
    <t>－</t>
    <phoneticPr fontId="3"/>
  </si>
  <si>
    <t>延床面積増減
①'－①</t>
    <rPh sb="0" eb="2">
      <t>ノベユカ</t>
    </rPh>
    <rPh sb="2" eb="4">
      <t>メンセキ</t>
    </rPh>
    <rPh sb="4" eb="6">
      <t>ゾウゲン</t>
    </rPh>
    <phoneticPr fontId="3"/>
  </si>
  <si>
    <t>＝</t>
    <phoneticPr fontId="3"/>
  </si>
  <si>
    <t>補助対象経費</t>
    <rPh sb="0" eb="2">
      <t>ホジョ</t>
    </rPh>
    <rPh sb="2" eb="4">
      <t>タイショウ</t>
    </rPh>
    <rPh sb="4" eb="6">
      <t>ケイヒ</t>
    </rPh>
    <phoneticPr fontId="3"/>
  </si>
  <si>
    <t>円</t>
    <rPh sb="0" eb="1">
      <t>エン</t>
    </rPh>
    <phoneticPr fontId="3"/>
  </si>
  <si>
    <t>施設費</t>
    <rPh sb="0" eb="3">
      <t>シセツヒ</t>
    </rPh>
    <phoneticPr fontId="3"/>
  </si>
  <si>
    <t>設備費</t>
    <rPh sb="0" eb="3">
      <t>セツビヒ</t>
    </rPh>
    <phoneticPr fontId="3"/>
  </si>
  <si>
    <t>合計</t>
    <rPh sb="0" eb="2">
      <t>ゴウケイ</t>
    </rPh>
    <phoneticPr fontId="3"/>
  </si>
  <si>
    <t>延床面積</t>
    <rPh sb="0" eb="1">
      <t>ノベ</t>
    </rPh>
    <rPh sb="1" eb="4">
      <t>ユカメンセキ</t>
    </rPh>
    <phoneticPr fontId="3"/>
  </si>
  <si>
    <t>項　目</t>
    <rPh sb="0" eb="1">
      <t>コウ</t>
    </rPh>
    <rPh sb="2" eb="3">
      <t>メ</t>
    </rPh>
    <phoneticPr fontId="3"/>
  </si>
  <si>
    <t>㎡</t>
    <phoneticPr fontId="3"/>
  </si>
  <si>
    <t>面積</t>
    <rPh sb="0" eb="2">
      <t>メンセキ</t>
    </rPh>
    <phoneticPr fontId="3"/>
  </si>
  <si>
    <t>・・・Ａ</t>
    <phoneticPr fontId="3"/>
  </si>
  <si>
    <t>・・・Ｂ</t>
    <phoneticPr fontId="3"/>
  </si>
  <si>
    <t>・・・Ｃ</t>
    <phoneticPr fontId="3"/>
  </si>
  <si>
    <t>事業用途のみの事業費（ア）</t>
    <rPh sb="0" eb="2">
      <t>ジギョウ</t>
    </rPh>
    <rPh sb="2" eb="4">
      <t>ヨウト</t>
    </rPh>
    <rPh sb="7" eb="9">
      <t>ジギョウ</t>
    </rPh>
    <rPh sb="9" eb="10">
      <t>ヒ</t>
    </rPh>
    <phoneticPr fontId="3"/>
  </si>
  <si>
    <t>全体影響事業費（ウ）</t>
    <rPh sb="0" eb="2">
      <t>ゼンタイ</t>
    </rPh>
    <rPh sb="2" eb="4">
      <t>エイキョウ</t>
    </rPh>
    <rPh sb="4" eb="7">
      <t>ジギョウヒ</t>
    </rPh>
    <phoneticPr fontId="3"/>
  </si>
  <si>
    <t>※標記の率は参考です。端数処理はしません。</t>
    <rPh sb="1" eb="3">
      <t>ヒョウキ</t>
    </rPh>
    <rPh sb="4" eb="5">
      <t>リツ</t>
    </rPh>
    <rPh sb="6" eb="8">
      <t>サンコウ</t>
    </rPh>
    <rPh sb="11" eb="13">
      <t>ハスウ</t>
    </rPh>
    <rPh sb="13" eb="15">
      <t>ショリ</t>
    </rPh>
    <phoneticPr fontId="3"/>
  </si>
  <si>
    <t>《実際に行う工事の補助対象経費の算出》</t>
    <rPh sb="1" eb="3">
      <t>ジッサイ</t>
    </rPh>
    <rPh sb="4" eb="5">
      <t>オコナ</t>
    </rPh>
    <rPh sb="6" eb="8">
      <t>コウジ</t>
    </rPh>
    <rPh sb="9" eb="11">
      <t>ホジョ</t>
    </rPh>
    <rPh sb="11" eb="13">
      <t>タイショウ</t>
    </rPh>
    <rPh sb="13" eb="15">
      <t>ケイヒ</t>
    </rPh>
    <rPh sb="16" eb="18">
      <t>サンシュツ</t>
    </rPh>
    <phoneticPr fontId="3"/>
  </si>
  <si>
    <t>※ここで一度円未満切捨てます。</t>
    <rPh sb="4" eb="6">
      <t>イチド</t>
    </rPh>
    <rPh sb="6" eb="7">
      <t>エン</t>
    </rPh>
    <rPh sb="7" eb="9">
      <t>ミマン</t>
    </rPh>
    <rPh sb="9" eb="11">
      <t>キリス</t>
    </rPh>
    <phoneticPr fontId="3"/>
  </si>
  <si>
    <t>※さらにもう一度円未満を切捨てます。</t>
    <rPh sb="6" eb="8">
      <t>イチド</t>
    </rPh>
    <rPh sb="8" eb="9">
      <t>エン</t>
    </rPh>
    <rPh sb="9" eb="11">
      <t>ミマン</t>
    </rPh>
    <rPh sb="12" eb="14">
      <t>キリス</t>
    </rPh>
    <phoneticPr fontId="3"/>
  </si>
  <si>
    <t>《原状回復費用の補助対象経費の算出》</t>
    <rPh sb="1" eb="3">
      <t>ゲンジョウ</t>
    </rPh>
    <rPh sb="3" eb="5">
      <t>カイフク</t>
    </rPh>
    <rPh sb="5" eb="7">
      <t>ヒヨウ</t>
    </rPh>
    <rPh sb="8" eb="10">
      <t>ホジョ</t>
    </rPh>
    <rPh sb="10" eb="12">
      <t>タイショウ</t>
    </rPh>
    <rPh sb="12" eb="14">
      <t>ケイヒ</t>
    </rPh>
    <rPh sb="15" eb="17">
      <t>サンシュツ</t>
    </rPh>
    <phoneticPr fontId="3"/>
  </si>
  <si>
    <t>採用する補助対象経費</t>
    <rPh sb="0" eb="2">
      <t>サイヨウ</t>
    </rPh>
    <rPh sb="4" eb="6">
      <t>ホジョ</t>
    </rPh>
    <rPh sb="6" eb="8">
      <t>タイショウ</t>
    </rPh>
    <rPh sb="8" eb="10">
      <t>ケイヒ</t>
    </rPh>
    <phoneticPr fontId="3"/>
  </si>
  <si>
    <t>《採用する補助対象経費の決定》</t>
    <rPh sb="1" eb="3">
      <t>サイヨウ</t>
    </rPh>
    <rPh sb="5" eb="7">
      <t>ホジョ</t>
    </rPh>
    <rPh sb="7" eb="9">
      <t>タイショウ</t>
    </rPh>
    <rPh sb="9" eb="11">
      <t>ケイヒ</t>
    </rPh>
    <rPh sb="12" eb="14">
      <t>ケッテイ</t>
    </rPh>
    <phoneticPr fontId="3"/>
  </si>
  <si>
    <t>採用する補助対象経費は、上記で算出した補助対象経費のいずれか低い方</t>
    <rPh sb="0" eb="2">
      <t>サイヨウ</t>
    </rPh>
    <rPh sb="4" eb="6">
      <t>ホジョ</t>
    </rPh>
    <rPh sb="6" eb="8">
      <t>タイショウ</t>
    </rPh>
    <rPh sb="8" eb="10">
      <t>ケイヒ</t>
    </rPh>
    <rPh sb="12" eb="14">
      <t>ジョウキ</t>
    </rPh>
    <rPh sb="15" eb="17">
      <t>サンシュツ</t>
    </rPh>
    <rPh sb="19" eb="21">
      <t>ホジョ</t>
    </rPh>
    <rPh sb="21" eb="23">
      <t>タイショウ</t>
    </rPh>
    <rPh sb="23" eb="25">
      <t>ケイヒ</t>
    </rPh>
    <rPh sb="30" eb="31">
      <t>ヒク</t>
    </rPh>
    <rPh sb="32" eb="33">
      <t>ホウ</t>
    </rPh>
    <phoneticPr fontId="3"/>
  </si>
  <si>
    <t>※延床面積は、図面（求積図）又は登記など根拠資料から転記してください。使用面積は、契約書等使用面積が分かる資料から面積を記載してください。</t>
    <rPh sb="1" eb="3">
      <t>ノベユカ</t>
    </rPh>
    <rPh sb="3" eb="5">
      <t>メンセキ</t>
    </rPh>
    <rPh sb="7" eb="9">
      <t>ズメン</t>
    </rPh>
    <rPh sb="10" eb="13">
      <t>キュウセキズ</t>
    </rPh>
    <rPh sb="14" eb="15">
      <t>マタ</t>
    </rPh>
    <rPh sb="16" eb="18">
      <t>トウキ</t>
    </rPh>
    <rPh sb="20" eb="22">
      <t>コンキョ</t>
    </rPh>
    <rPh sb="22" eb="24">
      <t>シリョウ</t>
    </rPh>
    <rPh sb="26" eb="28">
      <t>テンキ</t>
    </rPh>
    <rPh sb="35" eb="37">
      <t>シヨウ</t>
    </rPh>
    <rPh sb="37" eb="39">
      <t>メンセキ</t>
    </rPh>
    <rPh sb="41" eb="44">
      <t>ケイヤクショ</t>
    </rPh>
    <rPh sb="44" eb="45">
      <t>トウ</t>
    </rPh>
    <rPh sb="45" eb="47">
      <t>シヨウ</t>
    </rPh>
    <rPh sb="47" eb="49">
      <t>メンセキ</t>
    </rPh>
    <rPh sb="50" eb="51">
      <t>ワ</t>
    </rPh>
    <rPh sb="53" eb="55">
      <t>シリョウ</t>
    </rPh>
    <rPh sb="57" eb="59">
      <t>メンセキ</t>
    </rPh>
    <rPh sb="60" eb="62">
      <t>キサイ</t>
    </rPh>
    <phoneticPr fontId="3"/>
  </si>
  <si>
    <t>（手順4）次の算式により、按分計算を行い補助対象経費を算出する。</t>
    <rPh sb="1" eb="3">
      <t>テジュン</t>
    </rPh>
    <rPh sb="5" eb="6">
      <t>ツギ</t>
    </rPh>
    <rPh sb="7" eb="9">
      <t>サンシキ</t>
    </rPh>
    <rPh sb="13" eb="15">
      <t>アンブン</t>
    </rPh>
    <rPh sb="15" eb="17">
      <t>ケイサン</t>
    </rPh>
    <rPh sb="18" eb="19">
      <t>オコナ</t>
    </rPh>
    <rPh sb="20" eb="22">
      <t>ホジョ</t>
    </rPh>
    <rPh sb="22" eb="24">
      <t>タイショウ</t>
    </rPh>
    <rPh sb="24" eb="26">
      <t>ケイヒ</t>
    </rPh>
    <rPh sb="27" eb="29">
      <t>サンシュツ</t>
    </rPh>
    <phoneticPr fontId="3"/>
  </si>
  <si>
    <t>面　積</t>
    <rPh sb="0" eb="1">
      <t>メン</t>
    </rPh>
    <rPh sb="2" eb="3">
      <t>セキ</t>
    </rPh>
    <phoneticPr fontId="3"/>
  </si>
  <si>
    <t>従前施設の延床面積</t>
    <rPh sb="0" eb="2">
      <t>ジュウゼン</t>
    </rPh>
    <rPh sb="2" eb="4">
      <t>シセツ</t>
    </rPh>
    <rPh sb="5" eb="6">
      <t>ノベ</t>
    </rPh>
    <rPh sb="6" eb="9">
      <t>ユカメンセキ</t>
    </rPh>
    <phoneticPr fontId="3"/>
  </si>
  <si>
    <t>新施設の延床面積</t>
    <rPh sb="0" eb="3">
      <t>シンシセツ</t>
    </rPh>
    <rPh sb="4" eb="5">
      <t>ノベ</t>
    </rPh>
    <rPh sb="5" eb="8">
      <t>ユカメンセキ</t>
    </rPh>
    <phoneticPr fontId="3"/>
  </si>
  <si>
    <t>事業用途のみの事業費（ア）’</t>
    <rPh sb="0" eb="2">
      <t>ジギョウ</t>
    </rPh>
    <rPh sb="2" eb="4">
      <t>ヨウト</t>
    </rPh>
    <rPh sb="7" eb="9">
      <t>ジギョウ</t>
    </rPh>
    <rPh sb="9" eb="10">
      <t>ヒ</t>
    </rPh>
    <phoneticPr fontId="3"/>
  </si>
  <si>
    <t>全体影響事業費（ウ）’</t>
    <rPh sb="0" eb="2">
      <t>ゼンタイ</t>
    </rPh>
    <rPh sb="2" eb="4">
      <t>エイキョウ</t>
    </rPh>
    <rPh sb="4" eb="7">
      <t>ジギョウヒ</t>
    </rPh>
    <phoneticPr fontId="3"/>
  </si>
  <si>
    <t>※うす黄色のセルは、自動計算です。別シートも同様です。</t>
    <rPh sb="3" eb="5">
      <t>キイロ</t>
    </rPh>
    <rPh sb="10" eb="12">
      <t>ジドウ</t>
    </rPh>
    <rPh sb="12" eb="14">
      <t>ケイサン</t>
    </rPh>
    <rPh sb="17" eb="18">
      <t>ベツ</t>
    </rPh>
    <rPh sb="22" eb="24">
      <t>ドウヨウ</t>
    </rPh>
    <phoneticPr fontId="3"/>
  </si>
  <si>
    <t>事業費等入力シート</t>
    <rPh sb="0" eb="2">
      <t>ジギョウ</t>
    </rPh>
    <rPh sb="2" eb="3">
      <t>ヒ</t>
    </rPh>
    <rPh sb="3" eb="4">
      <t>トウ</t>
    </rPh>
    <rPh sb="4" eb="6">
      <t>ニュウリョク</t>
    </rPh>
    <phoneticPr fontId="3"/>
  </si>
  <si>
    <t>●原状回復費用の見積金額（税抜）</t>
    <rPh sb="1" eb="3">
      <t>ゲンジョウ</t>
    </rPh>
    <rPh sb="3" eb="5">
      <t>カイフク</t>
    </rPh>
    <rPh sb="5" eb="7">
      <t>ヒヨウ</t>
    </rPh>
    <rPh sb="8" eb="10">
      <t>ミツモリ</t>
    </rPh>
    <rPh sb="10" eb="12">
      <t>キンガク</t>
    </rPh>
    <rPh sb="13" eb="15">
      <t>ゼイヌキ</t>
    </rPh>
    <phoneticPr fontId="3"/>
  </si>
  <si>
    <t>（手順7）次の算式により、按分計算を行い補助対象経費を算出する。</t>
    <rPh sb="1" eb="3">
      <t>テジュン</t>
    </rPh>
    <rPh sb="5" eb="6">
      <t>ツギ</t>
    </rPh>
    <rPh sb="7" eb="9">
      <t>サンシキ</t>
    </rPh>
    <rPh sb="13" eb="15">
      <t>アンブン</t>
    </rPh>
    <rPh sb="15" eb="17">
      <t>ケイサン</t>
    </rPh>
    <rPh sb="18" eb="19">
      <t>オコナ</t>
    </rPh>
    <rPh sb="20" eb="22">
      <t>ホジョ</t>
    </rPh>
    <rPh sb="22" eb="24">
      <t>タイショウ</t>
    </rPh>
    <rPh sb="24" eb="26">
      <t>ケイヒ</t>
    </rPh>
    <rPh sb="27" eb="29">
      <t>サンシュツ</t>
    </rPh>
    <phoneticPr fontId="3"/>
  </si>
  <si>
    <t>★割戻の率（Ｔ）</t>
    <rPh sb="1" eb="3">
      <t>ワリモドシ</t>
    </rPh>
    <rPh sb="4" eb="5">
      <t>リツ</t>
    </rPh>
    <phoneticPr fontId="3"/>
  </si>
  <si>
    <t>[従前施設]</t>
    <rPh sb="1" eb="3">
      <t>ジュウゼン</t>
    </rPh>
    <rPh sb="3" eb="5">
      <t>シセツ</t>
    </rPh>
    <phoneticPr fontId="3"/>
  </si>
  <si>
    <t>[新施設]</t>
    <rPh sb="1" eb="4">
      <t>シンシセツ</t>
    </rPh>
    <phoneticPr fontId="3"/>
  </si>
  <si>
    <t>新施設（補助事業実施後の見込）の概要</t>
    <rPh sb="0" eb="3">
      <t>シンシセツ</t>
    </rPh>
    <rPh sb="4" eb="6">
      <t>ホジョ</t>
    </rPh>
    <rPh sb="6" eb="8">
      <t>ジギョウ</t>
    </rPh>
    <rPh sb="8" eb="10">
      <t>ジッシ</t>
    </rPh>
    <rPh sb="10" eb="11">
      <t>ゴ</t>
    </rPh>
    <rPh sb="12" eb="14">
      <t>ミコミ</t>
    </rPh>
    <rPh sb="16" eb="18">
      <t>ガイヨウ</t>
    </rPh>
    <phoneticPr fontId="3"/>
  </si>
  <si>
    <t>新施設（補助事業実施後の見込）の利用状況</t>
    <rPh sb="0" eb="3">
      <t>シンシセツ</t>
    </rPh>
    <rPh sb="4" eb="6">
      <t>ホジョ</t>
    </rPh>
    <rPh sb="6" eb="8">
      <t>ジギョウ</t>
    </rPh>
    <rPh sb="8" eb="10">
      <t>ジッシ</t>
    </rPh>
    <rPh sb="10" eb="11">
      <t>ゴ</t>
    </rPh>
    <rPh sb="12" eb="14">
      <t>ミコミ</t>
    </rPh>
    <rPh sb="16" eb="18">
      <t>リヨウ</t>
    </rPh>
    <rPh sb="18" eb="20">
      <t>ジョウキョウ</t>
    </rPh>
    <phoneticPr fontId="3"/>
  </si>
  <si>
    <t>●実際に行う施設（設備）の工事費用の見積金額（税抜）</t>
    <rPh sb="1" eb="3">
      <t>ジッサイ</t>
    </rPh>
    <rPh sb="4" eb="5">
      <t>オコナ</t>
    </rPh>
    <rPh sb="6" eb="8">
      <t>シセツ</t>
    </rPh>
    <rPh sb="9" eb="11">
      <t>セツビ</t>
    </rPh>
    <rPh sb="13" eb="15">
      <t>コウジ</t>
    </rPh>
    <rPh sb="15" eb="17">
      <t>ヒヨウ</t>
    </rPh>
    <rPh sb="18" eb="20">
      <t>ミツモリ</t>
    </rPh>
    <rPh sb="20" eb="22">
      <t>キンガク</t>
    </rPh>
    <rPh sb="23" eb="25">
      <t>ゼイヌキ</t>
    </rPh>
    <phoneticPr fontId="3"/>
  </si>
  <si>
    <t>※上記内訳</t>
    <rPh sb="1" eb="3">
      <t>ジョウキ</t>
    </rPh>
    <rPh sb="3" eb="5">
      <t>ウチワケ</t>
    </rPh>
    <phoneticPr fontId="3"/>
  </si>
  <si>
    <t>＝</t>
    <phoneticPr fontId="3"/>
  </si>
  <si>
    <t>㎡</t>
    <phoneticPr fontId="3"/>
  </si>
  <si>
    <t>＝</t>
    <phoneticPr fontId="3"/>
  </si>
  <si>
    <t>※按分により減額される経費</t>
    <rPh sb="1" eb="3">
      <t>アンブン</t>
    </rPh>
    <rPh sb="6" eb="8">
      <t>ゲンガク</t>
    </rPh>
    <rPh sb="11" eb="13">
      <t>ケイヒ</t>
    </rPh>
    <phoneticPr fontId="3"/>
  </si>
  <si>
    <t>※面積は、小数点以下第３位を切り捨てて入力してください。</t>
    <rPh sb="1" eb="3">
      <t>メンセキ</t>
    </rPh>
    <rPh sb="5" eb="8">
      <t>ショウスウテン</t>
    </rPh>
    <rPh sb="8" eb="10">
      <t>イカ</t>
    </rPh>
    <rPh sb="10" eb="11">
      <t>ダイ</t>
    </rPh>
    <rPh sb="12" eb="13">
      <t>イ</t>
    </rPh>
    <rPh sb="14" eb="15">
      <t>キ</t>
    </rPh>
    <rPh sb="16" eb="17">
      <t>ス</t>
    </rPh>
    <rPh sb="19" eb="21">
      <t>ニュウリョク</t>
    </rPh>
    <phoneticPr fontId="3"/>
  </si>
  <si>
    <t>従前施設（被災当時の施設）の概要</t>
    <rPh sb="0" eb="2">
      <t>ジュウゼン</t>
    </rPh>
    <rPh sb="2" eb="4">
      <t>シセツ</t>
    </rPh>
    <rPh sb="5" eb="7">
      <t>ヒサイ</t>
    </rPh>
    <rPh sb="7" eb="9">
      <t>トウジ</t>
    </rPh>
    <rPh sb="10" eb="12">
      <t>シセツ</t>
    </rPh>
    <rPh sb="14" eb="16">
      <t>ガイヨウ</t>
    </rPh>
    <phoneticPr fontId="3"/>
  </si>
  <si>
    <t>従前施設（被災当時の施設）の利用状況</t>
    <rPh sb="0" eb="2">
      <t>ジュウゼン</t>
    </rPh>
    <rPh sb="2" eb="4">
      <t>シセツ</t>
    </rPh>
    <rPh sb="5" eb="7">
      <t>ヒサイ</t>
    </rPh>
    <rPh sb="7" eb="9">
      <t>トウジ</t>
    </rPh>
    <rPh sb="10" eb="12">
      <t>シセツ</t>
    </rPh>
    <rPh sb="14" eb="16">
      <t>リヨウ</t>
    </rPh>
    <rPh sb="16" eb="18">
      <t>ジョウキョウ</t>
    </rPh>
    <phoneticPr fontId="3"/>
  </si>
  <si>
    <t>　補助対象施設の利用状況表（交付申請用）</t>
    <rPh sb="1" eb="3">
      <t>ホジョ</t>
    </rPh>
    <rPh sb="3" eb="5">
      <t>タイショウ</t>
    </rPh>
    <rPh sb="5" eb="7">
      <t>シセツ</t>
    </rPh>
    <rPh sb="8" eb="10">
      <t>リヨウ</t>
    </rPh>
    <rPh sb="10" eb="12">
      <t>ジョウキョウ</t>
    </rPh>
    <rPh sb="12" eb="13">
      <t>ヒョウ</t>
    </rPh>
    <rPh sb="14" eb="18">
      <t>コウフシンセイ</t>
    </rPh>
    <rPh sb="18" eb="19">
      <t>ヨウ</t>
    </rPh>
    <rPh sb="19" eb="20">
      <t>ジツヨウ</t>
    </rPh>
    <phoneticPr fontId="3"/>
  </si>
  <si>
    <t>対象外</t>
    <rPh sb="0" eb="3">
      <t>タイショウガイ</t>
    </rPh>
    <phoneticPr fontId="3"/>
  </si>
  <si>
    <t>対象外面積</t>
    <rPh sb="0" eb="3">
      <t>タイショウガイ</t>
    </rPh>
    <rPh sb="3" eb="5">
      <t>メンセキ</t>
    </rPh>
    <phoneticPr fontId="3"/>
  </si>
  <si>
    <t>事業用／対象外</t>
    <rPh sb="0" eb="3">
      <t>ジギョウヨウ</t>
    </rPh>
    <rPh sb="4" eb="7">
      <t>タイショウガイ</t>
    </rPh>
    <phoneticPr fontId="3"/>
  </si>
  <si>
    <t>事業用対象外面積</t>
    <phoneticPr fontId="3"/>
  </si>
  <si>
    <t>・・・Ｄ</t>
    <phoneticPr fontId="3"/>
  </si>
  <si>
    <t>・・・Ｅ＝Ａ－（Ｂ＋Ｄ）</t>
    <phoneticPr fontId="3"/>
  </si>
  <si>
    <t>対象共用面積</t>
    <rPh sb="0" eb="2">
      <t>タイショウ</t>
    </rPh>
    <rPh sb="2" eb="4">
      <t>キョウヨウ</t>
    </rPh>
    <rPh sb="4" eb="6">
      <t>メンセキ</t>
    </rPh>
    <phoneticPr fontId="3"/>
  </si>
  <si>
    <t>補助対象面積割合</t>
    <rPh sb="0" eb="4">
      <t>ホジョタイショウ</t>
    </rPh>
    <rPh sb="4" eb="6">
      <t>メンセキ</t>
    </rPh>
    <rPh sb="6" eb="8">
      <t>ワリアイ</t>
    </rPh>
    <phoneticPr fontId="3"/>
  </si>
  <si>
    <t>＋</t>
    <phoneticPr fontId="3"/>
  </si>
  <si>
    <t>（ア） × Ｒ</t>
    <phoneticPr fontId="3"/>
  </si>
  <si>
    <t>（ウ） × Ｓ</t>
    <phoneticPr fontId="3"/>
  </si>
  <si>
    <t>R</t>
    <phoneticPr fontId="3"/>
  </si>
  <si>
    <t>S</t>
    <phoneticPr fontId="3"/>
  </si>
  <si>
    <t>事業用面積に占める</t>
    <rPh sb="0" eb="3">
      <t>ジギョウヨウ</t>
    </rPh>
    <rPh sb="3" eb="5">
      <t>メンセキ</t>
    </rPh>
    <rPh sb="6" eb="7">
      <t>シ</t>
    </rPh>
    <phoneticPr fontId="3"/>
  </si>
  <si>
    <t>延床面積に占める</t>
    <rPh sb="0" eb="1">
      <t>ノ</t>
    </rPh>
    <rPh sb="1" eb="4">
      <t>ユカメンセキ</t>
    </rPh>
    <rPh sb="5" eb="6">
      <t>シ</t>
    </rPh>
    <phoneticPr fontId="3"/>
  </si>
  <si>
    <t>補助対象面積割合</t>
    <rPh sb="0" eb="6">
      <t>ホジョタイショウメンセキ</t>
    </rPh>
    <rPh sb="6" eb="8">
      <t>ワリアイ</t>
    </rPh>
    <phoneticPr fontId="3"/>
  </si>
  <si>
    <t>対象外経費（イ）</t>
    <rPh sb="0" eb="3">
      <t>タイショウガイ</t>
    </rPh>
    <rPh sb="3" eb="5">
      <t>ケイヒ</t>
    </rPh>
    <phoneticPr fontId="3"/>
  </si>
  <si>
    <t>（ＣはＢの内数）</t>
    <rPh sb="5" eb="6">
      <t>ウチ</t>
    </rPh>
    <rPh sb="6" eb="7">
      <t>スウ</t>
    </rPh>
    <phoneticPr fontId="3"/>
  </si>
  <si>
    <t>対象外経費（イ）</t>
    <rPh sb="0" eb="5">
      <t>タイショウガイケイヒ</t>
    </rPh>
    <phoneticPr fontId="3"/>
  </si>
  <si>
    <t>対象外経費（イ）’</t>
    <rPh sb="0" eb="5">
      <t>タイショウガイケイヒ</t>
    </rPh>
    <phoneticPr fontId="3"/>
  </si>
  <si>
    <t>原状回復費用</t>
    <rPh sb="0" eb="2">
      <t>ゲンジョウ</t>
    </rPh>
    <rPh sb="2" eb="4">
      <t>カイフク</t>
    </rPh>
    <rPh sb="4" eb="6">
      <t>ヒヨウ</t>
    </rPh>
    <phoneticPr fontId="3"/>
  </si>
  <si>
    <t>（ア）’ × Ｒ</t>
    <phoneticPr fontId="3"/>
  </si>
  <si>
    <t>（ウ）’ × Ｓ</t>
    <phoneticPr fontId="3"/>
  </si>
  <si>
    <t>（Ｂ＋Ｆ－Ｃ）／Ａ</t>
    <phoneticPr fontId="3"/>
  </si>
  <si>
    <t>・・・Ｆ＝Ｅ×［Ｂ／（Ｂ＋Ｄ）］</t>
    <phoneticPr fontId="3"/>
  </si>
  <si>
    <t>・・・ａ</t>
    <phoneticPr fontId="3"/>
  </si>
  <si>
    <t>・・・ｂ</t>
    <phoneticPr fontId="3"/>
  </si>
  <si>
    <t>・・・ｃ</t>
    <phoneticPr fontId="3"/>
  </si>
  <si>
    <t>（ｃはｂの内数）</t>
    <rPh sb="5" eb="6">
      <t>ウチ</t>
    </rPh>
    <rPh sb="6" eb="7">
      <t>スウ</t>
    </rPh>
    <phoneticPr fontId="3"/>
  </si>
  <si>
    <t>・・・ｄ</t>
    <phoneticPr fontId="3"/>
  </si>
  <si>
    <t>・・・ｅ＝ａ－（ｂ＋ｄ）</t>
    <phoneticPr fontId="3"/>
  </si>
  <si>
    <t>（手順2）実際に行う施設（設備）の工事費用の見積金額（税抜）を事業用経費、対象外経費、全体影響事業費に区分する。</t>
    <rPh sb="1" eb="3">
      <t>テジュン</t>
    </rPh>
    <rPh sb="5" eb="7">
      <t>ジッサイ</t>
    </rPh>
    <rPh sb="8" eb="9">
      <t>オコナ</t>
    </rPh>
    <rPh sb="10" eb="12">
      <t>シセツ</t>
    </rPh>
    <rPh sb="13" eb="15">
      <t>セツビ</t>
    </rPh>
    <rPh sb="17" eb="19">
      <t>コウジ</t>
    </rPh>
    <rPh sb="19" eb="21">
      <t>ヒヨウ</t>
    </rPh>
    <rPh sb="22" eb="24">
      <t>ミツモリ</t>
    </rPh>
    <rPh sb="24" eb="26">
      <t>キンガク</t>
    </rPh>
    <rPh sb="27" eb="29">
      <t>ゼイヌキ</t>
    </rPh>
    <rPh sb="31" eb="34">
      <t>ジギョウヨウ</t>
    </rPh>
    <rPh sb="34" eb="36">
      <t>ケイヒ</t>
    </rPh>
    <rPh sb="37" eb="42">
      <t>タイショウガイケイヒ</t>
    </rPh>
    <rPh sb="43" eb="45">
      <t>ゼンタイ</t>
    </rPh>
    <rPh sb="45" eb="47">
      <t>エイキョウ</t>
    </rPh>
    <rPh sb="47" eb="50">
      <t>ジギョウヒ</t>
    </rPh>
    <rPh sb="51" eb="53">
      <t>クブン</t>
    </rPh>
    <phoneticPr fontId="3"/>
  </si>
  <si>
    <t>（手順6）実際に行う施設（設備）の工事費用の見積金額（税抜）を事業用経費、対象外経費、全体影響事業費に区分する。</t>
    <rPh sb="1" eb="3">
      <t>テジュン</t>
    </rPh>
    <rPh sb="5" eb="7">
      <t>ジッサイ</t>
    </rPh>
    <rPh sb="8" eb="9">
      <t>オコナ</t>
    </rPh>
    <rPh sb="10" eb="12">
      <t>シセツ</t>
    </rPh>
    <rPh sb="13" eb="15">
      <t>セツビ</t>
    </rPh>
    <rPh sb="17" eb="19">
      <t>コウジ</t>
    </rPh>
    <rPh sb="19" eb="21">
      <t>ヒヨウ</t>
    </rPh>
    <rPh sb="22" eb="24">
      <t>ミツモリ</t>
    </rPh>
    <rPh sb="24" eb="26">
      <t>キンガク</t>
    </rPh>
    <rPh sb="27" eb="29">
      <t>ゼイヌキ</t>
    </rPh>
    <rPh sb="31" eb="34">
      <t>ジギョウヨウ</t>
    </rPh>
    <rPh sb="34" eb="36">
      <t>ケイヒ</t>
    </rPh>
    <rPh sb="37" eb="42">
      <t>タイショウガイケイヒ</t>
    </rPh>
    <rPh sb="43" eb="45">
      <t>ゼンタイ</t>
    </rPh>
    <rPh sb="45" eb="47">
      <t>エイキョウ</t>
    </rPh>
    <rPh sb="47" eb="50">
      <t>ジギョウヒ</t>
    </rPh>
    <rPh sb="51" eb="53">
      <t>クブン</t>
    </rPh>
    <phoneticPr fontId="3"/>
  </si>
  <si>
    <t>・・・ｆ＝ｅ×［ｂ／（ｂ＋ｄ）］</t>
    <phoneticPr fontId="3"/>
  </si>
  <si>
    <t>（b＋f－c）／a</t>
    <phoneticPr fontId="3"/>
  </si>
  <si>
    <t>（手順1）</t>
    <rPh sb="1" eb="3">
      <t>テジュン</t>
    </rPh>
    <phoneticPr fontId="3"/>
  </si>
  <si>
    <t>従前施設（従前設備）の原状回復費用の見積金額（税抜）を事業用経費、対象外経費、全体影響事業費に区分する。</t>
    <phoneticPr fontId="3"/>
  </si>
  <si>
    <t>（手順2）</t>
    <rPh sb="1" eb="3">
      <t>テジュン</t>
    </rPh>
    <phoneticPr fontId="3"/>
  </si>
  <si>
    <t>実際に行う施設（設備）の工事費用の見積金額（税抜）を事業用経費、対象外経費、全体影響事業費に区分する。</t>
    <phoneticPr fontId="3"/>
  </si>
  <si>
    <t>（Ｂ－Ｃ）／Ｂ</t>
    <phoneticPr fontId="3"/>
  </si>
  <si>
    <t>（b－c）／b</t>
    <phoneticPr fontId="3"/>
  </si>
  <si>
    <r>
      <rPr>
        <sz val="8"/>
        <rFont val="ＭＳ ゴシック"/>
        <family val="3"/>
        <charset val="128"/>
      </rPr>
      <t>対象外面積</t>
    </r>
    <r>
      <rPr>
        <sz val="10"/>
        <rFont val="ＭＳ ゴシック"/>
        <family val="3"/>
        <charset val="128"/>
      </rPr>
      <t xml:space="preserve">
③</t>
    </r>
    <rPh sb="0" eb="3">
      <t>タイショウガイ</t>
    </rPh>
    <rPh sb="3" eb="5">
      <t>メンセキ</t>
    </rPh>
    <phoneticPr fontId="3"/>
  </si>
  <si>
    <r>
      <rPr>
        <sz val="8"/>
        <rFont val="ＭＳ ゴシック"/>
        <family val="3"/>
        <charset val="128"/>
      </rPr>
      <t>対象外面積</t>
    </r>
    <r>
      <rPr>
        <sz val="10"/>
        <rFont val="ＭＳ ゴシック"/>
        <family val="3"/>
        <charset val="128"/>
      </rPr>
      <t xml:space="preserve">
③'</t>
    </r>
    <rPh sb="0" eb="3">
      <t>タイショウガイ</t>
    </rPh>
    <rPh sb="3" eb="5">
      <t>メンセキ</t>
    </rPh>
    <phoneticPr fontId="3"/>
  </si>
  <si>
    <r>
      <t>（手順1）補助対象施設の利用状況表の</t>
    </r>
    <r>
      <rPr>
        <b/>
        <i/>
        <u val="double"/>
        <sz val="11"/>
        <color rgb="FFFF0000"/>
        <rFont val="ＭＳ ゴシック"/>
        <family val="3"/>
        <charset val="128"/>
      </rPr>
      <t>従前施設</t>
    </r>
    <r>
      <rPr>
        <i/>
        <sz val="10"/>
        <color rgb="FFFF0000"/>
        <rFont val="ＭＳ ゴシック"/>
        <family val="3"/>
        <charset val="128"/>
      </rPr>
      <t>の各面積から「事業用面積に占める補助対象面積割合」と「延床面積に占める補助対象面積割合」を算出する。</t>
    </r>
    <rPh sb="1" eb="3">
      <t>テジュン</t>
    </rPh>
    <rPh sb="5" eb="7">
      <t>ホジョ</t>
    </rPh>
    <rPh sb="7" eb="9">
      <t>タイショウ</t>
    </rPh>
    <rPh sb="9" eb="11">
      <t>シセツ</t>
    </rPh>
    <rPh sb="12" eb="14">
      <t>リヨウ</t>
    </rPh>
    <rPh sb="14" eb="16">
      <t>ジョウキョウ</t>
    </rPh>
    <rPh sb="16" eb="17">
      <t>ヒョウ</t>
    </rPh>
    <rPh sb="18" eb="20">
      <t>ジュウゼン</t>
    </rPh>
    <rPh sb="20" eb="22">
      <t>シセツ</t>
    </rPh>
    <rPh sb="23" eb="24">
      <t>カク</t>
    </rPh>
    <rPh sb="24" eb="26">
      <t>メンセキ</t>
    </rPh>
    <rPh sb="29" eb="32">
      <t>ジギョウヨウ</t>
    </rPh>
    <rPh sb="32" eb="34">
      <t>メンセキ</t>
    </rPh>
    <rPh sb="35" eb="36">
      <t>シ</t>
    </rPh>
    <rPh sb="38" eb="40">
      <t>ホジョ</t>
    </rPh>
    <rPh sb="40" eb="42">
      <t>タイショウ</t>
    </rPh>
    <rPh sb="42" eb="44">
      <t>メンセキ</t>
    </rPh>
    <rPh sb="44" eb="46">
      <t>ワリアイ</t>
    </rPh>
    <rPh sb="49" eb="51">
      <t>ノベユカ</t>
    </rPh>
    <rPh sb="51" eb="53">
      <t>メンセキ</t>
    </rPh>
    <rPh sb="54" eb="55">
      <t>シ</t>
    </rPh>
    <rPh sb="57" eb="59">
      <t>ホジョ</t>
    </rPh>
    <rPh sb="59" eb="61">
      <t>タイショウ</t>
    </rPh>
    <rPh sb="61" eb="63">
      <t>メンセキ</t>
    </rPh>
    <rPh sb="63" eb="65">
      <t>ワリアイ</t>
    </rPh>
    <rPh sb="67" eb="69">
      <t>サンシュツ</t>
    </rPh>
    <phoneticPr fontId="3"/>
  </si>
  <si>
    <r>
      <t>（手順3）各区分の事業費を</t>
    </r>
    <r>
      <rPr>
        <b/>
        <i/>
        <u val="double"/>
        <sz val="11"/>
        <color rgb="FFFF0000"/>
        <rFont val="ＭＳ ゴシック"/>
        <family val="3"/>
        <charset val="128"/>
      </rPr>
      <t>延床面積</t>
    </r>
    <r>
      <rPr>
        <i/>
        <sz val="10"/>
        <color rgb="FFFF0000"/>
        <rFont val="ＭＳ ゴシック"/>
        <family val="3"/>
        <charset val="128"/>
      </rPr>
      <t>で割戻し、原状回復費用を算出する。</t>
    </r>
    <rPh sb="1" eb="3">
      <t>テジュン</t>
    </rPh>
    <rPh sb="5" eb="8">
      <t>カククブン</t>
    </rPh>
    <rPh sb="9" eb="12">
      <t>ジギョウヒ</t>
    </rPh>
    <rPh sb="13" eb="14">
      <t>ノベ</t>
    </rPh>
    <rPh sb="14" eb="17">
      <t>ユカメンセキ</t>
    </rPh>
    <rPh sb="18" eb="20">
      <t>ワリモド</t>
    </rPh>
    <rPh sb="22" eb="24">
      <t>ゲンジョウ</t>
    </rPh>
    <rPh sb="24" eb="26">
      <t>カイフク</t>
    </rPh>
    <rPh sb="26" eb="28">
      <t>ヒヨウ</t>
    </rPh>
    <rPh sb="29" eb="31">
      <t>サンシュツ</t>
    </rPh>
    <phoneticPr fontId="3"/>
  </si>
  <si>
    <r>
      <t>各区分の原状回復費用</t>
    </r>
    <r>
      <rPr>
        <sz val="8"/>
        <color theme="1"/>
        <rFont val="ＭＳ ゴシック"/>
        <family val="3"/>
        <charset val="128"/>
      </rPr>
      <t>（対象外経費除く）</t>
    </r>
    <rPh sb="0" eb="1">
      <t>カク</t>
    </rPh>
    <rPh sb="1" eb="3">
      <t>クブン</t>
    </rPh>
    <rPh sb="4" eb="6">
      <t>ゲンジョウ</t>
    </rPh>
    <rPh sb="6" eb="8">
      <t>カイフク</t>
    </rPh>
    <rPh sb="8" eb="10">
      <t>ヒヨウ</t>
    </rPh>
    <rPh sb="11" eb="14">
      <t>タイショウガイ</t>
    </rPh>
    <rPh sb="14" eb="16">
      <t>ケイヒ</t>
    </rPh>
    <rPh sb="16" eb="17">
      <t>ノゾ</t>
    </rPh>
    <phoneticPr fontId="3"/>
  </si>
  <si>
    <r>
      <t xml:space="preserve">各区分の事業費　 ×　 Ｔ（従前施設の延床面積／新施設の延床面積）
</t>
    </r>
    <r>
      <rPr>
        <sz val="9"/>
        <color theme="1"/>
        <rFont val="ＭＳ ゴシック"/>
        <family val="3"/>
        <charset val="128"/>
      </rPr>
      <t>※円未満の端数は切捨て</t>
    </r>
    <rPh sb="0" eb="1">
      <t>カク</t>
    </rPh>
    <rPh sb="1" eb="3">
      <t>クブン</t>
    </rPh>
    <rPh sb="4" eb="6">
      <t>ジギョウ</t>
    </rPh>
    <rPh sb="6" eb="7">
      <t>ヒ</t>
    </rPh>
    <rPh sb="14" eb="16">
      <t>ジュウゼン</t>
    </rPh>
    <rPh sb="16" eb="18">
      <t>シセツ</t>
    </rPh>
    <rPh sb="19" eb="20">
      <t>ノ</t>
    </rPh>
    <rPh sb="20" eb="21">
      <t>ユカ</t>
    </rPh>
    <rPh sb="21" eb="23">
      <t>メンセキ</t>
    </rPh>
    <rPh sb="24" eb="27">
      <t>シンシセツ</t>
    </rPh>
    <rPh sb="28" eb="30">
      <t>ノベユカ</t>
    </rPh>
    <rPh sb="30" eb="32">
      <t>メンセキ</t>
    </rPh>
    <rPh sb="35" eb="36">
      <t>エン</t>
    </rPh>
    <rPh sb="36" eb="38">
      <t>ミマン</t>
    </rPh>
    <rPh sb="39" eb="41">
      <t>ハスウ</t>
    </rPh>
    <rPh sb="42" eb="44">
      <t>キリス</t>
    </rPh>
    <phoneticPr fontId="3"/>
  </si>
  <si>
    <r>
      <t>（手順５）補助対象施設の利用状況表の</t>
    </r>
    <r>
      <rPr>
        <b/>
        <i/>
        <u val="double"/>
        <sz val="11"/>
        <color rgb="FFFF0000"/>
        <rFont val="ＭＳ ゴシック"/>
        <family val="3"/>
        <charset val="128"/>
      </rPr>
      <t>新施設</t>
    </r>
    <r>
      <rPr>
        <i/>
        <sz val="10"/>
        <color rgb="FFFF0000"/>
        <rFont val="ＭＳ ゴシック"/>
        <family val="3"/>
        <charset val="128"/>
      </rPr>
      <t>の各面積から「事業用面積に占める補助対象面積割合」と「延床面積に占める補助対象面積割合」を算出する。</t>
    </r>
    <rPh sb="1" eb="3">
      <t>テジュン</t>
    </rPh>
    <rPh sb="5" eb="7">
      <t>ホジョ</t>
    </rPh>
    <rPh sb="7" eb="9">
      <t>タイショウ</t>
    </rPh>
    <rPh sb="9" eb="11">
      <t>シセツ</t>
    </rPh>
    <rPh sb="12" eb="14">
      <t>リヨウ</t>
    </rPh>
    <rPh sb="14" eb="16">
      <t>ジョウキョウ</t>
    </rPh>
    <rPh sb="16" eb="17">
      <t>ヒョウ</t>
    </rPh>
    <rPh sb="18" eb="21">
      <t>シンシセツ</t>
    </rPh>
    <rPh sb="22" eb="23">
      <t>カク</t>
    </rPh>
    <rPh sb="23" eb="25">
      <t>メンセキ</t>
    </rPh>
    <phoneticPr fontId="3"/>
  </si>
  <si>
    <t>名称(氏名)</t>
    <rPh sb="0" eb="2">
      <t>メイショウ</t>
    </rPh>
    <rPh sb="3" eb="5">
      <t>シメイ</t>
    </rPh>
    <phoneticPr fontId="3"/>
  </si>
  <si>
    <t>使用者名
事業所名
用　　途</t>
    <rPh sb="0" eb="3">
      <t>シヨウシャ</t>
    </rPh>
    <rPh sb="3" eb="4">
      <t>メイ</t>
    </rPh>
    <rPh sb="8" eb="9">
      <t>メイ</t>
    </rPh>
    <rPh sb="10" eb="11">
      <t>ヨウ</t>
    </rPh>
    <rPh sb="13" eb="14">
      <t>ト</t>
    </rPh>
    <phoneticPr fontId="3"/>
  </si>
  <si>
    <t>按分計算書</t>
    <rPh sb="0" eb="2">
      <t>アンブン</t>
    </rPh>
    <rPh sb="2" eb="5">
      <t>ケイサンショ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</si>
</sst>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.00_);[Red]\(#,##0.00\)"/>
    <numFmt numFmtId="178" formatCode="#,##0_ "/>
  </numFmts>
  <fonts count="30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AR丸ゴシック体M"/>
      <family val="3"/>
      <charset val="128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i/>
      <sz val="10"/>
      <color rgb="FFFF0000"/>
      <name val="ＭＳ ゴシック"/>
      <family val="3"/>
      <charset val="128"/>
    </font>
    <font>
      <i/>
      <sz val="9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i/>
      <sz val="8"/>
      <color rgb="FFFF0000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i/>
      <u val="double"/>
      <sz val="11"/>
      <color rgb="FFFF0000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b/>
      <u/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ill="0" applyBorder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2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textRotation="255"/>
    </xf>
    <xf numFmtId="40" fontId="10" fillId="0" borderId="0" xfId="1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0" fillId="0" borderId="18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4" xfId="0" applyFont="1" applyBorder="1">
      <alignment vertical="center"/>
    </xf>
    <xf numFmtId="0" fontId="6" fillId="3" borderId="4" xfId="0" applyFont="1" applyFill="1" applyBorder="1">
      <alignment vertical="center"/>
    </xf>
    <xf numFmtId="0" fontId="21" fillId="0" borderId="9" xfId="0" applyFont="1" applyBorder="1">
      <alignment vertical="center"/>
    </xf>
    <xf numFmtId="0" fontId="6" fillId="3" borderId="9" xfId="0" applyFont="1" applyFill="1" applyBorder="1">
      <alignment vertical="center"/>
    </xf>
    <xf numFmtId="0" fontId="21" fillId="3" borderId="24" xfId="0" applyFont="1" applyFill="1" applyBorder="1">
      <alignment vertical="center"/>
    </xf>
    <xf numFmtId="0" fontId="6" fillId="3" borderId="24" xfId="0" applyFont="1" applyFill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22" fillId="0" borderId="0" xfId="0" applyFont="1">
      <alignment vertical="center"/>
    </xf>
    <xf numFmtId="0" fontId="8" fillId="0" borderId="14" xfId="0" applyFont="1" applyBorder="1">
      <alignment vertical="center"/>
    </xf>
    <xf numFmtId="0" fontId="6" fillId="0" borderId="18" xfId="0" applyFont="1" applyBorder="1">
      <alignment vertical="center"/>
    </xf>
    <xf numFmtId="0" fontId="21" fillId="3" borderId="4" xfId="0" applyFont="1" applyFill="1" applyBorder="1">
      <alignment vertical="center"/>
    </xf>
    <xf numFmtId="0" fontId="6" fillId="2" borderId="5" xfId="0" applyFont="1" applyFill="1" applyBorder="1" applyAlignment="1">
      <alignment vertical="center" shrinkToFit="1"/>
    </xf>
    <xf numFmtId="0" fontId="2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21" fillId="3" borderId="9" xfId="0" applyFont="1" applyFill="1" applyBorder="1">
      <alignment vertical="center"/>
    </xf>
    <xf numFmtId="0" fontId="27" fillId="0" borderId="0" xfId="0" applyFont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3" fontId="25" fillId="0" borderId="16" xfId="0" applyNumberFormat="1" applyFont="1" applyBorder="1">
      <alignment vertical="center"/>
    </xf>
    <xf numFmtId="0" fontId="27" fillId="0" borderId="12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shrinkToFit="1"/>
    </xf>
    <xf numFmtId="3" fontId="28" fillId="0" borderId="0" xfId="0" applyNumberFormat="1" applyFont="1">
      <alignment vertical="center"/>
    </xf>
    <xf numFmtId="0" fontId="6" fillId="0" borderId="19" xfId="0" applyFont="1" applyBorder="1" applyAlignment="1">
      <alignment horizontal="center" vertical="center" shrinkToFit="1"/>
    </xf>
    <xf numFmtId="0" fontId="26" fillId="0" borderId="0" xfId="0" applyFont="1" applyAlignment="1">
      <alignment horizontal="left" vertical="center" wrapText="1"/>
    </xf>
    <xf numFmtId="3" fontId="21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 shrinkToFit="1"/>
    </xf>
    <xf numFmtId="3" fontId="21" fillId="3" borderId="33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vertical="center" shrinkToFit="1"/>
    </xf>
    <xf numFmtId="3" fontId="21" fillId="3" borderId="24" xfId="0" applyNumberFormat="1" applyFont="1" applyFill="1" applyBorder="1" applyAlignment="1">
      <alignment horizontal="center" vertical="center"/>
    </xf>
    <xf numFmtId="3" fontId="6" fillId="0" borderId="0" xfId="0" applyNumberFormat="1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7" fontId="13" fillId="3" borderId="1" xfId="0" applyNumberFormat="1" applyFont="1" applyFill="1" applyBorder="1">
      <alignment vertical="center"/>
    </xf>
    <xf numFmtId="0" fontId="14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76" fontId="13" fillId="3" borderId="1" xfId="0" applyNumberFormat="1" applyFont="1" applyFill="1" applyBorder="1" applyAlignment="1">
      <alignment vertical="center" wrapText="1"/>
    </xf>
    <xf numFmtId="176" fontId="13" fillId="3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176" fontId="15" fillId="0" borderId="5" xfId="0" applyNumberFormat="1" applyFont="1" applyBorder="1" applyAlignment="1">
      <alignment horizontal="right" vertical="center"/>
    </xf>
    <xf numFmtId="176" fontId="15" fillId="0" borderId="11" xfId="0" applyNumberFormat="1" applyFont="1" applyBorder="1" applyAlignment="1">
      <alignment horizontal="right" vertical="center"/>
    </xf>
    <xf numFmtId="176" fontId="15" fillId="0" borderId="4" xfId="0" applyNumberFormat="1" applyFont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76" fontId="16" fillId="0" borderId="1" xfId="0" applyNumberFormat="1" applyFont="1" applyBorder="1">
      <alignment vertical="center"/>
    </xf>
    <xf numFmtId="0" fontId="14" fillId="0" borderId="1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3" fontId="23" fillId="0" borderId="22" xfId="0" applyNumberFormat="1" applyFont="1" applyBorder="1">
      <alignment vertical="center"/>
    </xf>
    <xf numFmtId="3" fontId="23" fillId="0" borderId="8" xfId="0" applyNumberFormat="1" applyFont="1" applyBorder="1">
      <alignment vertical="center"/>
    </xf>
    <xf numFmtId="3" fontId="23" fillId="0" borderId="3" xfId="0" applyNumberFormat="1" applyFont="1" applyBorder="1">
      <alignment vertical="center"/>
    </xf>
    <xf numFmtId="3" fontId="23" fillId="3" borderId="22" xfId="0" applyNumberFormat="1" applyFont="1" applyFill="1" applyBorder="1">
      <alignment vertical="center"/>
    </xf>
    <xf numFmtId="0" fontId="6" fillId="2" borderId="1" xfId="0" applyFont="1" applyFill="1" applyBorder="1" applyAlignment="1">
      <alignment horizontal="center" vertical="center" shrinkToFit="1"/>
    </xf>
    <xf numFmtId="3" fontId="23" fillId="0" borderId="1" xfId="0" applyNumberFormat="1" applyFont="1" applyBorder="1">
      <alignment vertical="center"/>
    </xf>
    <xf numFmtId="3" fontId="23" fillId="0" borderId="5" xfId="0" applyNumberFormat="1" applyFont="1" applyBorder="1">
      <alignment vertical="center"/>
    </xf>
    <xf numFmtId="3" fontId="23" fillId="0" borderId="11" xfId="0" applyNumberFormat="1" applyFont="1" applyBorder="1">
      <alignment vertical="center"/>
    </xf>
    <xf numFmtId="3" fontId="23" fillId="3" borderId="1" xfId="0" applyNumberFormat="1" applyFont="1" applyFill="1" applyBorder="1">
      <alignment vertical="center"/>
    </xf>
    <xf numFmtId="0" fontId="6" fillId="2" borderId="21" xfId="0" applyFont="1" applyFill="1" applyBorder="1" applyAlignment="1">
      <alignment horizontal="center" vertical="center"/>
    </xf>
    <xf numFmtId="3" fontId="23" fillId="3" borderId="21" xfId="0" applyNumberFormat="1" applyFont="1" applyFill="1" applyBorder="1">
      <alignment vertical="center"/>
    </xf>
    <xf numFmtId="3" fontId="23" fillId="3" borderId="23" xfId="0" applyNumberFormat="1" applyFont="1" applyFill="1" applyBorder="1">
      <alignment vertical="center"/>
    </xf>
    <xf numFmtId="3" fontId="23" fillId="3" borderId="26" xfId="0" applyNumberFormat="1" applyFont="1" applyFill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23" fillId="3" borderId="5" xfId="0" applyNumberFormat="1" applyFont="1" applyFill="1" applyBorder="1">
      <alignment vertical="center"/>
    </xf>
    <xf numFmtId="0" fontId="6" fillId="2" borderId="1" xfId="0" applyFont="1" applyFill="1" applyBorder="1" applyAlignment="1">
      <alignment vertical="center" shrinkToFit="1"/>
    </xf>
    <xf numFmtId="176" fontId="23" fillId="3" borderId="1" xfId="0" applyNumberFormat="1" applyFont="1" applyFill="1" applyBorder="1">
      <alignment vertical="center"/>
    </xf>
    <xf numFmtId="176" fontId="23" fillId="3" borderId="5" xfId="0" applyNumberFormat="1" applyFont="1" applyFill="1" applyBorder="1">
      <alignment vertical="center"/>
    </xf>
    <xf numFmtId="0" fontId="26" fillId="0" borderId="25" xfId="0" applyFont="1" applyBorder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10" fontId="25" fillId="3" borderId="16" xfId="0" applyNumberFormat="1" applyFont="1" applyFill="1" applyBorder="1">
      <alignment vertical="center"/>
    </xf>
    <xf numFmtId="10" fontId="25" fillId="3" borderId="17" xfId="0" applyNumberFormat="1" applyFont="1" applyFill="1" applyBorder="1">
      <alignment vertical="center"/>
    </xf>
    <xf numFmtId="0" fontId="19" fillId="0" borderId="18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3" fontId="23" fillId="3" borderId="8" xfId="0" applyNumberFormat="1" applyFont="1" applyFill="1" applyBorder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shrinkToFit="1"/>
    </xf>
    <xf numFmtId="0" fontId="6" fillId="2" borderId="9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vertical="center" shrinkToFit="1"/>
    </xf>
    <xf numFmtId="0" fontId="6" fillId="2" borderId="10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left" vertical="top" shrinkToFit="1"/>
    </xf>
    <xf numFmtId="0" fontId="26" fillId="0" borderId="0" xfId="0" applyFont="1" applyAlignment="1">
      <alignment horizontal="left" vertical="top" shrinkToFit="1"/>
    </xf>
    <xf numFmtId="176" fontId="23" fillId="3" borderId="8" xfId="0" applyNumberFormat="1" applyFont="1" applyFill="1" applyBorder="1">
      <alignment vertical="center"/>
    </xf>
    <xf numFmtId="176" fontId="23" fillId="3" borderId="3" xfId="0" applyNumberFormat="1" applyFont="1" applyFill="1" applyBorder="1">
      <alignment vertical="center"/>
    </xf>
    <xf numFmtId="176" fontId="23" fillId="3" borderId="7" xfId="0" applyNumberFormat="1" applyFont="1" applyFill="1" applyBorder="1">
      <alignment vertical="center"/>
    </xf>
    <xf numFmtId="176" fontId="23" fillId="3" borderId="6" xfId="0" applyNumberFormat="1" applyFont="1" applyFill="1" applyBorder="1">
      <alignment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6" fillId="0" borderId="20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178" fontId="15" fillId="3" borderId="5" xfId="0" applyNumberFormat="1" applyFont="1" applyFill="1" applyBorder="1" applyAlignment="1">
      <alignment horizontal="right" vertical="top" wrapText="1"/>
    </xf>
    <xf numFmtId="178" fontId="15" fillId="3" borderId="11" xfId="0" applyNumberFormat="1" applyFont="1" applyFill="1" applyBorder="1" applyAlignment="1">
      <alignment horizontal="right" vertical="top" wrapText="1"/>
    </xf>
    <xf numFmtId="178" fontId="15" fillId="3" borderId="4" xfId="0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horizontal="right" vertical="center" shrinkToFit="1"/>
    </xf>
    <xf numFmtId="0" fontId="6" fillId="0" borderId="29" xfId="0" applyFont="1" applyBorder="1" applyAlignment="1">
      <alignment horizontal="right" vertical="center" shrinkToFit="1"/>
    </xf>
    <xf numFmtId="0" fontId="6" fillId="0" borderId="27" xfId="0" applyFont="1" applyBorder="1" applyAlignment="1">
      <alignment horizontal="center" vertical="center"/>
    </xf>
    <xf numFmtId="3" fontId="29" fillId="3" borderId="14" xfId="0" applyNumberFormat="1" applyFont="1" applyFill="1" applyBorder="1">
      <alignment vertical="center"/>
    </xf>
    <xf numFmtId="3" fontId="29" fillId="3" borderId="12" xfId="0" applyNumberFormat="1" applyFont="1" applyFill="1" applyBorder="1">
      <alignment vertical="center"/>
    </xf>
    <xf numFmtId="3" fontId="29" fillId="3" borderId="13" xfId="0" applyNumberFormat="1" applyFont="1" applyFill="1" applyBorder="1">
      <alignment vertical="center"/>
    </xf>
    <xf numFmtId="3" fontId="29" fillId="3" borderId="15" xfId="0" applyNumberFormat="1" applyFont="1" applyFill="1" applyBorder="1">
      <alignment vertical="center"/>
    </xf>
    <xf numFmtId="3" fontId="29" fillId="3" borderId="16" xfId="0" applyNumberFormat="1" applyFont="1" applyFill="1" applyBorder="1">
      <alignment vertical="center"/>
    </xf>
    <xf numFmtId="3" fontId="29" fillId="3" borderId="17" xfId="0" applyNumberFormat="1" applyFont="1" applyFill="1" applyBorder="1">
      <alignment vertical="center"/>
    </xf>
    <xf numFmtId="3" fontId="15" fillId="3" borderId="5" xfId="0" applyNumberFormat="1" applyFont="1" applyFill="1" applyBorder="1" applyAlignment="1">
      <alignment horizontal="right" vertical="center" shrinkToFit="1"/>
    </xf>
    <xf numFmtId="3" fontId="15" fillId="3" borderId="11" xfId="0" applyNumberFormat="1" applyFont="1" applyFill="1" applyBorder="1" applyAlignment="1">
      <alignment horizontal="right" vertical="center" shrinkToFit="1"/>
    </xf>
    <xf numFmtId="3" fontId="15" fillId="3" borderId="4" xfId="0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21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21" fillId="0" borderId="0" xfId="0" applyFont="1" applyAlignment="1">
      <alignment horizontal="right" vertical="top" shrinkToFit="1"/>
    </xf>
    <xf numFmtId="0" fontId="21" fillId="0" borderId="29" xfId="0" applyFont="1" applyBorder="1" applyAlignment="1">
      <alignment horizontal="right" vertical="top" shrinkToFit="1"/>
    </xf>
    <xf numFmtId="0" fontId="6" fillId="0" borderId="28" xfId="0" applyFont="1" applyBorder="1" applyAlignment="1">
      <alignment horizontal="center" vertical="center" shrinkToFit="1"/>
    </xf>
    <xf numFmtId="3" fontId="15" fillId="3" borderId="5" xfId="0" applyNumberFormat="1" applyFont="1" applyFill="1" applyBorder="1" applyAlignment="1">
      <alignment vertical="center" shrinkToFit="1"/>
    </xf>
    <xf numFmtId="3" fontId="15" fillId="3" borderId="11" xfId="0" applyNumberFormat="1" applyFont="1" applyFill="1" applyBorder="1" applyAlignment="1">
      <alignment vertical="center" shrinkToFit="1"/>
    </xf>
    <xf numFmtId="3" fontId="15" fillId="3" borderId="30" xfId="0" applyNumberFormat="1" applyFont="1" applyFill="1" applyBorder="1" applyAlignment="1">
      <alignment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3" fontId="23" fillId="3" borderId="31" xfId="0" applyNumberFormat="1" applyFont="1" applyFill="1" applyBorder="1" applyAlignment="1">
      <alignment vertical="center" shrinkToFit="1"/>
    </xf>
    <xf numFmtId="3" fontId="23" fillId="3" borderId="32" xfId="0" applyNumberFormat="1" applyFont="1" applyFill="1" applyBorder="1" applyAlignment="1">
      <alignment vertical="center" shrinkToFit="1"/>
    </xf>
    <xf numFmtId="0" fontId="6" fillId="2" borderId="22" xfId="0" applyFont="1" applyFill="1" applyBorder="1" applyAlignment="1">
      <alignment vertical="center" shrinkToFit="1"/>
    </xf>
    <xf numFmtId="176" fontId="15" fillId="3" borderId="8" xfId="0" applyNumberFormat="1" applyFont="1" applyFill="1" applyBorder="1">
      <alignment vertical="center"/>
    </xf>
    <xf numFmtId="176" fontId="15" fillId="3" borderId="3" xfId="0" applyNumberFormat="1" applyFont="1" applyFill="1" applyBorder="1">
      <alignment vertical="center"/>
    </xf>
    <xf numFmtId="0" fontId="21" fillId="0" borderId="3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3" fontId="15" fillId="3" borderId="8" xfId="0" applyNumberFormat="1" applyFont="1" applyFill="1" applyBorder="1">
      <alignment vertical="center"/>
    </xf>
    <xf numFmtId="3" fontId="15" fillId="3" borderId="3" xfId="0" applyNumberFormat="1" applyFont="1" applyFill="1" applyBorder="1">
      <alignment vertical="center"/>
    </xf>
    <xf numFmtId="3" fontId="15" fillId="3" borderId="9" xfId="0" applyNumberFormat="1" applyFont="1" applyFill="1" applyBorder="1">
      <alignment vertical="center"/>
    </xf>
    <xf numFmtId="3" fontId="15" fillId="3" borderId="7" xfId="0" applyNumberFormat="1" applyFont="1" applyFill="1" applyBorder="1">
      <alignment vertical="center"/>
    </xf>
    <xf numFmtId="3" fontId="15" fillId="3" borderId="6" xfId="0" applyNumberFormat="1" applyFont="1" applyFill="1" applyBorder="1">
      <alignment vertical="center"/>
    </xf>
    <xf numFmtId="3" fontId="15" fillId="3" borderId="10" xfId="0" applyNumberFormat="1" applyFont="1" applyFill="1" applyBorder="1">
      <alignment vertical="center"/>
    </xf>
    <xf numFmtId="3" fontId="23" fillId="3" borderId="5" xfId="0" applyNumberFormat="1" applyFont="1" applyFill="1" applyBorder="1" applyAlignment="1">
      <alignment vertical="center" shrinkToFit="1"/>
    </xf>
    <xf numFmtId="3" fontId="23" fillId="3" borderId="11" xfId="0" applyNumberFormat="1" applyFont="1" applyFill="1" applyBorder="1" applyAlignment="1">
      <alignment vertical="center" shrinkToFit="1"/>
    </xf>
    <xf numFmtId="176" fontId="15" fillId="3" borderId="5" xfId="0" applyNumberFormat="1" applyFont="1" applyFill="1" applyBorder="1">
      <alignment vertical="center"/>
    </xf>
    <xf numFmtId="176" fontId="15" fillId="3" borderId="11" xfId="0" applyNumberFormat="1" applyFont="1" applyFill="1" applyBorder="1">
      <alignment vertical="center"/>
    </xf>
    <xf numFmtId="0" fontId="6" fillId="2" borderId="23" xfId="0" applyFont="1" applyFill="1" applyBorder="1" applyAlignment="1">
      <alignment horizontal="left" vertical="center" shrinkToFit="1"/>
    </xf>
    <xf numFmtId="0" fontId="6" fillId="2" borderId="26" xfId="0" applyFont="1" applyFill="1" applyBorder="1" applyAlignment="1">
      <alignment horizontal="left" vertical="center" shrinkToFit="1"/>
    </xf>
    <xf numFmtId="0" fontId="6" fillId="2" borderId="24" xfId="0" applyFont="1" applyFill="1" applyBorder="1" applyAlignment="1">
      <alignment horizontal="left" vertical="center" shrinkToFit="1"/>
    </xf>
    <xf numFmtId="3" fontId="23" fillId="3" borderId="23" xfId="0" applyNumberFormat="1" applyFont="1" applyFill="1" applyBorder="1" applyAlignment="1">
      <alignment vertical="center" shrinkToFit="1"/>
    </xf>
    <xf numFmtId="3" fontId="23" fillId="3" borderId="26" xfId="0" applyNumberFormat="1" applyFont="1" applyFill="1" applyBorder="1" applyAlignment="1">
      <alignment vertical="center" shrinkToFit="1"/>
    </xf>
    <xf numFmtId="0" fontId="6" fillId="2" borderId="34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vertical="center" shrinkToFit="1"/>
    </xf>
    <xf numFmtId="10" fontId="25" fillId="3" borderId="36" xfId="0" applyNumberFormat="1" applyFont="1" applyFill="1" applyBorder="1">
      <alignment vertical="center"/>
    </xf>
    <xf numFmtId="10" fontId="25" fillId="3" borderId="25" xfId="0" applyNumberFormat="1" applyFont="1" applyFill="1" applyBorder="1">
      <alignment vertical="center"/>
    </xf>
    <xf numFmtId="10" fontId="25" fillId="3" borderId="37" xfId="0" applyNumberFormat="1" applyFont="1" applyFill="1" applyBorder="1">
      <alignment vertical="center"/>
    </xf>
    <xf numFmtId="0" fontId="6" fillId="2" borderId="31" xfId="0" applyFont="1" applyFill="1" applyBorder="1" applyAlignment="1">
      <alignment horizontal="left" vertical="center" shrinkToFit="1"/>
    </xf>
    <xf numFmtId="0" fontId="6" fillId="2" borderId="32" xfId="0" applyFont="1" applyFill="1" applyBorder="1" applyAlignment="1">
      <alignment horizontal="left" vertical="center" shrinkToFit="1"/>
    </xf>
    <xf numFmtId="0" fontId="6" fillId="2" borderId="33" xfId="0" applyFont="1" applyFill="1" applyBorder="1" applyAlignment="1">
      <alignment horizontal="left" vertical="center" shrinkToFit="1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shrinkToFit="1"/>
    </xf>
    <xf numFmtId="0" fontId="26" fillId="0" borderId="8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23" fillId="3" borderId="11" xfId="0" applyNumberFormat="1" applyFont="1" applyFill="1" applyBorder="1">
      <alignment vertical="center"/>
    </xf>
    <xf numFmtId="0" fontId="6" fillId="0" borderId="8" xfId="0" applyFont="1" applyBorder="1" applyAlignment="1">
      <alignment horizontal="left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wrapText="1" shrinkToFit="1"/>
    </xf>
    <xf numFmtId="0" fontId="15" fillId="0" borderId="1" xfId="0" applyFont="1" applyBorder="1" applyAlignment="1">
      <alignment horizontal="left" vertical="center"/>
    </xf>
  </cellXfs>
  <cellStyles count="36"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桁区切り 5" xfId="5" xr:uid="{00000000-0005-0000-0000-000004000000}"/>
    <cellStyle name="桁区切り 5 2" xfId="6" xr:uid="{00000000-0005-0000-0000-000005000000}"/>
    <cellStyle name="桁区切り 5 2 2" xfId="7" xr:uid="{00000000-0005-0000-0000-000006000000}"/>
    <cellStyle name="桁区切り 5 2 3" xfId="8" xr:uid="{00000000-0005-0000-0000-000007000000}"/>
    <cellStyle name="桁区切り 5 2 3 2" xfId="9" xr:uid="{00000000-0005-0000-0000-000008000000}"/>
    <cellStyle name="桁区切り 5 2 4" xfId="10" xr:uid="{00000000-0005-0000-0000-000009000000}"/>
    <cellStyle name="桁区切り 5 2 4 2" xfId="11" xr:uid="{00000000-0005-0000-0000-00000A000000}"/>
    <cellStyle name="桁区切り 5 2 4 3" xfId="12" xr:uid="{00000000-0005-0000-0000-00000B000000}"/>
    <cellStyle name="桁区切り 5 2 4 3 2" xfId="13" xr:uid="{00000000-0005-0000-0000-00000C000000}"/>
    <cellStyle name="桁区切り 5 2 4 3 2 2" xfId="14" xr:uid="{00000000-0005-0000-0000-00000D000000}"/>
    <cellStyle name="桁区切り 5 2 5" xfId="15" xr:uid="{00000000-0005-0000-0000-00000E000000}"/>
    <cellStyle name="桁区切り 5 2 5 2" xfId="16" xr:uid="{00000000-0005-0000-0000-00000F000000}"/>
    <cellStyle name="桁区切り 5 2 5 3" xfId="17" xr:uid="{00000000-0005-0000-0000-000010000000}"/>
    <cellStyle name="桁区切り 5 2 5 3 2" xfId="18" xr:uid="{00000000-0005-0000-0000-000011000000}"/>
    <cellStyle name="桁区切り 5 2 6" xfId="19" xr:uid="{00000000-0005-0000-0000-000012000000}"/>
    <cellStyle name="桁区切り 5 2 7" xfId="20" xr:uid="{00000000-0005-0000-0000-000013000000}"/>
    <cellStyle name="桁区切り 5 2 8" xfId="21" xr:uid="{00000000-0005-0000-0000-000014000000}"/>
    <cellStyle name="桁区切り 6" xfId="22" xr:uid="{00000000-0005-0000-0000-000015000000}"/>
    <cellStyle name="桁区切り 6 2" xfId="23" xr:uid="{00000000-0005-0000-0000-000016000000}"/>
    <cellStyle name="桁区切り 6 2 2" xfId="24" xr:uid="{00000000-0005-0000-0000-000017000000}"/>
    <cellStyle name="桁区切り 6 2 2 2" xfId="25" xr:uid="{00000000-0005-0000-0000-000018000000}"/>
    <cellStyle name="桁区切り 6 2 2 2 2" xfId="26" xr:uid="{00000000-0005-0000-0000-000019000000}"/>
    <cellStyle name="桁区切り 6 2 3" xfId="27" xr:uid="{00000000-0005-0000-0000-00001A000000}"/>
    <cellStyle name="桁区切り 6 2 3 2" xfId="28" xr:uid="{00000000-0005-0000-0000-00001B000000}"/>
    <cellStyle name="桁区切り 7" xfId="29" xr:uid="{00000000-0005-0000-0000-00001C000000}"/>
    <cellStyle name="桁区切り 8" xfId="35" xr:uid="{00000000-0005-0000-0000-00001D000000}"/>
    <cellStyle name="標準" xfId="0" builtinId="0"/>
    <cellStyle name="標準 2" xfId="30" xr:uid="{00000000-0005-0000-0000-00001F000000}"/>
    <cellStyle name="標準 2 2" xfId="31" xr:uid="{00000000-0005-0000-0000-000020000000}"/>
    <cellStyle name="標準 2_0214風俗営業作業（郡山市）" xfId="32" xr:uid="{00000000-0005-0000-0000-000021000000}"/>
    <cellStyle name="標準 3" xfId="33" xr:uid="{00000000-0005-0000-0000-000022000000}"/>
    <cellStyle name="標準 4" xfId="34" xr:uid="{00000000-0005-0000-0000-00002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</xdr:colOff>
      <xdr:row>66</xdr:row>
      <xdr:rowOff>95250</xdr:rowOff>
    </xdr:from>
    <xdr:to>
      <xdr:col>17</xdr:col>
      <xdr:colOff>95250</xdr:colOff>
      <xdr:row>67</xdr:row>
      <xdr:rowOff>76200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962275" y="11249025"/>
          <a:ext cx="371475" cy="171450"/>
        </a:xfrm>
        <a:prstGeom prst="right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AI50"/>
  <sheetViews>
    <sheetView showGridLines="0" tabSelected="1" zoomScale="55" zoomScaleNormal="55" zoomScaleSheetLayoutView="85" workbookViewId="0">
      <pane ySplit="1" topLeftCell="A2" activePane="bottomLeft" state="frozen"/>
      <selection activeCell="BG19" sqref="BG19"/>
      <selection pane="bottomLeft" activeCell="AM14" sqref="AM14"/>
    </sheetView>
  </sheetViews>
  <sheetFormatPr defaultColWidth="9" defaultRowHeight="13"/>
  <cols>
    <col min="1" max="1" width="10" style="3" customWidth="1"/>
    <col min="2" max="7" width="3.453125" style="1" customWidth="1"/>
    <col min="8" max="8" width="14" style="1" customWidth="1"/>
    <col min="9" max="10" width="3.453125" style="1" customWidth="1"/>
    <col min="11" max="11" width="7" style="1" customWidth="1"/>
    <col min="12" max="14" width="3.453125" style="1" customWidth="1"/>
    <col min="15" max="15" width="10.1796875" style="1" customWidth="1"/>
    <col min="16" max="16" width="1.453125" style="1" customWidth="1"/>
    <col min="17" max="22" width="3.453125" style="1" customWidth="1"/>
    <col min="23" max="23" width="13.54296875" style="1" customWidth="1"/>
    <col min="24" max="25" width="3.453125" style="1" customWidth="1"/>
    <col min="26" max="26" width="7.81640625" style="1" customWidth="1"/>
    <col min="27" max="29" width="3.453125" style="1" customWidth="1"/>
    <col min="30" max="30" width="8.81640625" style="1" customWidth="1"/>
    <col min="31" max="31" width="10" style="1" customWidth="1"/>
    <col min="32" max="32" width="3.90625" style="1" customWidth="1"/>
    <col min="33" max="16384" width="9" style="1"/>
  </cols>
  <sheetData>
    <row r="2" spans="2:35" ht="24.75" customHeight="1">
      <c r="B2" s="60" t="s">
        <v>70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12"/>
    </row>
    <row r="3" spans="2:3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11"/>
      <c r="Q3" s="10"/>
      <c r="AH3" s="1" t="s">
        <v>11</v>
      </c>
    </row>
    <row r="4" spans="2:35" ht="17.25" customHeight="1">
      <c r="B4" s="61" t="s">
        <v>68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11"/>
      <c r="Q4" s="61" t="s">
        <v>59</v>
      </c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H4" s="2" t="s">
        <v>12</v>
      </c>
      <c r="AI4" s="1" t="s">
        <v>13</v>
      </c>
    </row>
    <row r="5" spans="2:35" ht="17.25" customHeight="1">
      <c r="B5" s="61" t="s">
        <v>119</v>
      </c>
      <c r="C5" s="61"/>
      <c r="D5" s="61"/>
      <c r="E5" s="61"/>
      <c r="F5" s="87"/>
      <c r="G5" s="87"/>
      <c r="H5" s="87"/>
      <c r="I5" s="87"/>
      <c r="J5" s="87"/>
      <c r="K5" s="87"/>
      <c r="L5" s="87"/>
      <c r="M5" s="87"/>
      <c r="N5" s="87"/>
      <c r="O5" s="87"/>
      <c r="P5" s="11"/>
      <c r="Q5" s="61" t="s">
        <v>119</v>
      </c>
      <c r="R5" s="61"/>
      <c r="S5" s="61"/>
      <c r="T5" s="61"/>
      <c r="U5" s="87"/>
      <c r="V5" s="87"/>
      <c r="W5" s="87"/>
      <c r="X5" s="87"/>
      <c r="Y5" s="87"/>
      <c r="Z5" s="87"/>
      <c r="AA5" s="87"/>
      <c r="AB5" s="87"/>
      <c r="AC5" s="87"/>
      <c r="AD5" s="87"/>
      <c r="AH5" s="2" t="s">
        <v>71</v>
      </c>
      <c r="AI5" s="1" t="s">
        <v>14</v>
      </c>
    </row>
    <row r="6" spans="2:35" ht="17.25" customHeight="1">
      <c r="B6" s="61"/>
      <c r="C6" s="61"/>
      <c r="D6" s="61"/>
      <c r="E6" s="61"/>
      <c r="F6" s="87"/>
      <c r="G6" s="87"/>
      <c r="H6" s="87"/>
      <c r="I6" s="87"/>
      <c r="J6" s="87"/>
      <c r="K6" s="87"/>
      <c r="L6" s="87"/>
      <c r="M6" s="87"/>
      <c r="N6" s="87"/>
      <c r="O6" s="87"/>
      <c r="P6" s="11"/>
      <c r="Q6" s="61"/>
      <c r="R6" s="61"/>
      <c r="S6" s="61"/>
      <c r="T6" s="61"/>
      <c r="U6" s="87"/>
      <c r="V6" s="87"/>
      <c r="W6" s="87"/>
      <c r="X6" s="87"/>
      <c r="Y6" s="87"/>
      <c r="Z6" s="87"/>
      <c r="AA6" s="87"/>
      <c r="AB6" s="87"/>
      <c r="AC6" s="87"/>
      <c r="AD6" s="87"/>
      <c r="AH6" s="2"/>
      <c r="AI6" s="1" t="s">
        <v>20</v>
      </c>
    </row>
    <row r="7" spans="2:35" ht="14.25" customHeight="1">
      <c r="B7" s="61" t="s">
        <v>0</v>
      </c>
      <c r="C7" s="61"/>
      <c r="D7" s="61"/>
      <c r="E7" s="61"/>
      <c r="F7" s="87"/>
      <c r="G7" s="87"/>
      <c r="H7" s="87"/>
      <c r="I7" s="87"/>
      <c r="J7" s="87"/>
      <c r="K7" s="87"/>
      <c r="L7" s="87"/>
      <c r="M7" s="87"/>
      <c r="N7" s="87"/>
      <c r="O7" s="87"/>
      <c r="P7" s="11"/>
      <c r="Q7" s="61" t="s">
        <v>0</v>
      </c>
      <c r="R7" s="61"/>
      <c r="S7" s="61"/>
      <c r="T7" s="61"/>
      <c r="U7" s="87"/>
      <c r="V7" s="87"/>
      <c r="W7" s="87"/>
      <c r="X7" s="87"/>
      <c r="Y7" s="87"/>
      <c r="Z7" s="87"/>
      <c r="AA7" s="87"/>
      <c r="AB7" s="87"/>
      <c r="AC7" s="87"/>
      <c r="AD7" s="87"/>
    </row>
    <row r="8" spans="2:35" ht="13.5" customHeight="1">
      <c r="B8" s="61"/>
      <c r="C8" s="61"/>
      <c r="D8" s="61"/>
      <c r="E8" s="61"/>
      <c r="F8" s="87"/>
      <c r="G8" s="87"/>
      <c r="H8" s="87"/>
      <c r="I8" s="87"/>
      <c r="J8" s="87"/>
      <c r="K8" s="87"/>
      <c r="L8" s="87"/>
      <c r="M8" s="87"/>
      <c r="N8" s="87"/>
      <c r="O8" s="87"/>
      <c r="P8" s="11"/>
      <c r="Q8" s="61"/>
      <c r="R8" s="61"/>
      <c r="S8" s="61"/>
      <c r="T8" s="61"/>
      <c r="U8" s="87"/>
      <c r="V8" s="87"/>
      <c r="W8" s="87"/>
      <c r="X8" s="87"/>
      <c r="Y8" s="87"/>
      <c r="Z8" s="87"/>
      <c r="AA8" s="87"/>
      <c r="AB8" s="87"/>
      <c r="AC8" s="87"/>
      <c r="AD8" s="87"/>
    </row>
    <row r="9" spans="2:35" ht="13.5" customHeight="1">
      <c r="B9" s="61" t="s">
        <v>8</v>
      </c>
      <c r="C9" s="61"/>
      <c r="D9" s="61"/>
      <c r="E9" s="61"/>
      <c r="F9" s="87"/>
      <c r="G9" s="87"/>
      <c r="H9" s="87"/>
      <c r="I9" s="87"/>
      <c r="J9" s="87"/>
      <c r="K9" s="87"/>
      <c r="L9" s="87"/>
      <c r="M9" s="87"/>
      <c r="N9" s="87"/>
      <c r="O9" s="87"/>
      <c r="P9" s="11"/>
      <c r="Q9" s="61" t="s">
        <v>8</v>
      </c>
      <c r="R9" s="61"/>
      <c r="S9" s="61"/>
      <c r="T9" s="61"/>
      <c r="U9" s="87"/>
      <c r="V9" s="87"/>
      <c r="W9" s="87"/>
      <c r="X9" s="87"/>
      <c r="Y9" s="87"/>
      <c r="Z9" s="87"/>
      <c r="AA9" s="87"/>
      <c r="AB9" s="87"/>
      <c r="AC9" s="87"/>
      <c r="AD9" s="87"/>
    </row>
    <row r="10" spans="2:35" ht="13.5" customHeight="1">
      <c r="B10" s="61"/>
      <c r="C10" s="61"/>
      <c r="D10" s="61"/>
      <c r="E10" s="61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11"/>
      <c r="Q10" s="61"/>
      <c r="R10" s="61"/>
      <c r="S10" s="61"/>
      <c r="T10" s="61"/>
      <c r="U10" s="87"/>
      <c r="V10" s="87"/>
      <c r="W10" s="87"/>
      <c r="X10" s="87"/>
      <c r="Y10" s="87"/>
      <c r="Z10" s="87"/>
      <c r="AA10" s="87"/>
      <c r="AB10" s="87"/>
      <c r="AC10" s="87"/>
      <c r="AD10" s="87"/>
    </row>
    <row r="11" spans="2:35" ht="13.5" customHeight="1">
      <c r="B11" s="61" t="s">
        <v>1</v>
      </c>
      <c r="C11" s="61"/>
      <c r="D11" s="61"/>
      <c r="E11" s="61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11"/>
      <c r="Q11" s="61" t="s">
        <v>1</v>
      </c>
      <c r="R11" s="61"/>
      <c r="S11" s="61"/>
      <c r="T11" s="61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2"/>
      <c r="AF11" s="2"/>
    </row>
    <row r="12" spans="2:35" ht="13.5" customHeight="1">
      <c r="B12" s="61"/>
      <c r="C12" s="61"/>
      <c r="D12" s="61"/>
      <c r="E12" s="61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11"/>
      <c r="Q12" s="61"/>
      <c r="R12" s="61"/>
      <c r="S12" s="61"/>
      <c r="T12" s="61"/>
      <c r="U12" s="87"/>
      <c r="V12" s="87"/>
      <c r="W12" s="87"/>
      <c r="X12" s="87"/>
      <c r="Y12" s="87"/>
      <c r="Z12" s="87"/>
      <c r="AA12" s="87"/>
      <c r="AB12" s="87"/>
      <c r="AC12" s="87"/>
      <c r="AD12" s="87"/>
    </row>
    <row r="13" spans="2:35" ht="13.5" customHeight="1">
      <c r="B13" s="62" t="s">
        <v>3</v>
      </c>
      <c r="C13" s="62"/>
      <c r="D13" s="62"/>
      <c r="E13" s="62"/>
      <c r="F13" s="86" t="s">
        <v>4</v>
      </c>
      <c r="G13" s="88"/>
      <c r="H13" s="88"/>
      <c r="I13" s="88"/>
      <c r="J13" s="88"/>
      <c r="K13" s="88"/>
      <c r="L13" s="88"/>
      <c r="M13" s="88"/>
      <c r="N13" s="89" t="s">
        <v>5</v>
      </c>
      <c r="O13" s="90"/>
      <c r="P13" s="11"/>
      <c r="Q13" s="62" t="s">
        <v>3</v>
      </c>
      <c r="R13" s="62"/>
      <c r="S13" s="62"/>
      <c r="T13" s="62"/>
      <c r="U13" s="86" t="s">
        <v>4</v>
      </c>
      <c r="V13" s="88"/>
      <c r="W13" s="88"/>
      <c r="X13" s="88"/>
      <c r="Y13" s="88"/>
      <c r="Z13" s="88"/>
      <c r="AA13" s="88"/>
      <c r="AB13" s="88"/>
      <c r="AC13" s="89" t="s">
        <v>5</v>
      </c>
      <c r="AD13" s="90"/>
    </row>
    <row r="14" spans="2:35" ht="13.5" customHeight="1">
      <c r="B14" s="62"/>
      <c r="C14" s="62"/>
      <c r="D14" s="62"/>
      <c r="E14" s="62"/>
      <c r="F14" s="86"/>
      <c r="G14" s="88"/>
      <c r="H14" s="88"/>
      <c r="I14" s="88"/>
      <c r="J14" s="88"/>
      <c r="K14" s="88"/>
      <c r="L14" s="88"/>
      <c r="M14" s="88"/>
      <c r="N14" s="89"/>
      <c r="O14" s="90"/>
      <c r="P14" s="11"/>
      <c r="Q14" s="62"/>
      <c r="R14" s="62"/>
      <c r="S14" s="62"/>
      <c r="T14" s="62"/>
      <c r="U14" s="86"/>
      <c r="V14" s="88"/>
      <c r="W14" s="88"/>
      <c r="X14" s="88"/>
      <c r="Y14" s="88"/>
      <c r="Z14" s="88"/>
      <c r="AA14" s="88"/>
      <c r="AB14" s="88"/>
      <c r="AC14" s="89"/>
      <c r="AD14" s="90"/>
    </row>
    <row r="15" spans="2:35" ht="13.5" customHeight="1">
      <c r="B15" s="61" t="s">
        <v>2</v>
      </c>
      <c r="C15" s="61"/>
      <c r="D15" s="61"/>
      <c r="E15" s="61"/>
      <c r="F15" s="91"/>
      <c r="G15" s="92"/>
      <c r="H15" s="92"/>
      <c r="I15" s="92"/>
      <c r="J15" s="92"/>
      <c r="K15" s="92"/>
      <c r="L15" s="92"/>
      <c r="M15" s="92"/>
      <c r="N15" s="92"/>
      <c r="O15" s="92"/>
      <c r="P15" s="11"/>
      <c r="Q15" s="61" t="s">
        <v>2</v>
      </c>
      <c r="R15" s="61"/>
      <c r="S15" s="61"/>
      <c r="T15" s="6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</row>
    <row r="16" spans="2:35" ht="13.5" customHeight="1">
      <c r="B16" s="61"/>
      <c r="C16" s="61"/>
      <c r="D16" s="61"/>
      <c r="E16" s="61"/>
      <c r="F16" s="93"/>
      <c r="G16" s="94"/>
      <c r="H16" s="94"/>
      <c r="I16" s="94"/>
      <c r="J16" s="94"/>
      <c r="K16" s="94"/>
      <c r="L16" s="94"/>
      <c r="M16" s="94"/>
      <c r="N16" s="94"/>
      <c r="O16" s="94"/>
      <c r="P16" s="11"/>
      <c r="Q16" s="61"/>
      <c r="R16" s="61"/>
      <c r="S16" s="61"/>
      <c r="T16" s="61"/>
      <c r="U16" s="251"/>
      <c r="V16" s="251"/>
      <c r="W16" s="251"/>
      <c r="X16" s="251"/>
      <c r="Y16" s="251"/>
      <c r="Z16" s="251"/>
      <c r="AA16" s="251"/>
      <c r="AB16" s="251"/>
      <c r="AC16" s="251"/>
      <c r="AD16" s="251"/>
      <c r="AE16" s="96"/>
    </row>
    <row r="17" spans="1:31" ht="13.5" customHeight="1">
      <c r="B17" s="79" t="s">
        <v>6</v>
      </c>
      <c r="C17" s="61"/>
      <c r="D17" s="61"/>
      <c r="E17" s="61"/>
      <c r="F17" s="98"/>
      <c r="G17" s="98"/>
      <c r="H17" s="98"/>
      <c r="I17" s="98"/>
      <c r="J17" s="98"/>
      <c r="K17" s="98"/>
      <c r="L17" s="98"/>
      <c r="M17" s="95"/>
      <c r="N17" s="95"/>
      <c r="O17" s="95"/>
      <c r="P17" s="11"/>
      <c r="Q17" s="79" t="s">
        <v>18</v>
      </c>
      <c r="R17" s="61"/>
      <c r="S17" s="61"/>
      <c r="T17" s="61"/>
      <c r="U17" s="98"/>
      <c r="V17" s="98"/>
      <c r="W17" s="98"/>
      <c r="X17" s="98"/>
      <c r="Y17" s="98"/>
      <c r="Z17" s="98"/>
      <c r="AA17" s="98"/>
      <c r="AB17" s="75" t="s">
        <v>21</v>
      </c>
      <c r="AC17" s="75"/>
      <c r="AD17" s="75"/>
      <c r="AE17" s="96"/>
    </row>
    <row r="18" spans="1:31" ht="13.5" customHeight="1">
      <c r="B18" s="61"/>
      <c r="C18" s="61"/>
      <c r="D18" s="61"/>
      <c r="E18" s="61"/>
      <c r="F18" s="98"/>
      <c r="G18" s="98"/>
      <c r="H18" s="98"/>
      <c r="I18" s="98"/>
      <c r="J18" s="98"/>
      <c r="K18" s="98"/>
      <c r="L18" s="98"/>
      <c r="M18" s="95"/>
      <c r="N18" s="95"/>
      <c r="O18" s="95"/>
      <c r="P18" s="11"/>
      <c r="Q18" s="61"/>
      <c r="R18" s="61"/>
      <c r="S18" s="61"/>
      <c r="T18" s="61"/>
      <c r="U18" s="98"/>
      <c r="V18" s="98"/>
      <c r="W18" s="98"/>
      <c r="X18" s="98"/>
      <c r="Y18" s="98"/>
      <c r="Z18" s="98"/>
      <c r="AA18" s="98"/>
      <c r="AB18" s="75"/>
      <c r="AC18" s="75"/>
      <c r="AD18" s="75"/>
      <c r="AE18" s="96"/>
    </row>
    <row r="19" spans="1:31" ht="13.5" customHeight="1">
      <c r="B19" s="79" t="s">
        <v>7</v>
      </c>
      <c r="C19" s="61"/>
      <c r="D19" s="61"/>
      <c r="E19" s="61"/>
      <c r="F19" s="74">
        <f ca="1">F49</f>
        <v>0</v>
      </c>
      <c r="G19" s="74"/>
      <c r="H19" s="74"/>
      <c r="I19" s="74"/>
      <c r="J19" s="75" t="s">
        <v>112</v>
      </c>
      <c r="K19" s="75"/>
      <c r="L19" s="75"/>
      <c r="M19" s="73">
        <f ca="1">J49</f>
        <v>0</v>
      </c>
      <c r="N19" s="73"/>
      <c r="O19" s="73"/>
      <c r="P19" s="11"/>
      <c r="Q19" s="79" t="s">
        <v>19</v>
      </c>
      <c r="R19" s="61"/>
      <c r="S19" s="61"/>
      <c r="T19" s="61"/>
      <c r="U19" s="74">
        <f ca="1">U49</f>
        <v>0</v>
      </c>
      <c r="V19" s="74"/>
      <c r="W19" s="74"/>
      <c r="X19" s="74"/>
      <c r="Y19" s="75" t="s">
        <v>113</v>
      </c>
      <c r="Z19" s="75"/>
      <c r="AA19" s="75"/>
      <c r="AB19" s="73">
        <f ca="1">Y49</f>
        <v>0</v>
      </c>
      <c r="AC19" s="73"/>
      <c r="AD19" s="73"/>
      <c r="AE19" s="96"/>
    </row>
    <row r="20" spans="1:31" ht="14.25" customHeight="1">
      <c r="B20" s="61"/>
      <c r="C20" s="61"/>
      <c r="D20" s="61"/>
      <c r="E20" s="61"/>
      <c r="F20" s="74"/>
      <c r="G20" s="74"/>
      <c r="H20" s="74"/>
      <c r="I20" s="74"/>
      <c r="J20" s="75"/>
      <c r="K20" s="75"/>
      <c r="L20" s="75"/>
      <c r="M20" s="73"/>
      <c r="N20" s="73"/>
      <c r="O20" s="73"/>
      <c r="P20" s="11"/>
      <c r="Q20" s="61"/>
      <c r="R20" s="61"/>
      <c r="S20" s="61"/>
      <c r="T20" s="61"/>
      <c r="U20" s="74"/>
      <c r="V20" s="74"/>
      <c r="W20" s="74"/>
      <c r="X20" s="74"/>
      <c r="Y20" s="75"/>
      <c r="Z20" s="75"/>
      <c r="AA20" s="75"/>
      <c r="AB20" s="73"/>
      <c r="AC20" s="73"/>
      <c r="AD20" s="73"/>
      <c r="AE20" s="96"/>
    </row>
    <row r="21" spans="1:31" ht="13.5" customHeight="1">
      <c r="B21" s="58" t="s">
        <v>45</v>
      </c>
      <c r="C21" s="7"/>
      <c r="D21" s="6"/>
      <c r="E21" s="6"/>
      <c r="F21" s="6"/>
      <c r="G21" s="5"/>
      <c r="H21" s="5"/>
      <c r="I21" s="5"/>
      <c r="J21" s="5"/>
      <c r="K21" s="5"/>
      <c r="L21" s="5"/>
      <c r="M21" s="5"/>
      <c r="N21" s="4"/>
      <c r="O21" s="5"/>
      <c r="P21" s="11"/>
      <c r="Q21" s="5"/>
      <c r="R21" s="5"/>
      <c r="S21" s="5"/>
      <c r="T21" s="5"/>
      <c r="U21" s="6"/>
      <c r="V21" s="7"/>
      <c r="W21" s="7"/>
      <c r="X21" s="7"/>
      <c r="Y21" s="7"/>
      <c r="Z21" s="7"/>
      <c r="AA21" s="7"/>
      <c r="AB21" s="7"/>
      <c r="AC21" s="7"/>
      <c r="AD21" s="7"/>
    </row>
    <row r="22" spans="1:31">
      <c r="B22" s="59" t="s">
        <v>52</v>
      </c>
      <c r="C22" s="5"/>
      <c r="D22" s="6"/>
      <c r="E22" s="6"/>
      <c r="F22" s="6"/>
      <c r="G22" s="5"/>
      <c r="H22" s="5"/>
      <c r="I22" s="5"/>
      <c r="J22" s="5"/>
      <c r="K22" s="5"/>
      <c r="L22" s="5"/>
      <c r="M22" s="5"/>
      <c r="N22" s="4"/>
      <c r="O22" s="6"/>
      <c r="P22" s="11"/>
      <c r="Q22" s="5"/>
      <c r="R22" s="5"/>
      <c r="S22" s="5"/>
      <c r="T22" s="5"/>
      <c r="U22" s="6"/>
      <c r="V22" s="7"/>
      <c r="W22" s="7"/>
      <c r="X22" s="7"/>
      <c r="Y22" s="7"/>
      <c r="Z22" s="7"/>
      <c r="AA22" s="7"/>
      <c r="AB22" s="7"/>
      <c r="AC22" s="7"/>
      <c r="AD22" s="7"/>
    </row>
    <row r="23" spans="1:31" ht="20.25" customHeight="1">
      <c r="B23" s="61" t="s">
        <v>69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11"/>
      <c r="Q23" s="61" t="s">
        <v>60</v>
      </c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</row>
    <row r="24" spans="1:31" s="2" customFormat="1" ht="27" customHeight="1">
      <c r="A24" s="3"/>
      <c r="B24" s="61" t="s">
        <v>9</v>
      </c>
      <c r="C24" s="61"/>
      <c r="D24" s="79" t="s">
        <v>120</v>
      </c>
      <c r="E24" s="61"/>
      <c r="F24" s="61"/>
      <c r="G24" s="61"/>
      <c r="H24" s="61"/>
      <c r="I24" s="79" t="s">
        <v>10</v>
      </c>
      <c r="J24" s="61"/>
      <c r="K24" s="61"/>
      <c r="L24" s="85" t="s">
        <v>73</v>
      </c>
      <c r="M24" s="85"/>
      <c r="N24" s="85"/>
      <c r="O24" s="85"/>
      <c r="P24" s="11"/>
      <c r="Q24" s="61" t="s">
        <v>9</v>
      </c>
      <c r="R24" s="61"/>
      <c r="S24" s="79" t="s">
        <v>120</v>
      </c>
      <c r="T24" s="61"/>
      <c r="U24" s="61"/>
      <c r="V24" s="61"/>
      <c r="W24" s="61"/>
      <c r="X24" s="79" t="s">
        <v>10</v>
      </c>
      <c r="Y24" s="61"/>
      <c r="Z24" s="61"/>
      <c r="AA24" s="85" t="s">
        <v>73</v>
      </c>
      <c r="AB24" s="85"/>
      <c r="AC24" s="85"/>
      <c r="AD24" s="85"/>
    </row>
    <row r="25" spans="1:31" s="2" customFormat="1" ht="27" customHeight="1">
      <c r="A25" s="3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85"/>
      <c r="M25" s="85"/>
      <c r="N25" s="85"/>
      <c r="O25" s="85"/>
      <c r="P25" s="1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85"/>
      <c r="AB25" s="85"/>
      <c r="AC25" s="85"/>
      <c r="AD25" s="85"/>
    </row>
    <row r="26" spans="1:31" ht="48.75" customHeight="1">
      <c r="A26" s="3" t="e">
        <f>IF(AND(L26="事業用",#REF!="○",#REF!="×",#REF!="×"),"対象",IF(AND(L26="事業用",#REF!="○",#REF!="×",#REF!="×"),"事業用対象外",IF(OR(L26=""),"-","対象外")))</f>
        <v>#REF!</v>
      </c>
      <c r="B26" s="64"/>
      <c r="C26" s="64"/>
      <c r="D26" s="67"/>
      <c r="E26" s="65"/>
      <c r="F26" s="65"/>
      <c r="G26" s="65"/>
      <c r="H26" s="65"/>
      <c r="I26" s="66"/>
      <c r="J26" s="66"/>
      <c r="K26" s="66"/>
      <c r="L26" s="67"/>
      <c r="M26" s="67"/>
      <c r="N26" s="67"/>
      <c r="O26" s="67"/>
      <c r="P26" s="11"/>
      <c r="Q26" s="64"/>
      <c r="R26" s="64"/>
      <c r="S26" s="67"/>
      <c r="T26" s="65"/>
      <c r="U26" s="65"/>
      <c r="V26" s="65"/>
      <c r="W26" s="65"/>
      <c r="X26" s="66"/>
      <c r="Y26" s="66"/>
      <c r="Z26" s="66"/>
      <c r="AA26" s="67"/>
      <c r="AB26" s="67"/>
      <c r="AC26" s="67"/>
      <c r="AD26" s="67"/>
      <c r="AE26" s="3" t="e">
        <f>IF(AND(AA26="事業用",#REF!="○",#REF!="×",#REF!="×"),"対象",IF(AND(AA26="事業用",#REF!="○",#REF!="×",#REF!="×"),"事業用対象外",IF(OR(AA26=""),"-","対象外")))</f>
        <v>#REF!</v>
      </c>
    </row>
    <row r="27" spans="1:31" ht="48.75" customHeight="1">
      <c r="A27" s="3" t="e">
        <f>IF(AND(L27="事業用",#REF!="○",#REF!="×",#REF!="×"),"対象",IF(AND(L27="事業用",#REF!="○",#REF!="×",#REF!="×"),"事業用対象外",IF(OR(L27=""),"-","対象外")))</f>
        <v>#REF!</v>
      </c>
      <c r="B27" s="64"/>
      <c r="C27" s="64"/>
      <c r="D27" s="67"/>
      <c r="E27" s="65"/>
      <c r="F27" s="65"/>
      <c r="G27" s="65"/>
      <c r="H27" s="65"/>
      <c r="I27" s="66"/>
      <c r="J27" s="66"/>
      <c r="K27" s="66"/>
      <c r="L27" s="67"/>
      <c r="M27" s="67"/>
      <c r="N27" s="67"/>
      <c r="O27" s="67"/>
      <c r="P27" s="11"/>
      <c r="Q27" s="64"/>
      <c r="R27" s="64"/>
      <c r="S27" s="67"/>
      <c r="T27" s="65"/>
      <c r="U27" s="65"/>
      <c r="V27" s="65"/>
      <c r="W27" s="65"/>
      <c r="X27" s="66"/>
      <c r="Y27" s="66"/>
      <c r="Z27" s="66"/>
      <c r="AA27" s="67"/>
      <c r="AB27" s="67"/>
      <c r="AC27" s="67"/>
      <c r="AD27" s="67"/>
      <c r="AE27" s="3" t="e">
        <f>IF(AND(AA27="事業用",#REF!="○",#REF!="×",#REF!="×"),"対象",IF(AND(AA27="事業用",#REF!="○",#REF!="×",#REF!="×"),"事業用対象外",IF(OR(AA27=""),"-","対象外")))</f>
        <v>#REF!</v>
      </c>
    </row>
    <row r="28" spans="1:31" ht="48.75" customHeight="1">
      <c r="A28" s="3" t="e">
        <f>IF(AND(L28="事業用",#REF!="○",#REF!="×",#REF!="×"),"対象",IF(AND(L28="事業用",#REF!="○",#REF!="×",#REF!="×"),"事業用対象外",IF(OR(L28=""),"-","対象外")))</f>
        <v>#REF!</v>
      </c>
      <c r="B28" s="83"/>
      <c r="C28" s="84"/>
      <c r="D28" s="70"/>
      <c r="E28" s="71"/>
      <c r="F28" s="71"/>
      <c r="G28" s="71"/>
      <c r="H28" s="72"/>
      <c r="I28" s="76"/>
      <c r="J28" s="77"/>
      <c r="K28" s="78"/>
      <c r="L28" s="67"/>
      <c r="M28" s="67"/>
      <c r="N28" s="67"/>
      <c r="O28" s="67"/>
      <c r="P28" s="11"/>
      <c r="Q28" s="83"/>
      <c r="R28" s="84"/>
      <c r="S28" s="70"/>
      <c r="T28" s="71"/>
      <c r="U28" s="71"/>
      <c r="V28" s="71"/>
      <c r="W28" s="72"/>
      <c r="X28" s="76"/>
      <c r="Y28" s="77"/>
      <c r="Z28" s="78"/>
      <c r="AA28" s="67"/>
      <c r="AB28" s="67"/>
      <c r="AC28" s="67"/>
      <c r="AD28" s="67"/>
      <c r="AE28" s="3" t="e">
        <f>IF(AND(AA28="事業用",#REF!="○",#REF!="×",#REF!="×"),"対象",IF(AND(AA28="事業用",#REF!="○",#REF!="×",#REF!="×"),"事業用対象外",IF(OR(AA28=""),"-","対象外")))</f>
        <v>#REF!</v>
      </c>
    </row>
    <row r="29" spans="1:31" ht="48.75" customHeight="1">
      <c r="A29" s="3" t="e">
        <f>IF(AND(L29="事業用",#REF!="○",#REF!="×",#REF!="×"),"対象",IF(AND(L29="事業用",#REF!="○",#REF!="×",#REF!="×"),"事業用対象外",IF(OR(L29=""),"-","対象外")))</f>
        <v>#REF!</v>
      </c>
      <c r="B29" s="83"/>
      <c r="C29" s="84"/>
      <c r="D29" s="70"/>
      <c r="E29" s="71"/>
      <c r="F29" s="71"/>
      <c r="G29" s="71"/>
      <c r="H29" s="72"/>
      <c r="I29" s="76"/>
      <c r="J29" s="77"/>
      <c r="K29" s="78"/>
      <c r="L29" s="67"/>
      <c r="M29" s="67"/>
      <c r="N29" s="67"/>
      <c r="O29" s="67"/>
      <c r="P29" s="11"/>
      <c r="Q29" s="83"/>
      <c r="R29" s="84"/>
      <c r="S29" s="70"/>
      <c r="T29" s="71"/>
      <c r="U29" s="71"/>
      <c r="V29" s="71"/>
      <c r="W29" s="72"/>
      <c r="X29" s="76"/>
      <c r="Y29" s="77"/>
      <c r="Z29" s="78"/>
      <c r="AA29" s="70"/>
      <c r="AB29" s="71"/>
      <c r="AC29" s="71"/>
      <c r="AD29" s="72"/>
      <c r="AE29" s="3" t="e">
        <f>IF(AND(AA29="事業用",#REF!="○",#REF!="×",#REF!="×"),"対象",IF(AND(AA29="事業用",#REF!="○",#REF!="×",#REF!="×"),"事業用対象外",IF(OR(AA29=""),"-","対象外")))</f>
        <v>#REF!</v>
      </c>
    </row>
    <row r="30" spans="1:31" ht="48.75" customHeight="1">
      <c r="A30" s="3" t="e">
        <f>IF(AND(L30="事業用",#REF!="○",#REF!="×",#REF!="×"),"対象",IF(AND(L30="事業用",#REF!="○",#REF!="×",#REF!="×"),"事業用対象外",IF(OR(L30=""),"-","対象外")))</f>
        <v>#REF!</v>
      </c>
      <c r="B30" s="83"/>
      <c r="C30" s="84"/>
      <c r="D30" s="70"/>
      <c r="E30" s="71"/>
      <c r="F30" s="71"/>
      <c r="G30" s="71"/>
      <c r="H30" s="72"/>
      <c r="I30" s="76"/>
      <c r="J30" s="77"/>
      <c r="K30" s="78"/>
      <c r="L30" s="67"/>
      <c r="M30" s="67"/>
      <c r="N30" s="67"/>
      <c r="O30" s="67"/>
      <c r="P30" s="11"/>
      <c r="Q30" s="83"/>
      <c r="R30" s="84"/>
      <c r="S30" s="70"/>
      <c r="T30" s="71"/>
      <c r="U30" s="71"/>
      <c r="V30" s="71"/>
      <c r="W30" s="72"/>
      <c r="X30" s="76"/>
      <c r="Y30" s="77"/>
      <c r="Z30" s="78"/>
      <c r="AA30" s="70"/>
      <c r="AB30" s="71"/>
      <c r="AC30" s="71"/>
      <c r="AD30" s="72"/>
      <c r="AE30" s="3" t="e">
        <f>IF(AND(AA30="事業用",#REF!="○",#REF!="×",#REF!="×"),"対象",IF(AND(AA30="事業用",#REF!="○",#REF!="×",#REF!="×"),"事業用対象外",IF(OR(AA30=""),"-","対象外")))</f>
        <v>#REF!</v>
      </c>
    </row>
    <row r="31" spans="1:31" ht="48.75" customHeight="1">
      <c r="A31" s="3" t="e">
        <f>IF(AND(L31="事業用",#REF!="○",#REF!="×",#REF!="×"),"対象",IF(AND(L31="事業用",#REF!="○",#REF!="×",#REF!="×"),"事業用対象外",IF(OR(L31=""),"-","対象外")))</f>
        <v>#REF!</v>
      </c>
      <c r="B31" s="83"/>
      <c r="C31" s="84"/>
      <c r="D31" s="70"/>
      <c r="E31" s="71"/>
      <c r="F31" s="71"/>
      <c r="G31" s="71"/>
      <c r="H31" s="72"/>
      <c r="I31" s="76"/>
      <c r="J31" s="77"/>
      <c r="K31" s="78"/>
      <c r="L31" s="67"/>
      <c r="M31" s="67"/>
      <c r="N31" s="67"/>
      <c r="O31" s="67"/>
      <c r="P31" s="11"/>
      <c r="Q31" s="83"/>
      <c r="R31" s="84"/>
      <c r="S31" s="70"/>
      <c r="T31" s="71"/>
      <c r="U31" s="71"/>
      <c r="V31" s="71"/>
      <c r="W31" s="72"/>
      <c r="X31" s="76"/>
      <c r="Y31" s="77"/>
      <c r="Z31" s="78"/>
      <c r="AA31" s="70"/>
      <c r="AB31" s="71"/>
      <c r="AC31" s="71"/>
      <c r="AD31" s="72"/>
      <c r="AE31" s="3" t="e">
        <f>IF(AND(AA31="事業用",#REF!="○",#REF!="×",#REF!="×"),"対象",IF(AND(AA31="事業用",#REF!="○",#REF!="×",#REF!="×"),"事業用対象外",IF(OR(AA31=""),"-","対象外")))</f>
        <v>#REF!</v>
      </c>
    </row>
    <row r="32" spans="1:31" ht="48.75" customHeight="1">
      <c r="A32" s="3" t="e">
        <f>IF(AND(L32="事業用",#REF!="○",#REF!="×",#REF!="×"),"対象",IF(AND(L32="事業用",#REF!="○",#REF!="×",#REF!="×"),"事業用対象外",IF(OR(L32=""),"-","対象外")))</f>
        <v>#REF!</v>
      </c>
      <c r="B32" s="83"/>
      <c r="C32" s="84"/>
      <c r="D32" s="70"/>
      <c r="E32" s="71"/>
      <c r="F32" s="71"/>
      <c r="G32" s="71"/>
      <c r="H32" s="72"/>
      <c r="I32" s="76"/>
      <c r="J32" s="77"/>
      <c r="K32" s="78"/>
      <c r="L32" s="67"/>
      <c r="M32" s="67"/>
      <c r="N32" s="67"/>
      <c r="O32" s="67"/>
      <c r="P32" s="11"/>
      <c r="Q32" s="83"/>
      <c r="R32" s="84"/>
      <c r="S32" s="70"/>
      <c r="T32" s="71"/>
      <c r="U32" s="71"/>
      <c r="V32" s="71"/>
      <c r="W32" s="72"/>
      <c r="X32" s="76"/>
      <c r="Y32" s="77"/>
      <c r="Z32" s="78"/>
      <c r="AA32" s="70"/>
      <c r="AB32" s="71"/>
      <c r="AC32" s="71"/>
      <c r="AD32" s="72"/>
      <c r="AE32" s="3" t="e">
        <f>IF(AND(AA32="事業用",#REF!="○",#REF!="×",#REF!="×"),"対象",IF(AND(AA32="事業用",#REF!="○",#REF!="×",#REF!="×"),"事業用対象外",IF(OR(AA32=""),"-","対象外")))</f>
        <v>#REF!</v>
      </c>
    </row>
    <row r="33" spans="1:31" ht="48.75" customHeight="1">
      <c r="A33" s="3" t="e">
        <f>IF(AND(L33="事業用",#REF!="○",#REF!="×",#REF!="×"),"対象",IF(AND(L33="事業用",#REF!="○",#REF!="×",#REF!="×"),"事業用対象外",IF(OR(L33=""),"-","対象外")))</f>
        <v>#REF!</v>
      </c>
      <c r="B33" s="83"/>
      <c r="C33" s="84"/>
      <c r="D33" s="70"/>
      <c r="E33" s="71"/>
      <c r="F33" s="71"/>
      <c r="G33" s="71"/>
      <c r="H33" s="72"/>
      <c r="I33" s="76"/>
      <c r="J33" s="77"/>
      <c r="K33" s="78"/>
      <c r="L33" s="67"/>
      <c r="M33" s="67"/>
      <c r="N33" s="67"/>
      <c r="O33" s="67"/>
      <c r="P33" s="11"/>
      <c r="Q33" s="83"/>
      <c r="R33" s="84"/>
      <c r="S33" s="70"/>
      <c r="T33" s="71"/>
      <c r="U33" s="71"/>
      <c r="V33" s="71"/>
      <c r="W33" s="72"/>
      <c r="X33" s="76"/>
      <c r="Y33" s="77"/>
      <c r="Z33" s="78"/>
      <c r="AA33" s="70"/>
      <c r="AB33" s="71"/>
      <c r="AC33" s="71"/>
      <c r="AD33" s="72"/>
      <c r="AE33" s="3" t="e">
        <f>IF(AND(AA33="事業用",#REF!="○",#REF!="×",#REF!="×"),"対象",IF(AND(AA33="事業用",#REF!="○",#REF!="×",#REF!="×"),"事業用対象外",IF(OR(AA33=""),"-","対象外")))</f>
        <v>#REF!</v>
      </c>
    </row>
    <row r="34" spans="1:31" ht="48.75" customHeight="1">
      <c r="A34" s="3" t="e">
        <f>IF(AND(L34="事業用",#REF!="○",#REF!="×",#REF!="×"),"対象",IF(AND(L34="事業用",#REF!="○",#REF!="×",#REF!="×"),"事業用対象外",IF(OR(L34=""),"-","対象外")))</f>
        <v>#REF!</v>
      </c>
      <c r="B34" s="83"/>
      <c r="C34" s="84"/>
      <c r="D34" s="70"/>
      <c r="E34" s="99"/>
      <c r="F34" s="99"/>
      <c r="G34" s="99"/>
      <c r="H34" s="100"/>
      <c r="I34" s="76"/>
      <c r="J34" s="77"/>
      <c r="K34" s="78"/>
      <c r="L34" s="67"/>
      <c r="M34" s="67"/>
      <c r="N34" s="67"/>
      <c r="O34" s="67"/>
      <c r="P34" s="11"/>
      <c r="Q34" s="83"/>
      <c r="R34" s="84"/>
      <c r="S34" s="80"/>
      <c r="T34" s="81"/>
      <c r="U34" s="81"/>
      <c r="V34" s="81"/>
      <c r="W34" s="82"/>
      <c r="X34" s="76"/>
      <c r="Y34" s="77"/>
      <c r="Z34" s="78"/>
      <c r="AA34" s="70"/>
      <c r="AB34" s="71"/>
      <c r="AC34" s="71"/>
      <c r="AD34" s="72"/>
      <c r="AE34" s="3" t="e">
        <f>IF(AND(AA34="事業用",#REF!="○",#REF!="×",#REF!="×"),"対象",IF(AND(AA34="事業用",#REF!="○",#REF!="×",#REF!="×"),"事業用対象外",IF(OR(AA34=""),"-","対象外")))</f>
        <v>#REF!</v>
      </c>
    </row>
    <row r="35" spans="1:31" ht="48.75" customHeight="1">
      <c r="A35" s="3" t="e">
        <f>IF(AND(L35="事業用",#REF!="○",#REF!="×",#REF!="×"),"対象",IF(AND(L35="事業用",#REF!="○",#REF!="×",#REF!="×"),"事業用対象外",IF(OR(L35=""),"-","対象外")))</f>
        <v>#REF!</v>
      </c>
      <c r="B35" s="64"/>
      <c r="C35" s="64"/>
      <c r="D35" s="65"/>
      <c r="E35" s="65"/>
      <c r="F35" s="65"/>
      <c r="G35" s="65"/>
      <c r="H35" s="65"/>
      <c r="I35" s="66"/>
      <c r="J35" s="66"/>
      <c r="K35" s="66"/>
      <c r="L35" s="67"/>
      <c r="M35" s="67"/>
      <c r="N35" s="67"/>
      <c r="O35" s="67"/>
      <c r="P35" s="11"/>
      <c r="Q35" s="64"/>
      <c r="R35" s="64"/>
      <c r="S35" s="68"/>
      <c r="T35" s="68"/>
      <c r="U35" s="68"/>
      <c r="V35" s="68"/>
      <c r="W35" s="68"/>
      <c r="X35" s="69"/>
      <c r="Y35" s="69"/>
      <c r="Z35" s="69"/>
      <c r="AA35" s="70"/>
      <c r="AB35" s="71"/>
      <c r="AC35" s="71"/>
      <c r="AD35" s="72"/>
      <c r="AE35" s="3" t="e">
        <f>IF(AND(AA35="事業用",#REF!="○",#REF!="×",#REF!="×"),"対象",IF(AND(AA35="事業用",#REF!="○",#REF!="×",#REF!="×"),"事業用対象外",IF(OR(AA35=""),"-","対象外")))</f>
        <v>#REF!</v>
      </c>
    </row>
    <row r="36" spans="1:31" ht="48.75" customHeight="1">
      <c r="A36" s="3" t="e">
        <f>IF(AND(L36="事業用",#REF!="○",#REF!="×",#REF!="×"),"対象",IF(AND(L36="事業用",#REF!="○",#REF!="×",#REF!="×"),"事業用対象外",IF(OR(L36=""),"-","対象外")))</f>
        <v>#REF!</v>
      </c>
      <c r="B36" s="64"/>
      <c r="C36" s="64"/>
      <c r="D36" s="65"/>
      <c r="E36" s="65"/>
      <c r="F36" s="65"/>
      <c r="G36" s="65"/>
      <c r="H36" s="65"/>
      <c r="I36" s="66"/>
      <c r="J36" s="66"/>
      <c r="K36" s="66"/>
      <c r="L36" s="67"/>
      <c r="M36" s="67"/>
      <c r="N36" s="67"/>
      <c r="O36" s="67"/>
      <c r="P36" s="11"/>
      <c r="Q36" s="64"/>
      <c r="R36" s="64"/>
      <c r="S36" s="68"/>
      <c r="T36" s="68"/>
      <c r="U36" s="68"/>
      <c r="V36" s="68"/>
      <c r="W36" s="68"/>
      <c r="X36" s="69"/>
      <c r="Y36" s="69"/>
      <c r="Z36" s="69"/>
      <c r="AA36" s="70"/>
      <c r="AB36" s="71"/>
      <c r="AC36" s="71"/>
      <c r="AD36" s="72"/>
      <c r="AE36" s="3" t="e">
        <f>IF(AND(AA36="事業用",#REF!="○",#REF!="×",#REF!="×"),"対象",IF(AND(AA36="事業用",#REF!="○",#REF!="×",#REF!="×"),"事業用対象外",IF(OR(AA36=""),"-","対象外")))</f>
        <v>#REF!</v>
      </c>
    </row>
    <row r="37" spans="1:31" ht="48.75" customHeight="1">
      <c r="A37" s="3" t="e">
        <f>IF(AND(L37="事業用",#REF!="○",#REF!="×",#REF!="×"),"対象",IF(AND(L37="事業用",#REF!="○",#REF!="×",#REF!="×"),"事業用対象外",IF(OR(L37=""),"-","対象外")))</f>
        <v>#REF!</v>
      </c>
      <c r="B37" s="64"/>
      <c r="C37" s="64"/>
      <c r="D37" s="65"/>
      <c r="E37" s="65"/>
      <c r="F37" s="65"/>
      <c r="G37" s="65"/>
      <c r="H37" s="65"/>
      <c r="I37" s="66"/>
      <c r="J37" s="66"/>
      <c r="K37" s="66"/>
      <c r="L37" s="67"/>
      <c r="M37" s="67"/>
      <c r="N37" s="67"/>
      <c r="O37" s="67"/>
      <c r="P37" s="11"/>
      <c r="Q37" s="64"/>
      <c r="R37" s="64"/>
      <c r="S37" s="68"/>
      <c r="T37" s="68"/>
      <c r="U37" s="68"/>
      <c r="V37" s="68"/>
      <c r="W37" s="68"/>
      <c r="X37" s="69"/>
      <c r="Y37" s="69"/>
      <c r="Z37" s="69"/>
      <c r="AA37" s="70"/>
      <c r="AB37" s="71"/>
      <c r="AC37" s="71"/>
      <c r="AD37" s="72"/>
      <c r="AE37" s="3" t="e">
        <f>IF(AND(AA37="事業用",#REF!="○",#REF!="×",#REF!="×"),"対象",IF(AND(AA37="事業用",#REF!="○",#REF!="×",#REF!="×"),"事業用対象外",IF(OR(AA37=""),"-","対象外")))</f>
        <v>#REF!</v>
      </c>
    </row>
    <row r="38" spans="1:31" ht="48.75" customHeight="1">
      <c r="A38" s="3" t="e">
        <f>IF(AND(L38="事業用",#REF!="○",#REF!="×",#REF!="×"),"対象",IF(AND(L38="事業用",#REF!="○",#REF!="×",#REF!="×"),"事業用対象外",IF(OR(L38=""),"-","対象外")))</f>
        <v>#REF!</v>
      </c>
      <c r="B38" s="64"/>
      <c r="C38" s="64"/>
      <c r="D38" s="65"/>
      <c r="E38" s="65"/>
      <c r="F38" s="65"/>
      <c r="G38" s="65"/>
      <c r="H38" s="65"/>
      <c r="I38" s="66"/>
      <c r="J38" s="66"/>
      <c r="K38" s="66"/>
      <c r="L38" s="67"/>
      <c r="M38" s="67"/>
      <c r="N38" s="67"/>
      <c r="O38" s="67"/>
      <c r="P38" s="11"/>
      <c r="Q38" s="64"/>
      <c r="R38" s="64"/>
      <c r="S38" s="68"/>
      <c r="T38" s="68"/>
      <c r="U38" s="68"/>
      <c r="V38" s="68"/>
      <c r="W38" s="68"/>
      <c r="X38" s="69"/>
      <c r="Y38" s="69"/>
      <c r="Z38" s="69"/>
      <c r="AA38" s="70"/>
      <c r="AB38" s="71"/>
      <c r="AC38" s="71"/>
      <c r="AD38" s="72"/>
      <c r="AE38" s="3" t="e">
        <f>IF(AND(AA38="事業用",#REF!="○",#REF!="×",#REF!="×"),"対象",IF(AND(AA38="事業用",#REF!="○",#REF!="×",#REF!="×"),"事業用対象外",IF(OR(AA38=""),"-","対象外")))</f>
        <v>#REF!</v>
      </c>
    </row>
    <row r="39" spans="1:31" ht="48.75" customHeight="1">
      <c r="A39" s="3" t="e">
        <f>IF(AND(L39="事業用",#REF!="○",#REF!="×",#REF!="×"),"対象",IF(AND(L39="事業用",#REF!="○",#REF!="×",#REF!="×"),"事業用対象外",IF(OR(L39=""),"-","対象外")))</f>
        <v>#REF!</v>
      </c>
      <c r="B39" s="64"/>
      <c r="C39" s="64"/>
      <c r="D39" s="65"/>
      <c r="E39" s="65"/>
      <c r="F39" s="65"/>
      <c r="G39" s="65"/>
      <c r="H39" s="65"/>
      <c r="I39" s="66"/>
      <c r="J39" s="66"/>
      <c r="K39" s="66"/>
      <c r="L39" s="67"/>
      <c r="M39" s="67"/>
      <c r="N39" s="67"/>
      <c r="O39" s="67"/>
      <c r="P39" s="11"/>
      <c r="Q39" s="64"/>
      <c r="R39" s="64"/>
      <c r="S39" s="68"/>
      <c r="T39" s="68"/>
      <c r="U39" s="68"/>
      <c r="V39" s="68"/>
      <c r="W39" s="68"/>
      <c r="X39" s="69"/>
      <c r="Y39" s="69"/>
      <c r="Z39" s="69"/>
      <c r="AA39" s="70"/>
      <c r="AB39" s="71"/>
      <c r="AC39" s="71"/>
      <c r="AD39" s="72"/>
      <c r="AE39" s="3" t="e">
        <f>IF(AND(AA39="事業用",#REF!="○",#REF!="×",#REF!="×"),"対象",IF(AND(AA39="事業用",#REF!="○",#REF!="×",#REF!="×"),"事業用対象外",IF(OR(AA39=""),"-","対象外")))</f>
        <v>#REF!</v>
      </c>
    </row>
    <row r="40" spans="1:31" ht="48.75" customHeight="1">
      <c r="A40" s="3" t="e">
        <f>IF(AND(L40="事業用",#REF!="○",#REF!="×",#REF!="×"),"対象",IF(AND(L40="事業用",#REF!="○",#REF!="×",#REF!="×"),"事業用対象外",IF(OR(L40=""),"-","対象外")))</f>
        <v>#REF!</v>
      </c>
      <c r="B40" s="64"/>
      <c r="C40" s="64"/>
      <c r="D40" s="65"/>
      <c r="E40" s="65"/>
      <c r="F40" s="65"/>
      <c r="G40" s="65"/>
      <c r="H40" s="65"/>
      <c r="I40" s="66"/>
      <c r="J40" s="66"/>
      <c r="K40" s="66"/>
      <c r="L40" s="67"/>
      <c r="M40" s="67"/>
      <c r="N40" s="67"/>
      <c r="O40" s="67"/>
      <c r="P40" s="11"/>
      <c r="Q40" s="64"/>
      <c r="R40" s="64"/>
      <c r="S40" s="68"/>
      <c r="T40" s="68"/>
      <c r="U40" s="68"/>
      <c r="V40" s="68"/>
      <c r="W40" s="68"/>
      <c r="X40" s="69"/>
      <c r="Y40" s="69"/>
      <c r="Z40" s="69"/>
      <c r="AA40" s="70"/>
      <c r="AB40" s="71"/>
      <c r="AC40" s="71"/>
      <c r="AD40" s="72"/>
      <c r="AE40" s="3" t="e">
        <f>IF(AND(AA40="事業用",#REF!="○",#REF!="×",#REF!="×"),"対象",IF(AND(AA40="事業用",#REF!="○",#REF!="×",#REF!="×"),"事業用対象外",IF(OR(AA40=""),"-","対象外")))</f>
        <v>#REF!</v>
      </c>
    </row>
    <row r="41" spans="1:31" ht="48.75" customHeight="1">
      <c r="A41" s="3" t="e">
        <f>IF(AND(L41="事業用",#REF!="○",#REF!="×",#REF!="×"),"対象",IF(AND(L41="事業用",#REF!="○",#REF!="×",#REF!="×"),"事業用対象外",IF(OR(L41=""),"-","対象外")))</f>
        <v>#REF!</v>
      </c>
      <c r="B41" s="64"/>
      <c r="C41" s="64"/>
      <c r="D41" s="65"/>
      <c r="E41" s="65"/>
      <c r="F41" s="65"/>
      <c r="G41" s="65"/>
      <c r="H41" s="65"/>
      <c r="I41" s="66"/>
      <c r="J41" s="66"/>
      <c r="K41" s="66"/>
      <c r="L41" s="67"/>
      <c r="M41" s="67"/>
      <c r="N41" s="67"/>
      <c r="O41" s="67"/>
      <c r="P41" s="11"/>
      <c r="Q41" s="64"/>
      <c r="R41" s="64"/>
      <c r="S41" s="68"/>
      <c r="T41" s="68"/>
      <c r="U41" s="68"/>
      <c r="V41" s="68"/>
      <c r="W41" s="68"/>
      <c r="X41" s="69"/>
      <c r="Y41" s="69"/>
      <c r="Z41" s="69"/>
      <c r="AA41" s="70"/>
      <c r="AB41" s="71"/>
      <c r="AC41" s="71"/>
      <c r="AD41" s="72"/>
      <c r="AE41" s="3" t="e">
        <f>IF(AND(AA41="事業用",#REF!="○",#REF!="×",#REF!="×"),"対象",IF(AND(AA41="事業用",#REF!="○",#REF!="×",#REF!="×"),"事業用対象外",IF(OR(AA41=""),"-","対象外")))</f>
        <v>#REF!</v>
      </c>
    </row>
    <row r="42" spans="1:31" ht="18" customHeight="1">
      <c r="B42" s="8"/>
      <c r="C42" s="5"/>
      <c r="D42" s="5"/>
      <c r="E42" s="5"/>
      <c r="F42" s="5"/>
      <c r="G42" s="5"/>
      <c r="H42" s="5"/>
      <c r="I42" s="9"/>
      <c r="J42" s="9"/>
      <c r="K42" s="9"/>
      <c r="L42" s="9"/>
      <c r="M42" s="5"/>
      <c r="N42" s="5"/>
      <c r="O42" s="5"/>
      <c r="P42" s="11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1" ht="18" customHeight="1">
      <c r="B43" s="5" t="s">
        <v>67</v>
      </c>
      <c r="C43" s="5"/>
      <c r="D43" s="5"/>
      <c r="E43" s="5"/>
      <c r="F43" s="5"/>
      <c r="G43" s="5"/>
      <c r="H43" s="5"/>
      <c r="I43" s="9"/>
      <c r="J43" s="9"/>
      <c r="K43" s="9"/>
      <c r="L43" s="9"/>
      <c r="M43" s="5"/>
      <c r="N43" s="5"/>
      <c r="O43" s="5"/>
      <c r="P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1" ht="18" customHeight="1">
      <c r="B44" s="8"/>
      <c r="C44" s="5"/>
      <c r="D44" s="5"/>
      <c r="E44" s="5"/>
      <c r="F44" s="5"/>
      <c r="G44" s="5"/>
      <c r="H44" s="5"/>
      <c r="I44" s="9"/>
      <c r="J44" s="9"/>
      <c r="K44" s="9"/>
      <c r="L44" s="9"/>
      <c r="M44" s="5"/>
      <c r="N44" s="5"/>
      <c r="O44" s="5"/>
      <c r="P44" s="11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1" ht="18" customHeight="1">
      <c r="B45" s="8"/>
      <c r="C45" s="5"/>
      <c r="D45" s="5"/>
      <c r="E45" s="5"/>
      <c r="F45" s="5"/>
      <c r="G45" s="5"/>
      <c r="H45" s="5"/>
      <c r="I45" s="9"/>
      <c r="J45" s="9"/>
      <c r="K45" s="9"/>
      <c r="L45" s="9"/>
      <c r="M45" s="5"/>
      <c r="N45" s="5"/>
      <c r="O45" s="5"/>
      <c r="P45" s="11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1" ht="18" customHeight="1">
      <c r="B46" s="5" t="s">
        <v>57</v>
      </c>
      <c r="C46" s="5"/>
      <c r="D46" s="5"/>
      <c r="E46" s="5"/>
      <c r="F46" s="5"/>
      <c r="G46" s="5"/>
      <c r="H46" s="5"/>
      <c r="I46" s="9"/>
      <c r="J46" s="9"/>
      <c r="K46" s="9"/>
      <c r="L46" s="9"/>
      <c r="M46" s="5"/>
      <c r="N46" s="5"/>
      <c r="O46" s="5"/>
      <c r="P46" s="11"/>
      <c r="Q46" s="5" t="s">
        <v>58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1">
      <c r="B47" s="61" t="s">
        <v>16</v>
      </c>
      <c r="C47" s="61"/>
      <c r="D47" s="61"/>
      <c r="E47" s="61"/>
      <c r="F47" s="61" t="s">
        <v>15</v>
      </c>
      <c r="G47" s="61"/>
      <c r="H47" s="61"/>
      <c r="I47" s="61"/>
      <c r="J47" s="61" t="s">
        <v>72</v>
      </c>
      <c r="K47" s="61"/>
      <c r="L47" s="61"/>
      <c r="M47" s="61"/>
      <c r="N47" s="62" t="s">
        <v>17</v>
      </c>
      <c r="O47" s="62"/>
      <c r="P47" s="11"/>
      <c r="Q47" s="61" t="s">
        <v>16</v>
      </c>
      <c r="R47" s="61"/>
      <c r="S47" s="61"/>
      <c r="T47" s="61"/>
      <c r="U47" s="61" t="s">
        <v>15</v>
      </c>
      <c r="V47" s="61"/>
      <c r="W47" s="61"/>
      <c r="X47" s="61"/>
      <c r="Y47" s="61" t="s">
        <v>72</v>
      </c>
      <c r="Z47" s="61"/>
      <c r="AA47" s="61"/>
      <c r="AB47" s="61"/>
      <c r="AC47" s="62" t="s">
        <v>17</v>
      </c>
      <c r="AD47" s="62"/>
    </row>
    <row r="48" spans="1:31"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2"/>
      <c r="O48" s="62"/>
      <c r="P48" s="1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2"/>
      <c r="AD48" s="62"/>
    </row>
    <row r="49" spans="2:30">
      <c r="B49" s="63">
        <f>F17</f>
        <v>0</v>
      </c>
      <c r="C49" s="63"/>
      <c r="D49" s="63"/>
      <c r="E49" s="63"/>
      <c r="F49" s="63">
        <f ca="1">SUMIF(L26:O41,"事業用",I26:K41)</f>
        <v>0</v>
      </c>
      <c r="G49" s="63"/>
      <c r="H49" s="63"/>
      <c r="I49" s="63"/>
      <c r="J49" s="63">
        <f ca="1">SUMIF(L26:O41,"対象外",I26:K41)</f>
        <v>0</v>
      </c>
      <c r="K49" s="63"/>
      <c r="L49" s="63"/>
      <c r="M49" s="63"/>
      <c r="N49" s="63">
        <f ca="1">B49-(F49+J49)</f>
        <v>0</v>
      </c>
      <c r="O49" s="63"/>
      <c r="P49" s="11"/>
      <c r="Q49" s="63">
        <f>U17</f>
        <v>0</v>
      </c>
      <c r="R49" s="63"/>
      <c r="S49" s="63"/>
      <c r="T49" s="63"/>
      <c r="U49" s="63">
        <f ca="1">SUMIF(AA26:AD41,"事業用",X26:Z41)</f>
        <v>0</v>
      </c>
      <c r="V49" s="63"/>
      <c r="W49" s="63"/>
      <c r="X49" s="63"/>
      <c r="Y49" s="63">
        <f ca="1">SUMIF(AA26:AD41,"対象外",X26:Z41)</f>
        <v>0</v>
      </c>
      <c r="Z49" s="63"/>
      <c r="AA49" s="63"/>
      <c r="AB49" s="63"/>
      <c r="AC49" s="63">
        <f ca="1">Q49-(U49+Y49)</f>
        <v>0</v>
      </c>
      <c r="AD49" s="63"/>
    </row>
    <row r="50" spans="2:30"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11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</row>
  </sheetData>
  <mergeCells count="203">
    <mergeCell ref="B40:C40"/>
    <mergeCell ref="D40:H40"/>
    <mergeCell ref="I40:K40"/>
    <mergeCell ref="L40:O40"/>
    <mergeCell ref="B39:C39"/>
    <mergeCell ref="D39:H39"/>
    <mergeCell ref="I39:K39"/>
    <mergeCell ref="L39:O39"/>
    <mergeCell ref="B27:C27"/>
    <mergeCell ref="D27:H27"/>
    <mergeCell ref="I27:K27"/>
    <mergeCell ref="L27:O27"/>
    <mergeCell ref="B49:E50"/>
    <mergeCell ref="N49:O50"/>
    <mergeCell ref="J49:M50"/>
    <mergeCell ref="F49:I50"/>
    <mergeCell ref="B34:C34"/>
    <mergeCell ref="D34:H34"/>
    <mergeCell ref="I34:K34"/>
    <mergeCell ref="L34:O34"/>
    <mergeCell ref="B41:C41"/>
    <mergeCell ref="D41:H41"/>
    <mergeCell ref="I41:K41"/>
    <mergeCell ref="L41:O41"/>
    <mergeCell ref="B38:C38"/>
    <mergeCell ref="D38:H38"/>
    <mergeCell ref="I38:K38"/>
    <mergeCell ref="L38:O38"/>
    <mergeCell ref="F47:I48"/>
    <mergeCell ref="J47:M48"/>
    <mergeCell ref="B47:E48"/>
    <mergeCell ref="N47:O48"/>
    <mergeCell ref="B37:C37"/>
    <mergeCell ref="D37:H37"/>
    <mergeCell ref="I37:K37"/>
    <mergeCell ref="L37:O37"/>
    <mergeCell ref="AE16:AE20"/>
    <mergeCell ref="B3:O3"/>
    <mergeCell ref="B17:E18"/>
    <mergeCell ref="F17:L18"/>
    <mergeCell ref="Q5:T6"/>
    <mergeCell ref="U5:AD6"/>
    <mergeCell ref="Q7:T8"/>
    <mergeCell ref="U7:AD8"/>
    <mergeCell ref="Q11:T12"/>
    <mergeCell ref="U11:AD12"/>
    <mergeCell ref="Q13:T14"/>
    <mergeCell ref="U13:U14"/>
    <mergeCell ref="V13:AB14"/>
    <mergeCell ref="AC13:AC14"/>
    <mergeCell ref="AD13:AD14"/>
    <mergeCell ref="B4:O4"/>
    <mergeCell ref="Q4:AD4"/>
    <mergeCell ref="B5:E6"/>
    <mergeCell ref="B7:E8"/>
    <mergeCell ref="B11:E12"/>
    <mergeCell ref="B15:E16"/>
    <mergeCell ref="B19:E20"/>
    <mergeCell ref="B13:E14"/>
    <mergeCell ref="F13:F14"/>
    <mergeCell ref="F5:O6"/>
    <mergeCell ref="F7:O8"/>
    <mergeCell ref="F11:O12"/>
    <mergeCell ref="G13:M14"/>
    <mergeCell ref="N13:N14"/>
    <mergeCell ref="O13:O14"/>
    <mergeCell ref="F15:O16"/>
    <mergeCell ref="M17:O18"/>
    <mergeCell ref="Q15:T16"/>
    <mergeCell ref="B9:E10"/>
    <mergeCell ref="F9:O10"/>
    <mergeCell ref="Q9:T10"/>
    <mergeCell ref="U9:AD10"/>
    <mergeCell ref="U15:AD16"/>
    <mergeCell ref="U17:AA18"/>
    <mergeCell ref="Q41:R41"/>
    <mergeCell ref="S41:W41"/>
    <mergeCell ref="X41:Z41"/>
    <mergeCell ref="AA41:AD41"/>
    <mergeCell ref="Q37:R37"/>
    <mergeCell ref="S37:W37"/>
    <mergeCell ref="X37:Z37"/>
    <mergeCell ref="AA37:AD37"/>
    <mergeCell ref="Q40:R40"/>
    <mergeCell ref="S40:W40"/>
    <mergeCell ref="X40:Z40"/>
    <mergeCell ref="AA40:AD40"/>
    <mergeCell ref="S38:W38"/>
    <mergeCell ref="X38:Z38"/>
    <mergeCell ref="AA38:AD38"/>
    <mergeCell ref="Q39:R39"/>
    <mergeCell ref="S39:W39"/>
    <mergeCell ref="X39:Z39"/>
    <mergeCell ref="Q38:R38"/>
    <mergeCell ref="AA39:AD39"/>
    <mergeCell ref="D32:H32"/>
    <mergeCell ref="I32:K32"/>
    <mergeCell ref="Q26:R26"/>
    <mergeCell ref="X29:Z29"/>
    <mergeCell ref="AA29:AD29"/>
    <mergeCell ref="AA33:AD33"/>
    <mergeCell ref="Q34:R34"/>
    <mergeCell ref="S27:W27"/>
    <mergeCell ref="AB17:AD18"/>
    <mergeCell ref="AB19:AD20"/>
    <mergeCell ref="Q17:T18"/>
    <mergeCell ref="X27:Z27"/>
    <mergeCell ref="AA27:AD27"/>
    <mergeCell ref="Q28:R28"/>
    <mergeCell ref="B23:O23"/>
    <mergeCell ref="B24:C25"/>
    <mergeCell ref="I24:K25"/>
    <mergeCell ref="L24:O25"/>
    <mergeCell ref="Q23:AD23"/>
    <mergeCell ref="Q27:R27"/>
    <mergeCell ref="B26:C26"/>
    <mergeCell ref="Q29:R29"/>
    <mergeCell ref="B30:C30"/>
    <mergeCell ref="F19:I20"/>
    <mergeCell ref="J19:L20"/>
    <mergeCell ref="X26:Z26"/>
    <mergeCell ref="AA26:AD26"/>
    <mergeCell ref="D24:H25"/>
    <mergeCell ref="Q24:R25"/>
    <mergeCell ref="S24:W25"/>
    <mergeCell ref="X24:Z25"/>
    <mergeCell ref="AA24:AD25"/>
    <mergeCell ref="S26:W26"/>
    <mergeCell ref="D26:H26"/>
    <mergeCell ref="I26:K26"/>
    <mergeCell ref="L26:O26"/>
    <mergeCell ref="Q31:R31"/>
    <mergeCell ref="S29:W29"/>
    <mergeCell ref="B28:C28"/>
    <mergeCell ref="S32:W32"/>
    <mergeCell ref="X32:Z32"/>
    <mergeCell ref="AA32:AD32"/>
    <mergeCell ref="S33:W33"/>
    <mergeCell ref="X33:Z33"/>
    <mergeCell ref="B32:C32"/>
    <mergeCell ref="D28:H28"/>
    <mergeCell ref="D29:H29"/>
    <mergeCell ref="I29:K29"/>
    <mergeCell ref="D30:H30"/>
    <mergeCell ref="I30:K30"/>
    <mergeCell ref="L30:O30"/>
    <mergeCell ref="I28:K28"/>
    <mergeCell ref="L28:O28"/>
    <mergeCell ref="L32:O32"/>
    <mergeCell ref="Q32:R32"/>
    <mergeCell ref="B31:C31"/>
    <mergeCell ref="D31:H31"/>
    <mergeCell ref="I31:K31"/>
    <mergeCell ref="L31:O31"/>
    <mergeCell ref="L29:O29"/>
    <mergeCell ref="AA28:AD28"/>
    <mergeCell ref="Q19:T20"/>
    <mergeCell ref="S34:W34"/>
    <mergeCell ref="X34:Z34"/>
    <mergeCell ref="AA34:AD34"/>
    <mergeCell ref="S35:W35"/>
    <mergeCell ref="X35:Z35"/>
    <mergeCell ref="AA35:AD35"/>
    <mergeCell ref="B35:C35"/>
    <mergeCell ref="D35:H35"/>
    <mergeCell ref="I35:K35"/>
    <mergeCell ref="L35:O35"/>
    <mergeCell ref="Q35:R35"/>
    <mergeCell ref="AA30:AD30"/>
    <mergeCell ref="S28:W28"/>
    <mergeCell ref="B33:C33"/>
    <mergeCell ref="D33:H33"/>
    <mergeCell ref="I33:K33"/>
    <mergeCell ref="L33:O33"/>
    <mergeCell ref="Q33:R33"/>
    <mergeCell ref="Q30:R30"/>
    <mergeCell ref="S30:W30"/>
    <mergeCell ref="X30:Z30"/>
    <mergeCell ref="B29:C29"/>
    <mergeCell ref="B2:AD2"/>
    <mergeCell ref="U47:X48"/>
    <mergeCell ref="Y47:AB48"/>
    <mergeCell ref="AC47:AD48"/>
    <mergeCell ref="Q47:T48"/>
    <mergeCell ref="U49:X50"/>
    <mergeCell ref="Y49:AB50"/>
    <mergeCell ref="AC49:AD50"/>
    <mergeCell ref="Q49:T50"/>
    <mergeCell ref="B36:C36"/>
    <mergeCell ref="D36:H36"/>
    <mergeCell ref="I36:K36"/>
    <mergeCell ref="L36:O36"/>
    <mergeCell ref="Q36:R36"/>
    <mergeCell ref="S36:W36"/>
    <mergeCell ref="X36:Z36"/>
    <mergeCell ref="AA36:AD36"/>
    <mergeCell ref="M19:O20"/>
    <mergeCell ref="U19:X20"/>
    <mergeCell ref="Y19:AA20"/>
    <mergeCell ref="S31:W31"/>
    <mergeCell ref="X31:Z31"/>
    <mergeCell ref="AA31:AD31"/>
    <mergeCell ref="X28:Z28"/>
  </mergeCells>
  <phoneticPr fontId="3"/>
  <conditionalFormatting sqref="AE26:AE41 A26:A46">
    <cfRule type="cellIs" dxfId="0" priority="2" operator="equal">
      <formula>"対象"</formula>
    </cfRule>
  </conditionalFormatting>
  <dataValidations count="1">
    <dataValidation type="list" allowBlank="1" showInputMessage="1" showErrorMessage="1" sqref="L26:O41 AA26:AD41" xr:uid="{00000000-0002-0000-0000-000001000000}">
      <formula1>$AH$4:$AH$5</formula1>
    </dataValidation>
  </dataValidations>
  <printOptions horizontalCentered="1" verticalCentered="1"/>
  <pageMargins left="0.59055118110236227" right="0.39370078740157483" top="0.35433070866141736" bottom="0.35433070866141736" header="0.31496062992125984" footer="0.31496062992125984"/>
  <pageSetup paperSize="9" scale="60" fitToHeight="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J22"/>
  <sheetViews>
    <sheetView view="pageBreakPreview" topLeftCell="A12" zoomScale="140" zoomScaleNormal="100" zoomScaleSheetLayoutView="140" workbookViewId="0">
      <selection activeCell="BG19" sqref="BG19"/>
    </sheetView>
  </sheetViews>
  <sheetFormatPr defaultColWidth="2.453125" defaultRowHeight="15" customHeight="1"/>
  <sheetData>
    <row r="1" spans="1:36" ht="26.25" customHeight="1">
      <c r="B1" s="101" t="s">
        <v>53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</row>
    <row r="2" spans="1:36" ht="17" thickBot="1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16.5">
      <c r="A3" s="15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7"/>
    </row>
    <row r="4" spans="1:36" ht="15" customHeight="1">
      <c r="A4" s="13"/>
      <c r="B4" s="1" t="s">
        <v>54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20"/>
      <c r="AJ4" s="1"/>
    </row>
    <row r="5" spans="1:36" ht="15" customHeight="1">
      <c r="A5" s="13"/>
      <c r="B5" s="21" t="s">
        <v>106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20"/>
      <c r="AJ5" s="1"/>
    </row>
    <row r="6" spans="1:36" ht="15" customHeight="1">
      <c r="A6" s="13"/>
      <c r="B6" s="33" t="s">
        <v>107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20"/>
      <c r="AJ6" s="1"/>
    </row>
    <row r="7" spans="1:36" ht="15" customHeight="1">
      <c r="A7" s="13"/>
      <c r="B7" s="62" t="s">
        <v>29</v>
      </c>
      <c r="C7" s="62"/>
      <c r="D7" s="62"/>
      <c r="E7" s="62"/>
      <c r="F7" s="107" t="s">
        <v>35</v>
      </c>
      <c r="G7" s="107"/>
      <c r="H7" s="107"/>
      <c r="I7" s="107"/>
      <c r="J7" s="107"/>
      <c r="K7" s="107"/>
      <c r="L7" s="107"/>
      <c r="M7" s="107" t="s">
        <v>87</v>
      </c>
      <c r="N7" s="107"/>
      <c r="O7" s="107"/>
      <c r="P7" s="107"/>
      <c r="Q7" s="107"/>
      <c r="R7" s="107"/>
      <c r="S7" s="107"/>
      <c r="T7" s="107" t="s">
        <v>36</v>
      </c>
      <c r="U7" s="107"/>
      <c r="V7" s="107"/>
      <c r="W7" s="107"/>
      <c r="X7" s="107"/>
      <c r="Y7" s="107"/>
      <c r="Z7" s="107"/>
      <c r="AA7" s="107" t="s">
        <v>27</v>
      </c>
      <c r="AB7" s="107"/>
      <c r="AC7" s="107"/>
      <c r="AD7" s="107"/>
      <c r="AE7" s="107"/>
      <c r="AF7" s="107"/>
      <c r="AG7" s="107"/>
      <c r="AH7" s="1"/>
      <c r="AI7" s="20"/>
      <c r="AJ7" s="1"/>
    </row>
    <row r="8" spans="1:36" ht="15" customHeight="1">
      <c r="A8" s="13"/>
      <c r="B8" s="62" t="s">
        <v>25</v>
      </c>
      <c r="C8" s="62"/>
      <c r="D8" s="62"/>
      <c r="E8" s="62"/>
      <c r="F8" s="108"/>
      <c r="G8" s="108"/>
      <c r="H8" s="108"/>
      <c r="I8" s="108"/>
      <c r="J8" s="108"/>
      <c r="K8" s="109"/>
      <c r="L8" s="23" t="s">
        <v>24</v>
      </c>
      <c r="M8" s="108"/>
      <c r="N8" s="108"/>
      <c r="O8" s="108"/>
      <c r="P8" s="108"/>
      <c r="Q8" s="108"/>
      <c r="R8" s="109"/>
      <c r="S8" s="23" t="s">
        <v>24</v>
      </c>
      <c r="T8" s="109"/>
      <c r="U8" s="110"/>
      <c r="V8" s="110"/>
      <c r="W8" s="110"/>
      <c r="X8" s="110"/>
      <c r="Y8" s="110"/>
      <c r="Z8" s="23" t="s">
        <v>24</v>
      </c>
      <c r="AA8" s="111">
        <f>SUM(F8,M8,T8)</f>
        <v>0</v>
      </c>
      <c r="AB8" s="111"/>
      <c r="AC8" s="111"/>
      <c r="AD8" s="111"/>
      <c r="AE8" s="111"/>
      <c r="AF8" s="111"/>
      <c r="AG8" s="24" t="s">
        <v>24</v>
      </c>
      <c r="AH8" s="1"/>
      <c r="AI8" s="20"/>
      <c r="AJ8" s="1"/>
    </row>
    <row r="9" spans="1:36" ht="15" customHeight="1" thickBot="1">
      <c r="A9" s="13"/>
      <c r="B9" s="102" t="s">
        <v>26</v>
      </c>
      <c r="C9" s="102"/>
      <c r="D9" s="102"/>
      <c r="E9" s="102"/>
      <c r="F9" s="103"/>
      <c r="G9" s="103"/>
      <c r="H9" s="103"/>
      <c r="I9" s="103"/>
      <c r="J9" s="103"/>
      <c r="K9" s="104"/>
      <c r="L9" s="25" t="s">
        <v>24</v>
      </c>
      <c r="M9" s="103"/>
      <c r="N9" s="103"/>
      <c r="O9" s="103"/>
      <c r="P9" s="103"/>
      <c r="Q9" s="103"/>
      <c r="R9" s="104"/>
      <c r="S9" s="25" t="s">
        <v>24</v>
      </c>
      <c r="T9" s="104"/>
      <c r="U9" s="105"/>
      <c r="V9" s="105"/>
      <c r="W9" s="105"/>
      <c r="X9" s="105"/>
      <c r="Y9" s="105"/>
      <c r="Z9" s="25" t="s">
        <v>24</v>
      </c>
      <c r="AA9" s="106">
        <f>SUM(F9,M9,T9)</f>
        <v>0</v>
      </c>
      <c r="AB9" s="106"/>
      <c r="AC9" s="106"/>
      <c r="AD9" s="106"/>
      <c r="AE9" s="106"/>
      <c r="AF9" s="106"/>
      <c r="AG9" s="26" t="s">
        <v>24</v>
      </c>
      <c r="AH9" s="1"/>
      <c r="AI9" s="20"/>
      <c r="AJ9" s="1"/>
    </row>
    <row r="10" spans="1:36" ht="15" customHeight="1" thickTop="1">
      <c r="A10" s="13"/>
      <c r="B10" s="112" t="s">
        <v>27</v>
      </c>
      <c r="C10" s="112"/>
      <c r="D10" s="112"/>
      <c r="E10" s="112"/>
      <c r="F10" s="113">
        <f>SUM(F8:K9)</f>
        <v>0</v>
      </c>
      <c r="G10" s="113"/>
      <c r="H10" s="113"/>
      <c r="I10" s="113"/>
      <c r="J10" s="113"/>
      <c r="K10" s="114"/>
      <c r="L10" s="27" t="s">
        <v>24</v>
      </c>
      <c r="M10" s="113">
        <f>SUM(M8:R9)</f>
        <v>0</v>
      </c>
      <c r="N10" s="113"/>
      <c r="O10" s="113"/>
      <c r="P10" s="113"/>
      <c r="Q10" s="113"/>
      <c r="R10" s="114"/>
      <c r="S10" s="27" t="s">
        <v>24</v>
      </c>
      <c r="T10" s="114">
        <f>SUM(T8:Y9)</f>
        <v>0</v>
      </c>
      <c r="U10" s="115"/>
      <c r="V10" s="115"/>
      <c r="W10" s="115"/>
      <c r="X10" s="115"/>
      <c r="Y10" s="115"/>
      <c r="Z10" s="27" t="s">
        <v>24</v>
      </c>
      <c r="AA10" s="113">
        <f>SUM(AA8:AF9)</f>
        <v>0</v>
      </c>
      <c r="AB10" s="113"/>
      <c r="AC10" s="113"/>
      <c r="AD10" s="113"/>
      <c r="AE10" s="113"/>
      <c r="AF10" s="113"/>
      <c r="AG10" s="28" t="s">
        <v>24</v>
      </c>
      <c r="AH10" s="1"/>
      <c r="AI10" s="20"/>
      <c r="AJ10" s="1"/>
    </row>
    <row r="11" spans="1:36" ht="15" customHeight="1" thickBot="1">
      <c r="A11" s="14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30"/>
      <c r="AJ11" s="1"/>
    </row>
    <row r="12" spans="1:36" ht="15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" customHeight="1" thickBo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" customHeight="1">
      <c r="A14" s="15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2"/>
      <c r="AJ14" s="1"/>
    </row>
    <row r="15" spans="1:36" ht="15" customHeight="1">
      <c r="A15" s="13"/>
      <c r="B15" s="1" t="s">
        <v>61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20"/>
      <c r="AJ15" s="1"/>
    </row>
    <row r="16" spans="1:36" ht="15" customHeight="1">
      <c r="A16" s="13"/>
      <c r="B16" s="21" t="s">
        <v>108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20"/>
      <c r="AJ16" s="1"/>
    </row>
    <row r="17" spans="1:36" ht="15" customHeight="1">
      <c r="A17" s="13"/>
      <c r="B17" s="22" t="s">
        <v>109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20"/>
      <c r="AJ17" s="1"/>
    </row>
    <row r="18" spans="1:36" ht="15" customHeight="1">
      <c r="A18" s="13"/>
      <c r="B18" s="62" t="s">
        <v>29</v>
      </c>
      <c r="C18" s="62"/>
      <c r="D18" s="62"/>
      <c r="E18" s="62"/>
      <c r="F18" s="107" t="s">
        <v>35</v>
      </c>
      <c r="G18" s="107"/>
      <c r="H18" s="107"/>
      <c r="I18" s="107"/>
      <c r="J18" s="107"/>
      <c r="K18" s="107"/>
      <c r="L18" s="107"/>
      <c r="M18" s="107" t="s">
        <v>87</v>
      </c>
      <c r="N18" s="107"/>
      <c r="O18" s="107"/>
      <c r="P18" s="107"/>
      <c r="Q18" s="107"/>
      <c r="R18" s="107"/>
      <c r="S18" s="107"/>
      <c r="T18" s="107" t="s">
        <v>36</v>
      </c>
      <c r="U18" s="107"/>
      <c r="V18" s="107"/>
      <c r="W18" s="107"/>
      <c r="X18" s="107"/>
      <c r="Y18" s="107"/>
      <c r="Z18" s="107"/>
      <c r="AA18" s="107" t="s">
        <v>27</v>
      </c>
      <c r="AB18" s="107"/>
      <c r="AC18" s="107"/>
      <c r="AD18" s="107"/>
      <c r="AE18" s="107"/>
      <c r="AF18" s="107"/>
      <c r="AG18" s="107"/>
      <c r="AH18" s="1"/>
      <c r="AI18" s="20"/>
      <c r="AJ18" s="1"/>
    </row>
    <row r="19" spans="1:36" ht="15" customHeight="1">
      <c r="A19" s="13"/>
      <c r="B19" s="62" t="s">
        <v>25</v>
      </c>
      <c r="C19" s="62"/>
      <c r="D19" s="62"/>
      <c r="E19" s="62"/>
      <c r="F19" s="108"/>
      <c r="G19" s="108"/>
      <c r="H19" s="108"/>
      <c r="I19" s="108"/>
      <c r="J19" s="108"/>
      <c r="K19" s="109"/>
      <c r="L19" s="23" t="s">
        <v>24</v>
      </c>
      <c r="M19" s="108"/>
      <c r="N19" s="108"/>
      <c r="O19" s="108"/>
      <c r="P19" s="108"/>
      <c r="Q19" s="108"/>
      <c r="R19" s="109"/>
      <c r="S19" s="23" t="s">
        <v>24</v>
      </c>
      <c r="T19" s="109"/>
      <c r="U19" s="110"/>
      <c r="V19" s="110"/>
      <c r="W19" s="110"/>
      <c r="X19" s="110"/>
      <c r="Y19" s="110"/>
      <c r="Z19" s="23" t="s">
        <v>24</v>
      </c>
      <c r="AA19" s="111">
        <f>SUM(F19,M19,T19)</f>
        <v>0</v>
      </c>
      <c r="AB19" s="111"/>
      <c r="AC19" s="111"/>
      <c r="AD19" s="111"/>
      <c r="AE19" s="111"/>
      <c r="AF19" s="111"/>
      <c r="AG19" s="24" t="s">
        <v>24</v>
      </c>
      <c r="AH19" s="1"/>
      <c r="AI19" s="20"/>
      <c r="AJ19" s="1"/>
    </row>
    <row r="20" spans="1:36" ht="15" customHeight="1" thickBot="1">
      <c r="A20" s="13"/>
      <c r="B20" s="102" t="s">
        <v>26</v>
      </c>
      <c r="C20" s="102"/>
      <c r="D20" s="102"/>
      <c r="E20" s="102"/>
      <c r="F20" s="103"/>
      <c r="G20" s="103"/>
      <c r="H20" s="103"/>
      <c r="I20" s="103"/>
      <c r="J20" s="103"/>
      <c r="K20" s="104"/>
      <c r="L20" s="25" t="s">
        <v>24</v>
      </c>
      <c r="M20" s="103"/>
      <c r="N20" s="103"/>
      <c r="O20" s="103"/>
      <c r="P20" s="103"/>
      <c r="Q20" s="103"/>
      <c r="R20" s="104"/>
      <c r="S20" s="25" t="s">
        <v>24</v>
      </c>
      <c r="T20" s="104"/>
      <c r="U20" s="105"/>
      <c r="V20" s="105"/>
      <c r="W20" s="105"/>
      <c r="X20" s="105"/>
      <c r="Y20" s="105"/>
      <c r="Z20" s="25" t="s">
        <v>24</v>
      </c>
      <c r="AA20" s="106">
        <f>SUM(F20,M20,T20)</f>
        <v>0</v>
      </c>
      <c r="AB20" s="106"/>
      <c r="AC20" s="106"/>
      <c r="AD20" s="106"/>
      <c r="AE20" s="106"/>
      <c r="AF20" s="106"/>
      <c r="AG20" s="26" t="s">
        <v>24</v>
      </c>
      <c r="AH20" s="1"/>
      <c r="AI20" s="20"/>
      <c r="AJ20" s="1"/>
    </row>
    <row r="21" spans="1:36" ht="15" customHeight="1" thickTop="1">
      <c r="A21" s="13"/>
      <c r="B21" s="112" t="s">
        <v>27</v>
      </c>
      <c r="C21" s="112"/>
      <c r="D21" s="112"/>
      <c r="E21" s="112"/>
      <c r="F21" s="113">
        <f>SUM(F19:K20)</f>
        <v>0</v>
      </c>
      <c r="G21" s="113"/>
      <c r="H21" s="113"/>
      <c r="I21" s="113"/>
      <c r="J21" s="113"/>
      <c r="K21" s="114"/>
      <c r="L21" s="27" t="s">
        <v>24</v>
      </c>
      <c r="M21" s="113">
        <f>SUM(M19:R20)</f>
        <v>0</v>
      </c>
      <c r="N21" s="113"/>
      <c r="O21" s="113"/>
      <c r="P21" s="113"/>
      <c r="Q21" s="113"/>
      <c r="R21" s="114"/>
      <c r="S21" s="27" t="s">
        <v>24</v>
      </c>
      <c r="T21" s="114">
        <f>SUM(T19:Y20)</f>
        <v>0</v>
      </c>
      <c r="U21" s="115"/>
      <c r="V21" s="115"/>
      <c r="W21" s="115"/>
      <c r="X21" s="115"/>
      <c r="Y21" s="115"/>
      <c r="Z21" s="27" t="s">
        <v>24</v>
      </c>
      <c r="AA21" s="113">
        <f>SUM(AA19:AF20)</f>
        <v>0</v>
      </c>
      <c r="AB21" s="113"/>
      <c r="AC21" s="113"/>
      <c r="AD21" s="113"/>
      <c r="AE21" s="113"/>
      <c r="AF21" s="113"/>
      <c r="AG21" s="28" t="s">
        <v>24</v>
      </c>
      <c r="AH21" s="1"/>
      <c r="AI21" s="20"/>
      <c r="AJ21" s="1"/>
    </row>
    <row r="22" spans="1:36" ht="15" customHeight="1" thickBot="1">
      <c r="A22" s="14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30"/>
      <c r="AJ22" s="1"/>
    </row>
  </sheetData>
  <mergeCells count="41">
    <mergeCell ref="B7:E7"/>
    <mergeCell ref="F7:L7"/>
    <mergeCell ref="M7:S7"/>
    <mergeCell ref="T7:Z7"/>
    <mergeCell ref="AA7:AG7"/>
    <mergeCell ref="B9:E9"/>
    <mergeCell ref="F9:K9"/>
    <mergeCell ref="M9:R9"/>
    <mergeCell ref="T9:Y9"/>
    <mergeCell ref="AA9:AF9"/>
    <mergeCell ref="B8:E8"/>
    <mergeCell ref="F8:K8"/>
    <mergeCell ref="M8:R8"/>
    <mergeCell ref="T8:Y8"/>
    <mergeCell ref="AA8:AF8"/>
    <mergeCell ref="M10:R10"/>
    <mergeCell ref="T10:Y10"/>
    <mergeCell ref="AA10:AF10"/>
    <mergeCell ref="B10:E10"/>
    <mergeCell ref="F10:K10"/>
    <mergeCell ref="B21:E21"/>
    <mergeCell ref="F21:K21"/>
    <mergeCell ref="M21:R21"/>
    <mergeCell ref="T21:Y21"/>
    <mergeCell ref="AA21:AF21"/>
    <mergeCell ref="B1:AJ1"/>
    <mergeCell ref="B20:E20"/>
    <mergeCell ref="F20:K20"/>
    <mergeCell ref="M20:R20"/>
    <mergeCell ref="T20:Y20"/>
    <mergeCell ref="AA20:AF20"/>
    <mergeCell ref="B18:E18"/>
    <mergeCell ref="F18:L18"/>
    <mergeCell ref="M18:S18"/>
    <mergeCell ref="T18:Z18"/>
    <mergeCell ref="AA18:AG18"/>
    <mergeCell ref="B19:E19"/>
    <mergeCell ref="F19:K19"/>
    <mergeCell ref="M19:R19"/>
    <mergeCell ref="T19:Y19"/>
    <mergeCell ref="AA19:AF19"/>
  </mergeCells>
  <phoneticPr fontId="3"/>
  <pageMargins left="0.9055118110236221" right="0.51181102362204722" top="0.74803149606299213" bottom="0.74803149606299213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L71"/>
  <sheetViews>
    <sheetView view="pageBreakPreview" zoomScaleNormal="100" zoomScaleSheetLayoutView="100" workbookViewId="0">
      <selection activeCell="A2" sqref="A2"/>
    </sheetView>
  </sheetViews>
  <sheetFormatPr defaultColWidth="2.453125" defaultRowHeight="15" customHeight="1"/>
  <cols>
    <col min="2" max="2" width="1.90625" customWidth="1"/>
    <col min="3" max="3" width="3.08984375" customWidth="1"/>
    <col min="19" max="20" width="2.453125" customWidth="1"/>
  </cols>
  <sheetData>
    <row r="1" spans="1:38" ht="18.75" customHeight="1">
      <c r="A1" s="101" t="s">
        <v>121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</row>
    <row r="2" spans="1:38" ht="18.75" customHeight="1" thickBot="1">
      <c r="A2" s="1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5" customHeight="1">
      <c r="A3" s="34" t="s">
        <v>41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2"/>
    </row>
    <row r="4" spans="1:38" ht="15" customHeight="1">
      <c r="A4" s="130" t="s">
        <v>114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2"/>
    </row>
    <row r="5" spans="1:38" ht="15" customHeight="1">
      <c r="A5" s="130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2"/>
    </row>
    <row r="6" spans="1:38" ht="15" customHeight="1" thickBot="1">
      <c r="A6" s="35"/>
      <c r="B6" s="107" t="s">
        <v>29</v>
      </c>
      <c r="C6" s="107"/>
      <c r="D6" s="107"/>
      <c r="E6" s="107"/>
      <c r="F6" s="107"/>
      <c r="G6" s="107"/>
      <c r="H6" s="62" t="s">
        <v>31</v>
      </c>
      <c r="I6" s="62"/>
      <c r="J6" s="62"/>
      <c r="K6" s="62"/>
      <c r="L6" s="62"/>
      <c r="M6" s="62"/>
      <c r="N6" s="62"/>
      <c r="O6" s="6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20"/>
    </row>
    <row r="7" spans="1:38" ht="15" customHeight="1">
      <c r="A7" s="35"/>
      <c r="B7" s="123" t="s">
        <v>28</v>
      </c>
      <c r="C7" s="123"/>
      <c r="D7" s="123"/>
      <c r="E7" s="123"/>
      <c r="F7" s="123"/>
      <c r="G7" s="123"/>
      <c r="H7" s="124">
        <f>SUM(補助対象施設の利用状況表!B49)</f>
        <v>0</v>
      </c>
      <c r="I7" s="124"/>
      <c r="J7" s="124"/>
      <c r="K7" s="124"/>
      <c r="L7" s="124"/>
      <c r="M7" s="124"/>
      <c r="N7" s="125"/>
      <c r="O7" s="36" t="s">
        <v>30</v>
      </c>
      <c r="P7" s="1" t="s">
        <v>32</v>
      </c>
      <c r="Q7" s="1"/>
      <c r="R7" s="1"/>
      <c r="S7" s="1"/>
      <c r="T7" s="1"/>
      <c r="U7" s="1"/>
      <c r="V7" s="1"/>
      <c r="W7" s="1"/>
      <c r="X7" s="1"/>
      <c r="Y7" s="136" t="s">
        <v>82</v>
      </c>
      <c r="Z7" s="138" t="s">
        <v>84</v>
      </c>
      <c r="AA7" s="138"/>
      <c r="AB7" s="138"/>
      <c r="AC7" s="138"/>
      <c r="AD7" s="138"/>
      <c r="AE7" s="138"/>
      <c r="AF7" s="138" t="s">
        <v>110</v>
      </c>
      <c r="AG7" s="138"/>
      <c r="AH7" s="138"/>
      <c r="AI7" s="138"/>
      <c r="AJ7" s="138"/>
      <c r="AK7" s="139"/>
      <c r="AL7" s="20"/>
    </row>
    <row r="8" spans="1:38" ht="15" customHeight="1" thickBot="1">
      <c r="A8" s="35"/>
      <c r="B8" s="123" t="s">
        <v>15</v>
      </c>
      <c r="C8" s="123"/>
      <c r="D8" s="123"/>
      <c r="E8" s="123"/>
      <c r="F8" s="123"/>
      <c r="G8" s="123"/>
      <c r="H8" s="124">
        <f ca="1">SUM(補助対象施設の利用状況表!F49)</f>
        <v>0</v>
      </c>
      <c r="I8" s="124"/>
      <c r="J8" s="124"/>
      <c r="K8" s="124"/>
      <c r="L8" s="124"/>
      <c r="M8" s="124"/>
      <c r="N8" s="125"/>
      <c r="O8" s="36" t="s">
        <v>30</v>
      </c>
      <c r="P8" s="1" t="s">
        <v>33</v>
      </c>
      <c r="Q8" s="1"/>
      <c r="R8" s="1"/>
      <c r="S8" s="1"/>
      <c r="T8" s="1"/>
      <c r="U8" s="1"/>
      <c r="V8" s="1"/>
      <c r="W8" s="1"/>
      <c r="X8" s="1"/>
      <c r="Y8" s="137"/>
      <c r="Z8" s="149" t="s">
        <v>78</v>
      </c>
      <c r="AA8" s="149"/>
      <c r="AB8" s="149"/>
      <c r="AC8" s="149"/>
      <c r="AD8" s="149"/>
      <c r="AE8" s="149"/>
      <c r="AF8" s="29" t="s">
        <v>22</v>
      </c>
      <c r="AG8" s="128" t="e">
        <f>IF(H9&gt;0,(H8-H9)/H8,1)</f>
        <v>#REF!</v>
      </c>
      <c r="AH8" s="128"/>
      <c r="AI8" s="128"/>
      <c r="AJ8" s="128"/>
      <c r="AK8" s="129"/>
      <c r="AL8" s="20"/>
    </row>
    <row r="9" spans="1:38" ht="15" customHeight="1" thickBot="1">
      <c r="A9" s="35"/>
      <c r="B9" s="37"/>
      <c r="C9" s="160" t="s">
        <v>74</v>
      </c>
      <c r="D9" s="160"/>
      <c r="E9" s="160"/>
      <c r="F9" s="160"/>
      <c r="G9" s="161"/>
      <c r="H9" s="124" t="e">
        <f>SUM(補助対象施設の利用状況表!#REF!)</f>
        <v>#REF!</v>
      </c>
      <c r="I9" s="124"/>
      <c r="J9" s="124"/>
      <c r="K9" s="124"/>
      <c r="L9" s="124"/>
      <c r="M9" s="124"/>
      <c r="N9" s="125"/>
      <c r="O9" s="36" t="s">
        <v>30</v>
      </c>
      <c r="P9" s="1" t="s">
        <v>34</v>
      </c>
      <c r="Q9" s="1"/>
      <c r="R9" s="38" t="s">
        <v>88</v>
      </c>
      <c r="S9" s="1"/>
      <c r="T9" s="1"/>
      <c r="U9" s="1"/>
      <c r="V9" s="1"/>
      <c r="W9" s="1"/>
      <c r="X9" s="1"/>
      <c r="Y9" s="1"/>
      <c r="Z9" s="126" t="s">
        <v>37</v>
      </c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20"/>
    </row>
    <row r="10" spans="1:38" ht="15" customHeight="1">
      <c r="A10" s="35"/>
      <c r="B10" s="123" t="s">
        <v>72</v>
      </c>
      <c r="C10" s="123"/>
      <c r="D10" s="123"/>
      <c r="E10" s="123"/>
      <c r="F10" s="123"/>
      <c r="G10" s="123"/>
      <c r="H10" s="124">
        <f ca="1">SUM(補助対象施設の利用状況表!J49)</f>
        <v>0</v>
      </c>
      <c r="I10" s="124"/>
      <c r="J10" s="124"/>
      <c r="K10" s="124"/>
      <c r="L10" s="124"/>
      <c r="M10" s="124"/>
      <c r="N10" s="125"/>
      <c r="O10" s="36" t="s">
        <v>30</v>
      </c>
      <c r="P10" s="1" t="s">
        <v>75</v>
      </c>
      <c r="Q10" s="1"/>
      <c r="R10" s="1"/>
      <c r="S10" s="1"/>
      <c r="T10" s="1"/>
      <c r="U10" s="1"/>
      <c r="V10" s="1"/>
      <c r="W10" s="1"/>
      <c r="X10" s="1"/>
      <c r="Y10" s="136" t="s">
        <v>83</v>
      </c>
      <c r="Z10" s="138" t="s">
        <v>85</v>
      </c>
      <c r="AA10" s="138"/>
      <c r="AB10" s="138"/>
      <c r="AC10" s="138"/>
      <c r="AD10" s="138"/>
      <c r="AE10" s="138"/>
      <c r="AF10" s="31"/>
      <c r="AG10" s="138" t="s">
        <v>94</v>
      </c>
      <c r="AH10" s="138"/>
      <c r="AI10" s="138"/>
      <c r="AJ10" s="138"/>
      <c r="AK10" s="139"/>
      <c r="AL10" s="20"/>
    </row>
    <row r="11" spans="1:38" ht="15" customHeight="1" thickBot="1">
      <c r="A11" s="35"/>
      <c r="B11" s="123" t="s">
        <v>17</v>
      </c>
      <c r="C11" s="123"/>
      <c r="D11" s="123"/>
      <c r="E11" s="123"/>
      <c r="F11" s="123"/>
      <c r="G11" s="123"/>
      <c r="H11" s="124">
        <f ca="1">H7-(H8+H10)</f>
        <v>0</v>
      </c>
      <c r="I11" s="124"/>
      <c r="J11" s="124"/>
      <c r="K11" s="124"/>
      <c r="L11" s="124"/>
      <c r="M11" s="124"/>
      <c r="N11" s="125"/>
      <c r="O11" s="36" t="s">
        <v>30</v>
      </c>
      <c r="P11" s="1" t="s">
        <v>76</v>
      </c>
      <c r="Q11" s="1"/>
      <c r="R11" s="38"/>
      <c r="S11" s="1"/>
      <c r="T11" s="1"/>
      <c r="U11" s="1"/>
      <c r="V11" s="1"/>
      <c r="W11" s="1"/>
      <c r="X11" s="1"/>
      <c r="Y11" s="137"/>
      <c r="Z11" s="149" t="s">
        <v>86</v>
      </c>
      <c r="AA11" s="149"/>
      <c r="AB11" s="149"/>
      <c r="AC11" s="149"/>
      <c r="AD11" s="149"/>
      <c r="AE11" s="149"/>
      <c r="AF11" s="29" t="s">
        <v>22</v>
      </c>
      <c r="AG11" s="128" t="e">
        <f ca="1">IF(OR(H9&gt;0,H10&gt;0),(H8-H9+H12)/H7,1)</f>
        <v>#REF!</v>
      </c>
      <c r="AH11" s="128"/>
      <c r="AI11" s="128"/>
      <c r="AJ11" s="128"/>
      <c r="AK11" s="129"/>
      <c r="AL11" s="20"/>
    </row>
    <row r="12" spans="1:38" ht="9" customHeight="1">
      <c r="A12" s="35"/>
      <c r="B12" s="147"/>
      <c r="C12" s="143" t="s">
        <v>77</v>
      </c>
      <c r="D12" s="143"/>
      <c r="E12" s="143"/>
      <c r="F12" s="143"/>
      <c r="G12" s="144"/>
      <c r="H12" s="152" t="e">
        <f ca="1">H11*H8/(H8+H10)</f>
        <v>#DIV/0!</v>
      </c>
      <c r="I12" s="153"/>
      <c r="J12" s="153"/>
      <c r="K12" s="153"/>
      <c r="L12" s="153"/>
      <c r="M12" s="153"/>
      <c r="N12" s="153"/>
      <c r="O12" s="156" t="s">
        <v>30</v>
      </c>
      <c r="P12" s="158" t="s">
        <v>95</v>
      </c>
      <c r="Q12" s="159"/>
      <c r="R12" s="159"/>
      <c r="S12" s="159"/>
      <c r="T12" s="159"/>
      <c r="U12" s="159"/>
      <c r="V12" s="159"/>
      <c r="W12" s="159"/>
      <c r="X12" s="159"/>
      <c r="Y12" s="1"/>
      <c r="Z12" s="150" t="s">
        <v>37</v>
      </c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20"/>
    </row>
    <row r="13" spans="1:38" ht="9" customHeight="1">
      <c r="A13" s="35"/>
      <c r="B13" s="148"/>
      <c r="C13" s="145"/>
      <c r="D13" s="145"/>
      <c r="E13" s="145"/>
      <c r="F13" s="145"/>
      <c r="G13" s="146"/>
      <c r="H13" s="154"/>
      <c r="I13" s="155"/>
      <c r="J13" s="155"/>
      <c r="K13" s="155"/>
      <c r="L13" s="155"/>
      <c r="M13" s="155"/>
      <c r="N13" s="155"/>
      <c r="O13" s="157"/>
      <c r="P13" s="158"/>
      <c r="Q13" s="159"/>
      <c r="R13" s="159"/>
      <c r="S13" s="159"/>
      <c r="T13" s="159"/>
      <c r="U13" s="159"/>
      <c r="V13" s="159"/>
      <c r="W13" s="159"/>
      <c r="X13" s="159"/>
      <c r="Y13" s="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20"/>
    </row>
    <row r="14" spans="1:38" ht="15" customHeight="1">
      <c r="A14" s="130" t="s">
        <v>102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2"/>
    </row>
    <row r="15" spans="1:38" ht="15" customHeight="1">
      <c r="A15" s="130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2"/>
    </row>
    <row r="16" spans="1:38" ht="15" customHeight="1">
      <c r="A16" s="35"/>
      <c r="B16" s="241" t="s">
        <v>29</v>
      </c>
      <c r="C16" s="242"/>
      <c r="D16" s="242"/>
      <c r="E16" s="243"/>
      <c r="F16" s="234" t="s">
        <v>35</v>
      </c>
      <c r="G16" s="160"/>
      <c r="H16" s="160"/>
      <c r="I16" s="160"/>
      <c r="J16" s="160"/>
      <c r="K16" s="160"/>
      <c r="L16" s="160"/>
      <c r="M16" s="161"/>
      <c r="N16" s="234" t="s">
        <v>87</v>
      </c>
      <c r="O16" s="160"/>
      <c r="P16" s="160"/>
      <c r="Q16" s="160"/>
      <c r="R16" s="160"/>
      <c r="S16" s="160"/>
      <c r="T16" s="160"/>
      <c r="U16" s="161"/>
      <c r="V16" s="234" t="s">
        <v>36</v>
      </c>
      <c r="W16" s="160"/>
      <c r="X16" s="160"/>
      <c r="Y16" s="160"/>
      <c r="Z16" s="160"/>
      <c r="AA16" s="160"/>
      <c r="AB16" s="160"/>
      <c r="AC16" s="161"/>
      <c r="AD16" s="234" t="s">
        <v>27</v>
      </c>
      <c r="AE16" s="160"/>
      <c r="AF16" s="160"/>
      <c r="AG16" s="160"/>
      <c r="AH16" s="160"/>
      <c r="AI16" s="160"/>
      <c r="AJ16" s="160"/>
      <c r="AK16" s="161"/>
      <c r="AL16" s="20"/>
    </row>
    <row r="17" spans="1:38" ht="15" customHeight="1">
      <c r="A17" s="35"/>
      <c r="B17" s="241" t="s">
        <v>25</v>
      </c>
      <c r="C17" s="242"/>
      <c r="D17" s="242"/>
      <c r="E17" s="243"/>
      <c r="F17" s="122">
        <f>SUM(事業費等入力シート!F19)</f>
        <v>0</v>
      </c>
      <c r="G17" s="244"/>
      <c r="H17" s="244"/>
      <c r="I17" s="244"/>
      <c r="J17" s="244"/>
      <c r="K17" s="244"/>
      <c r="L17" s="244"/>
      <c r="M17" s="36" t="s">
        <v>24</v>
      </c>
      <c r="N17" s="122">
        <f>SUM(事業費等入力シート!M19)</f>
        <v>0</v>
      </c>
      <c r="O17" s="244"/>
      <c r="P17" s="244"/>
      <c r="Q17" s="244"/>
      <c r="R17" s="244"/>
      <c r="S17" s="244"/>
      <c r="T17" s="244"/>
      <c r="U17" s="36" t="s">
        <v>24</v>
      </c>
      <c r="V17" s="122">
        <f>SUM(事業費等入力シート!T19)</f>
        <v>0</v>
      </c>
      <c r="W17" s="244"/>
      <c r="X17" s="244"/>
      <c r="Y17" s="244"/>
      <c r="Z17" s="244"/>
      <c r="AA17" s="244"/>
      <c r="AB17" s="244"/>
      <c r="AC17" s="36" t="s">
        <v>24</v>
      </c>
      <c r="AD17" s="122">
        <f>SUM(F17,N17,V17)</f>
        <v>0</v>
      </c>
      <c r="AE17" s="244"/>
      <c r="AF17" s="244"/>
      <c r="AG17" s="244"/>
      <c r="AH17" s="244"/>
      <c r="AI17" s="244"/>
      <c r="AJ17" s="244"/>
      <c r="AK17" s="24" t="s">
        <v>24</v>
      </c>
      <c r="AL17" s="20"/>
    </row>
    <row r="18" spans="1:38" ht="15" customHeight="1" thickBot="1">
      <c r="A18" s="35"/>
      <c r="B18" s="102" t="s">
        <v>26</v>
      </c>
      <c r="C18" s="102"/>
      <c r="D18" s="102"/>
      <c r="E18" s="102"/>
      <c r="F18" s="106">
        <f>SUM(事業費等入力シート!F20)</f>
        <v>0</v>
      </c>
      <c r="G18" s="106"/>
      <c r="H18" s="106"/>
      <c r="I18" s="106"/>
      <c r="J18" s="106"/>
      <c r="K18" s="106"/>
      <c r="L18" s="140"/>
      <c r="M18" s="40" t="s">
        <v>24</v>
      </c>
      <c r="N18" s="106">
        <f>SUM(事業費等入力シート!M20)</f>
        <v>0</v>
      </c>
      <c r="O18" s="106"/>
      <c r="P18" s="106"/>
      <c r="Q18" s="106"/>
      <c r="R18" s="106"/>
      <c r="S18" s="106"/>
      <c r="T18" s="140"/>
      <c r="U18" s="40" t="s">
        <v>24</v>
      </c>
      <c r="V18" s="106">
        <f>SUM(事業費等入力シート!T20)</f>
        <v>0</v>
      </c>
      <c r="W18" s="106"/>
      <c r="X18" s="106"/>
      <c r="Y18" s="106"/>
      <c r="Z18" s="106"/>
      <c r="AA18" s="106"/>
      <c r="AB18" s="140"/>
      <c r="AC18" s="40" t="s">
        <v>24</v>
      </c>
      <c r="AD18" s="106">
        <f>SUM(F18,N18,V18)</f>
        <v>0</v>
      </c>
      <c r="AE18" s="106"/>
      <c r="AF18" s="106"/>
      <c r="AG18" s="106"/>
      <c r="AH18" s="106"/>
      <c r="AI18" s="106"/>
      <c r="AJ18" s="140"/>
      <c r="AK18" s="26" t="s">
        <v>24</v>
      </c>
      <c r="AL18" s="20"/>
    </row>
    <row r="19" spans="1:38" ht="15" customHeight="1" thickTop="1">
      <c r="A19" s="35"/>
      <c r="B19" s="112" t="s">
        <v>27</v>
      </c>
      <c r="C19" s="112"/>
      <c r="D19" s="112"/>
      <c r="E19" s="112"/>
      <c r="F19" s="113">
        <f>SUM(F17:L18)</f>
        <v>0</v>
      </c>
      <c r="G19" s="113"/>
      <c r="H19" s="113"/>
      <c r="I19" s="113"/>
      <c r="J19" s="113"/>
      <c r="K19" s="113"/>
      <c r="L19" s="114"/>
      <c r="M19" s="27" t="s">
        <v>24</v>
      </c>
      <c r="N19" s="113">
        <f>SUM(N17:T18)</f>
        <v>0</v>
      </c>
      <c r="O19" s="113"/>
      <c r="P19" s="113"/>
      <c r="Q19" s="113"/>
      <c r="R19" s="113"/>
      <c r="S19" s="113"/>
      <c r="T19" s="114"/>
      <c r="U19" s="27" t="s">
        <v>24</v>
      </c>
      <c r="V19" s="113">
        <f>SUM(V17:AB18)</f>
        <v>0</v>
      </c>
      <c r="W19" s="113"/>
      <c r="X19" s="113"/>
      <c r="Y19" s="113"/>
      <c r="Z19" s="113"/>
      <c r="AA19" s="113"/>
      <c r="AB19" s="114"/>
      <c r="AC19" s="27" t="s">
        <v>24</v>
      </c>
      <c r="AD19" s="113">
        <f>SUM(AD17:AJ18)</f>
        <v>0</v>
      </c>
      <c r="AE19" s="113"/>
      <c r="AF19" s="113"/>
      <c r="AG19" s="113"/>
      <c r="AH19" s="113"/>
      <c r="AI19" s="113"/>
      <c r="AJ19" s="114"/>
      <c r="AK19" s="28" t="s">
        <v>24</v>
      </c>
      <c r="AL19" s="20"/>
    </row>
    <row r="20" spans="1:38" ht="9" customHeight="1">
      <c r="A20" s="3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0"/>
    </row>
    <row r="21" spans="1:38" ht="15" customHeight="1">
      <c r="A21" s="133" t="s">
        <v>115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5"/>
    </row>
    <row r="22" spans="1:38" ht="15" customHeight="1">
      <c r="A22" s="133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5"/>
    </row>
    <row r="23" spans="1:38" ht="15" customHeight="1">
      <c r="A23" s="35"/>
      <c r="B23" s="235" t="s">
        <v>116</v>
      </c>
      <c r="C23" s="236"/>
      <c r="D23" s="236"/>
      <c r="E23" s="236"/>
      <c r="F23" s="236"/>
      <c r="G23" s="237"/>
      <c r="H23" s="96" t="s">
        <v>22</v>
      </c>
      <c r="I23" s="245" t="s">
        <v>117</v>
      </c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6"/>
      <c r="Y23" s="246"/>
      <c r="Z23" s="246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47"/>
      <c r="AL23" s="20"/>
    </row>
    <row r="24" spans="1:38" ht="15" customHeight="1">
      <c r="A24" s="35"/>
      <c r="B24" s="238"/>
      <c r="C24" s="239"/>
      <c r="D24" s="239"/>
      <c r="E24" s="239"/>
      <c r="F24" s="239"/>
      <c r="G24" s="240"/>
      <c r="H24" s="96"/>
      <c r="I24" s="248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50"/>
      <c r="AL24" s="20"/>
    </row>
    <row r="25" spans="1:38" ht="9" customHeight="1">
      <c r="A25" s="35"/>
      <c r="B25" s="51"/>
      <c r="C25" s="51"/>
      <c r="D25" s="51"/>
      <c r="E25" s="51"/>
      <c r="F25" s="51"/>
      <c r="G25" s="51"/>
      <c r="H25" s="16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1"/>
      <c r="AE25" s="1"/>
      <c r="AF25" s="1"/>
      <c r="AG25" s="1"/>
      <c r="AH25" s="1"/>
      <c r="AI25" s="1"/>
      <c r="AJ25" s="1"/>
      <c r="AK25" s="1"/>
      <c r="AL25" s="20"/>
    </row>
    <row r="26" spans="1:38" ht="15" customHeight="1">
      <c r="A26" s="35"/>
      <c r="B26" s="51"/>
      <c r="C26" s="51"/>
      <c r="D26" s="51"/>
      <c r="E26" s="51"/>
      <c r="F26" s="51"/>
      <c r="G26" s="51"/>
      <c r="H26" s="16"/>
      <c r="I26" s="39"/>
      <c r="J26" s="39"/>
      <c r="K26" s="39"/>
      <c r="L26" s="39"/>
      <c r="M26" s="39"/>
      <c r="N26" s="39"/>
      <c r="O26" s="234" t="s">
        <v>25</v>
      </c>
      <c r="P26" s="160"/>
      <c r="Q26" s="160"/>
      <c r="R26" s="160"/>
      <c r="S26" s="161"/>
      <c r="T26" s="234" t="s">
        <v>26</v>
      </c>
      <c r="U26" s="160"/>
      <c r="V26" s="160"/>
      <c r="W26" s="160"/>
      <c r="X26" s="161"/>
      <c r="Y26" s="39"/>
      <c r="Z26" s="39"/>
      <c r="AA26" s="39"/>
      <c r="AB26" s="39"/>
      <c r="AC26" s="39"/>
      <c r="AD26" s="1"/>
      <c r="AE26" s="1"/>
      <c r="AF26" s="1"/>
      <c r="AG26" s="1"/>
      <c r="AH26" s="1"/>
      <c r="AI26" s="1"/>
      <c r="AJ26" s="1"/>
      <c r="AK26" s="1"/>
      <c r="AL26" s="20"/>
    </row>
    <row r="27" spans="1:38" ht="15" customHeight="1">
      <c r="A27" s="35"/>
      <c r="B27" s="192" t="s">
        <v>50</v>
      </c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4"/>
      <c r="N27" s="39" t="s">
        <v>63</v>
      </c>
      <c r="O27" s="211">
        <f>IF(AND(AF29&gt;0,F17&gt;0),INT(F17*AF28/H44),0)</f>
        <v>0</v>
      </c>
      <c r="P27" s="212"/>
      <c r="Q27" s="212"/>
      <c r="R27" s="212"/>
      <c r="S27" s="52" t="s">
        <v>24</v>
      </c>
      <c r="T27" s="211">
        <f>IF(AND(AF29&gt;0,F18&gt;0),INT(F18*AF28/H44),0)</f>
        <v>0</v>
      </c>
      <c r="U27" s="212"/>
      <c r="V27" s="212"/>
      <c r="W27" s="212"/>
      <c r="X27" s="52" t="s">
        <v>24</v>
      </c>
      <c r="Y27" s="1"/>
      <c r="Z27" s="107" t="s">
        <v>29</v>
      </c>
      <c r="AA27" s="107"/>
      <c r="AB27" s="107"/>
      <c r="AC27" s="107"/>
      <c r="AD27" s="107"/>
      <c r="AE27" s="107"/>
      <c r="AF27" s="107" t="s">
        <v>47</v>
      </c>
      <c r="AG27" s="107"/>
      <c r="AH27" s="107"/>
      <c r="AI27" s="107"/>
      <c r="AJ27" s="107"/>
      <c r="AK27" s="107"/>
      <c r="AL27" s="20"/>
    </row>
    <row r="28" spans="1:38" ht="15" customHeight="1">
      <c r="A28" s="35"/>
      <c r="B28" s="192" t="s">
        <v>90</v>
      </c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4"/>
      <c r="N28" s="39" t="s">
        <v>65</v>
      </c>
      <c r="O28" s="211">
        <f>IF(AND(AF29&gt;0,N17&gt;0),INT(N17*AF28/H44),0)</f>
        <v>0</v>
      </c>
      <c r="P28" s="212"/>
      <c r="Q28" s="212"/>
      <c r="R28" s="212"/>
      <c r="S28" s="52" t="s">
        <v>24</v>
      </c>
      <c r="T28" s="211">
        <f>IF(AND(AF29&gt;0,N18&gt;0),INT(N18*AF28/H44),0)</f>
        <v>0</v>
      </c>
      <c r="U28" s="212"/>
      <c r="V28" s="212"/>
      <c r="W28" s="212"/>
      <c r="X28" s="52" t="s">
        <v>24</v>
      </c>
      <c r="Y28" s="1"/>
      <c r="Z28" s="123" t="s">
        <v>48</v>
      </c>
      <c r="AA28" s="123"/>
      <c r="AB28" s="123"/>
      <c r="AC28" s="123"/>
      <c r="AD28" s="123"/>
      <c r="AE28" s="123"/>
      <c r="AF28" s="213">
        <f>SUM(補助対象施設の利用状況表!F17)</f>
        <v>0</v>
      </c>
      <c r="AG28" s="214"/>
      <c r="AH28" s="214"/>
      <c r="AI28" s="214"/>
      <c r="AJ28" s="214"/>
      <c r="AK28" s="53" t="s">
        <v>64</v>
      </c>
      <c r="AL28" s="20"/>
    </row>
    <row r="29" spans="1:38" ht="15" customHeight="1" thickBot="1">
      <c r="A29" s="35"/>
      <c r="B29" s="225" t="s">
        <v>51</v>
      </c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7"/>
      <c r="N29" s="39" t="s">
        <v>63</v>
      </c>
      <c r="O29" s="195">
        <f>IF(AND(AF29&gt;0,V17&gt;0),INT(V17*AF28/H44),0)</f>
        <v>0</v>
      </c>
      <c r="P29" s="196"/>
      <c r="Q29" s="196"/>
      <c r="R29" s="196"/>
      <c r="S29" s="54" t="s">
        <v>24</v>
      </c>
      <c r="T29" s="195">
        <f>IF(AND(AF29&gt;0,V18&gt;0),INT(V18*AF28/H44),0)</f>
        <v>0</v>
      </c>
      <c r="U29" s="196"/>
      <c r="V29" s="196"/>
      <c r="W29" s="196"/>
      <c r="X29" s="54" t="s">
        <v>24</v>
      </c>
      <c r="Y29" s="1"/>
      <c r="Z29" s="197" t="s">
        <v>49</v>
      </c>
      <c r="AA29" s="197"/>
      <c r="AB29" s="197"/>
      <c r="AC29" s="197"/>
      <c r="AD29" s="197"/>
      <c r="AE29" s="197"/>
      <c r="AF29" s="198">
        <f>SUM(補助対象施設の利用状況表!U17)</f>
        <v>0</v>
      </c>
      <c r="AG29" s="199"/>
      <c r="AH29" s="199"/>
      <c r="AI29" s="199"/>
      <c r="AJ29" s="199"/>
      <c r="AK29" s="55" t="s">
        <v>64</v>
      </c>
      <c r="AL29" s="20"/>
    </row>
    <row r="30" spans="1:38" ht="15" customHeight="1" thickTop="1" thickBot="1">
      <c r="A30" s="35"/>
      <c r="B30" s="215" t="s">
        <v>91</v>
      </c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7"/>
      <c r="N30" s="39" t="s">
        <v>63</v>
      </c>
      <c r="O30" s="218">
        <f>SUM(O27:R29)</f>
        <v>0</v>
      </c>
      <c r="P30" s="219"/>
      <c r="Q30" s="219"/>
      <c r="R30" s="219"/>
      <c r="S30" s="56" t="s">
        <v>24</v>
      </c>
      <c r="T30" s="218">
        <f>SUM(T27:W29)</f>
        <v>0</v>
      </c>
      <c r="U30" s="219"/>
      <c r="V30" s="219"/>
      <c r="W30" s="219"/>
      <c r="X30" s="56" t="s">
        <v>24</v>
      </c>
      <c r="Y30" s="1"/>
      <c r="Z30" s="220" t="s">
        <v>56</v>
      </c>
      <c r="AA30" s="221"/>
      <c r="AB30" s="221"/>
      <c r="AC30" s="221"/>
      <c r="AD30" s="221"/>
      <c r="AE30" s="221"/>
      <c r="AF30" s="222">
        <f>IF(AF29&gt;0,(AF28/AF29),1)</f>
        <v>1</v>
      </c>
      <c r="AG30" s="223"/>
      <c r="AH30" s="223"/>
      <c r="AI30" s="223"/>
      <c r="AJ30" s="223"/>
      <c r="AK30" s="224"/>
      <c r="AL30" s="20"/>
    </row>
    <row r="31" spans="1:38" ht="15" customHeight="1">
      <c r="A31" s="3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27" t="s">
        <v>37</v>
      </c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20"/>
    </row>
    <row r="32" spans="1:38" ht="15" customHeight="1">
      <c r="A32" s="133" t="s">
        <v>46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5"/>
    </row>
    <row r="33" spans="1:38" ht="15" customHeight="1">
      <c r="A33" s="133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5"/>
    </row>
    <row r="34" spans="1:38" ht="15" customHeight="1">
      <c r="A34" s="35"/>
      <c r="B34" s="228" t="s">
        <v>23</v>
      </c>
      <c r="C34" s="229"/>
      <c r="D34" s="229"/>
      <c r="E34" s="229"/>
      <c r="F34" s="229"/>
      <c r="G34" s="230"/>
      <c r="H34" s="141" t="s">
        <v>22</v>
      </c>
      <c r="I34" s="116" t="s">
        <v>92</v>
      </c>
      <c r="J34" s="117"/>
      <c r="K34" s="117"/>
      <c r="L34" s="117"/>
      <c r="M34" s="117"/>
      <c r="N34" s="141" t="s">
        <v>79</v>
      </c>
      <c r="O34" s="96"/>
      <c r="P34" s="142"/>
      <c r="Q34" s="116" t="s">
        <v>93</v>
      </c>
      <c r="R34" s="117"/>
      <c r="S34" s="117"/>
      <c r="T34" s="117"/>
      <c r="U34" s="118"/>
      <c r="V34" s="96" t="s">
        <v>22</v>
      </c>
      <c r="W34" s="205" t="e">
        <f ca="1">Z37+AH37</f>
        <v>#REF!</v>
      </c>
      <c r="X34" s="206"/>
      <c r="Y34" s="206"/>
      <c r="Z34" s="206"/>
      <c r="AA34" s="206"/>
      <c r="AB34" s="206"/>
      <c r="AC34" s="206"/>
      <c r="AD34" s="206"/>
      <c r="AE34" s="207"/>
      <c r="AF34" s="96" t="s">
        <v>24</v>
      </c>
      <c r="AG34" s="1"/>
      <c r="AH34" s="1"/>
      <c r="AI34" s="1"/>
      <c r="AJ34" s="1"/>
      <c r="AK34" s="1"/>
      <c r="AL34" s="20"/>
    </row>
    <row r="35" spans="1:38" ht="15" customHeight="1">
      <c r="A35" s="35"/>
      <c r="B35" s="231"/>
      <c r="C35" s="232"/>
      <c r="D35" s="232"/>
      <c r="E35" s="232"/>
      <c r="F35" s="232"/>
      <c r="G35" s="233"/>
      <c r="H35" s="141"/>
      <c r="I35" s="119"/>
      <c r="J35" s="120"/>
      <c r="K35" s="120"/>
      <c r="L35" s="120"/>
      <c r="M35" s="120"/>
      <c r="N35" s="141"/>
      <c r="O35" s="96"/>
      <c r="P35" s="142"/>
      <c r="Q35" s="119"/>
      <c r="R35" s="120"/>
      <c r="S35" s="120"/>
      <c r="T35" s="120"/>
      <c r="U35" s="121"/>
      <c r="V35" s="96"/>
      <c r="W35" s="208"/>
      <c r="X35" s="209"/>
      <c r="Y35" s="209"/>
      <c r="Z35" s="209"/>
      <c r="AA35" s="209"/>
      <c r="AB35" s="209"/>
      <c r="AC35" s="209"/>
      <c r="AD35" s="209"/>
      <c r="AE35" s="210"/>
      <c r="AF35" s="96"/>
      <c r="AG35" s="1"/>
      <c r="AH35" s="1"/>
      <c r="AI35" s="1"/>
      <c r="AJ35" s="1"/>
      <c r="AK35" s="1"/>
      <c r="AL35" s="20"/>
    </row>
    <row r="36" spans="1:38" ht="13">
      <c r="A36" s="35"/>
      <c r="B36" s="1"/>
      <c r="C36" s="1"/>
      <c r="D36" s="1"/>
      <c r="E36" s="1"/>
      <c r="F36" s="1"/>
      <c r="G36" s="1"/>
      <c r="H36" s="1"/>
      <c r="I36" s="41" t="s">
        <v>39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41" t="s">
        <v>40</v>
      </c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0"/>
    </row>
    <row r="37" spans="1:38" ht="13">
      <c r="A37" s="35"/>
      <c r="B37" s="1"/>
      <c r="C37" s="1"/>
      <c r="D37" s="1"/>
      <c r="E37" s="1"/>
      <c r="F37" s="1"/>
      <c r="G37" s="1"/>
      <c r="H37" s="1"/>
      <c r="I37" s="41"/>
      <c r="J37" s="1"/>
      <c r="K37" s="1"/>
      <c r="L37" s="1"/>
      <c r="M37" s="1"/>
      <c r="N37" s="1"/>
      <c r="O37" s="1"/>
      <c r="P37" s="1"/>
      <c r="Q37" s="1"/>
      <c r="R37" s="1"/>
      <c r="S37" s="165" t="s">
        <v>62</v>
      </c>
      <c r="T37" s="165"/>
      <c r="U37" s="165"/>
      <c r="V37" s="165"/>
      <c r="W37" s="165" t="s">
        <v>25</v>
      </c>
      <c r="X37" s="165"/>
      <c r="Y37" s="166"/>
      <c r="Z37" s="174" t="e">
        <f ca="1">INT(INT(O27*AG8)+INT(O29*AG11))</f>
        <v>#REF!</v>
      </c>
      <c r="AA37" s="175"/>
      <c r="AB37" s="175"/>
      <c r="AC37" s="175"/>
      <c r="AD37" s="176"/>
      <c r="AE37" s="177" t="s">
        <v>26</v>
      </c>
      <c r="AF37" s="177"/>
      <c r="AG37" s="178"/>
      <c r="AH37" s="189" t="e">
        <f ca="1">INT(INT(T27*AG8)+INT(T29*AG11))</f>
        <v>#REF!</v>
      </c>
      <c r="AI37" s="190"/>
      <c r="AJ37" s="190"/>
      <c r="AK37" s="190"/>
      <c r="AL37" s="191"/>
    </row>
    <row r="38" spans="1:38" ht="9" customHeight="1" thickBot="1">
      <c r="A38" s="42"/>
      <c r="B38" s="43"/>
      <c r="C38" s="43"/>
      <c r="D38" s="43"/>
      <c r="E38" s="43"/>
      <c r="F38" s="43"/>
      <c r="G38" s="43"/>
      <c r="H38" s="43"/>
      <c r="I38" s="44"/>
      <c r="J38" s="44"/>
      <c r="K38" s="44"/>
      <c r="L38" s="44"/>
      <c r="M38" s="44"/>
      <c r="N38" s="44"/>
      <c r="O38" s="44"/>
      <c r="P38" s="44"/>
      <c r="Q38" s="44"/>
      <c r="R38" s="43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30"/>
    </row>
    <row r="39" spans="1:38" ht="15" customHeight="1" thickBo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5" customHeight="1">
      <c r="A40" s="34" t="s">
        <v>38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2"/>
    </row>
    <row r="41" spans="1:38" ht="15" customHeight="1">
      <c r="A41" s="130" t="s">
        <v>118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2"/>
    </row>
    <row r="42" spans="1:38" ht="15" customHeight="1">
      <c r="A42" s="130"/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2"/>
    </row>
    <row r="43" spans="1:38" ht="15" customHeight="1" thickBot="1">
      <c r="A43" s="35"/>
      <c r="B43" s="107" t="s">
        <v>29</v>
      </c>
      <c r="C43" s="107"/>
      <c r="D43" s="107"/>
      <c r="E43" s="107"/>
      <c r="F43" s="107"/>
      <c r="G43" s="107"/>
      <c r="H43" s="62" t="s">
        <v>31</v>
      </c>
      <c r="I43" s="62"/>
      <c r="J43" s="62"/>
      <c r="K43" s="62"/>
      <c r="L43" s="62"/>
      <c r="M43" s="62"/>
      <c r="N43" s="62"/>
      <c r="O43" s="6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20"/>
    </row>
    <row r="44" spans="1:38" ht="15" customHeight="1">
      <c r="A44" s="35"/>
      <c r="B44" s="123" t="s">
        <v>28</v>
      </c>
      <c r="C44" s="123"/>
      <c r="D44" s="123"/>
      <c r="E44" s="123"/>
      <c r="F44" s="123"/>
      <c r="G44" s="123"/>
      <c r="H44" s="124">
        <f>SUM(補助対象施設の利用状況表!Q49)</f>
        <v>0</v>
      </c>
      <c r="I44" s="124"/>
      <c r="J44" s="124"/>
      <c r="K44" s="124"/>
      <c r="L44" s="124"/>
      <c r="M44" s="124"/>
      <c r="N44" s="125"/>
      <c r="O44" s="36" t="s">
        <v>30</v>
      </c>
      <c r="P44" s="1" t="s">
        <v>96</v>
      </c>
      <c r="Q44" s="1"/>
      <c r="R44" s="1"/>
      <c r="S44" s="1"/>
      <c r="T44" s="1"/>
      <c r="U44" s="1"/>
      <c r="V44" s="1"/>
      <c r="W44" s="1"/>
      <c r="X44" s="1"/>
      <c r="Y44" s="136" t="s">
        <v>82</v>
      </c>
      <c r="Z44" s="138" t="s">
        <v>84</v>
      </c>
      <c r="AA44" s="138"/>
      <c r="AB44" s="138"/>
      <c r="AC44" s="138"/>
      <c r="AD44" s="138"/>
      <c r="AE44" s="138"/>
      <c r="AF44" s="138" t="s">
        <v>111</v>
      </c>
      <c r="AG44" s="138"/>
      <c r="AH44" s="138"/>
      <c r="AI44" s="138"/>
      <c r="AJ44" s="138"/>
      <c r="AK44" s="139"/>
      <c r="AL44" s="20"/>
    </row>
    <row r="45" spans="1:38" ht="15" customHeight="1" thickBot="1">
      <c r="A45" s="35"/>
      <c r="B45" s="123" t="s">
        <v>15</v>
      </c>
      <c r="C45" s="123"/>
      <c r="D45" s="123"/>
      <c r="E45" s="123"/>
      <c r="F45" s="123"/>
      <c r="G45" s="123"/>
      <c r="H45" s="124">
        <f ca="1">SUM(補助対象施設の利用状況表!U49)</f>
        <v>0</v>
      </c>
      <c r="I45" s="124"/>
      <c r="J45" s="124"/>
      <c r="K45" s="124"/>
      <c r="L45" s="124"/>
      <c r="M45" s="124"/>
      <c r="N45" s="125"/>
      <c r="O45" s="36" t="s">
        <v>30</v>
      </c>
      <c r="P45" s="1" t="s">
        <v>97</v>
      </c>
      <c r="Q45" s="1"/>
      <c r="R45" s="1"/>
      <c r="S45" s="1"/>
      <c r="T45" s="1"/>
      <c r="U45" s="1"/>
      <c r="V45" s="1"/>
      <c r="W45" s="1"/>
      <c r="X45" s="1"/>
      <c r="Y45" s="137"/>
      <c r="Z45" s="149" t="s">
        <v>78</v>
      </c>
      <c r="AA45" s="149"/>
      <c r="AB45" s="149"/>
      <c r="AC45" s="149"/>
      <c r="AD45" s="149"/>
      <c r="AE45" s="149"/>
      <c r="AF45" s="29" t="s">
        <v>22</v>
      </c>
      <c r="AG45" s="128" t="e">
        <f>IF(H46&gt;0,(H45-H46)/H45,1)</f>
        <v>#REF!</v>
      </c>
      <c r="AH45" s="128"/>
      <c r="AI45" s="128"/>
      <c r="AJ45" s="128"/>
      <c r="AK45" s="129"/>
      <c r="AL45" s="20"/>
    </row>
    <row r="46" spans="1:38" ht="15" customHeight="1" thickBot="1">
      <c r="A46" s="35"/>
      <c r="B46" s="37"/>
      <c r="C46" s="160" t="s">
        <v>74</v>
      </c>
      <c r="D46" s="160"/>
      <c r="E46" s="160"/>
      <c r="F46" s="160"/>
      <c r="G46" s="161"/>
      <c r="H46" s="124" t="e">
        <f>SUM(補助対象施設の利用状況表!#REF!)</f>
        <v>#REF!</v>
      </c>
      <c r="I46" s="124"/>
      <c r="J46" s="124"/>
      <c r="K46" s="124"/>
      <c r="L46" s="124"/>
      <c r="M46" s="124"/>
      <c r="N46" s="125"/>
      <c r="O46" s="36" t="s">
        <v>30</v>
      </c>
      <c r="P46" s="1" t="s">
        <v>98</v>
      </c>
      <c r="Q46" s="1"/>
      <c r="R46" s="38" t="s">
        <v>99</v>
      </c>
      <c r="S46" s="1"/>
      <c r="T46" s="1"/>
      <c r="U46" s="1"/>
      <c r="V46" s="1"/>
      <c r="W46" s="1"/>
      <c r="X46" s="1"/>
      <c r="Y46" s="1"/>
      <c r="Z46" s="126" t="s">
        <v>37</v>
      </c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20"/>
    </row>
    <row r="47" spans="1:38" ht="15" customHeight="1">
      <c r="A47" s="35"/>
      <c r="B47" s="123" t="s">
        <v>72</v>
      </c>
      <c r="C47" s="123"/>
      <c r="D47" s="123"/>
      <c r="E47" s="123"/>
      <c r="F47" s="123"/>
      <c r="G47" s="123"/>
      <c r="H47" s="124">
        <f ca="1">SUM(補助対象施設の利用状況表!Y49)</f>
        <v>0</v>
      </c>
      <c r="I47" s="124"/>
      <c r="J47" s="124"/>
      <c r="K47" s="124"/>
      <c r="L47" s="124"/>
      <c r="M47" s="124"/>
      <c r="N47" s="125"/>
      <c r="O47" s="36" t="s">
        <v>30</v>
      </c>
      <c r="P47" s="1" t="s">
        <v>100</v>
      </c>
      <c r="Q47" s="1"/>
      <c r="R47" s="1"/>
      <c r="S47" s="1"/>
      <c r="T47" s="1"/>
      <c r="U47" s="1"/>
      <c r="V47" s="1"/>
      <c r="W47" s="1"/>
      <c r="X47" s="1"/>
      <c r="Y47" s="136" t="s">
        <v>83</v>
      </c>
      <c r="Z47" s="138" t="s">
        <v>85</v>
      </c>
      <c r="AA47" s="138"/>
      <c r="AB47" s="138"/>
      <c r="AC47" s="138"/>
      <c r="AD47" s="138"/>
      <c r="AE47" s="138"/>
      <c r="AF47" s="31"/>
      <c r="AG47" s="138" t="s">
        <v>105</v>
      </c>
      <c r="AH47" s="138"/>
      <c r="AI47" s="138"/>
      <c r="AJ47" s="138"/>
      <c r="AK47" s="139"/>
      <c r="AL47" s="20"/>
    </row>
    <row r="48" spans="1:38" ht="15" customHeight="1" thickBot="1">
      <c r="A48" s="35"/>
      <c r="B48" s="123" t="s">
        <v>17</v>
      </c>
      <c r="C48" s="123"/>
      <c r="D48" s="123"/>
      <c r="E48" s="123"/>
      <c r="F48" s="123"/>
      <c r="G48" s="123"/>
      <c r="H48" s="124">
        <f ca="1">H44-(H45+H47)</f>
        <v>0</v>
      </c>
      <c r="I48" s="124"/>
      <c r="J48" s="124"/>
      <c r="K48" s="124"/>
      <c r="L48" s="124"/>
      <c r="M48" s="124"/>
      <c r="N48" s="125"/>
      <c r="O48" s="36" t="s">
        <v>30</v>
      </c>
      <c r="P48" s="1" t="s">
        <v>101</v>
      </c>
      <c r="Q48" s="1"/>
      <c r="R48" s="38"/>
      <c r="S48" s="1"/>
      <c r="T48" s="1"/>
      <c r="U48" s="1"/>
      <c r="V48" s="1"/>
      <c r="W48" s="1"/>
      <c r="X48" s="1"/>
      <c r="Y48" s="137"/>
      <c r="Z48" s="149" t="s">
        <v>86</v>
      </c>
      <c r="AA48" s="149"/>
      <c r="AB48" s="149"/>
      <c r="AC48" s="149"/>
      <c r="AD48" s="149"/>
      <c r="AE48" s="149"/>
      <c r="AF48" s="29" t="s">
        <v>22</v>
      </c>
      <c r="AG48" s="128" t="e">
        <f ca="1">IF(OR(H46&gt;0,H47&gt;0),(H45-H46+H49)/H44,1)</f>
        <v>#REF!</v>
      </c>
      <c r="AH48" s="128"/>
      <c r="AI48" s="128"/>
      <c r="AJ48" s="128"/>
      <c r="AK48" s="129"/>
      <c r="AL48" s="20"/>
    </row>
    <row r="49" spans="1:38" ht="9" customHeight="1">
      <c r="A49" s="35"/>
      <c r="B49" s="147"/>
      <c r="C49" s="143" t="s">
        <v>77</v>
      </c>
      <c r="D49" s="143"/>
      <c r="E49" s="143"/>
      <c r="F49" s="143"/>
      <c r="G49" s="144"/>
      <c r="H49" s="152" t="e">
        <f ca="1">H48*H45/(H45+H47)</f>
        <v>#DIV/0!</v>
      </c>
      <c r="I49" s="153"/>
      <c r="J49" s="153"/>
      <c r="K49" s="153"/>
      <c r="L49" s="153"/>
      <c r="M49" s="153"/>
      <c r="N49" s="153"/>
      <c r="O49" s="156" t="s">
        <v>30</v>
      </c>
      <c r="P49" s="141" t="s">
        <v>104</v>
      </c>
      <c r="Q49" s="96"/>
      <c r="R49" s="96"/>
      <c r="S49" s="96"/>
      <c r="T49" s="96"/>
      <c r="U49" s="96"/>
      <c r="V49" s="96"/>
      <c r="W49" s="96"/>
      <c r="X49" s="1"/>
      <c r="Y49" s="1"/>
      <c r="Z49" s="150" t="s">
        <v>37</v>
      </c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20"/>
    </row>
    <row r="50" spans="1:38" ht="9" customHeight="1">
      <c r="A50" s="35"/>
      <c r="B50" s="148"/>
      <c r="C50" s="145"/>
      <c r="D50" s="145"/>
      <c r="E50" s="145"/>
      <c r="F50" s="145"/>
      <c r="G50" s="146"/>
      <c r="H50" s="154"/>
      <c r="I50" s="155"/>
      <c r="J50" s="155"/>
      <c r="K50" s="155"/>
      <c r="L50" s="155"/>
      <c r="M50" s="155"/>
      <c r="N50" s="155"/>
      <c r="O50" s="157"/>
      <c r="P50" s="141"/>
      <c r="Q50" s="96"/>
      <c r="R50" s="96"/>
      <c r="S50" s="96"/>
      <c r="T50" s="96"/>
      <c r="U50" s="96"/>
      <c r="V50" s="96"/>
      <c r="W50" s="96"/>
      <c r="X50" s="1"/>
      <c r="Y50" s="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20"/>
    </row>
    <row r="51" spans="1:38" ht="15" customHeight="1">
      <c r="A51" s="130" t="s">
        <v>103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2"/>
    </row>
    <row r="52" spans="1:38" ht="15" customHeight="1">
      <c r="A52" s="130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2"/>
    </row>
    <row r="53" spans="1:38" ht="15" customHeight="1">
      <c r="A53" s="35"/>
      <c r="B53" s="62" t="s">
        <v>29</v>
      </c>
      <c r="C53" s="62"/>
      <c r="D53" s="62"/>
      <c r="E53" s="62"/>
      <c r="F53" s="107" t="s">
        <v>35</v>
      </c>
      <c r="G53" s="107"/>
      <c r="H53" s="107"/>
      <c r="I53" s="107"/>
      <c r="J53" s="107"/>
      <c r="K53" s="107"/>
      <c r="L53" s="107"/>
      <c r="M53" s="107"/>
      <c r="N53" s="107" t="s">
        <v>89</v>
      </c>
      <c r="O53" s="107"/>
      <c r="P53" s="107"/>
      <c r="Q53" s="107"/>
      <c r="R53" s="107"/>
      <c r="S53" s="107"/>
      <c r="T53" s="107"/>
      <c r="U53" s="107"/>
      <c r="V53" s="107" t="s">
        <v>36</v>
      </c>
      <c r="W53" s="107"/>
      <c r="X53" s="107"/>
      <c r="Y53" s="107"/>
      <c r="Z53" s="107"/>
      <c r="AA53" s="107"/>
      <c r="AB53" s="107"/>
      <c r="AC53" s="107"/>
      <c r="AD53" s="107" t="s">
        <v>27</v>
      </c>
      <c r="AE53" s="107"/>
      <c r="AF53" s="107"/>
      <c r="AG53" s="107"/>
      <c r="AH53" s="107"/>
      <c r="AI53" s="107"/>
      <c r="AJ53" s="107"/>
      <c r="AK53" s="107"/>
      <c r="AL53" s="20"/>
    </row>
    <row r="54" spans="1:38" ht="15" customHeight="1">
      <c r="A54" s="35"/>
      <c r="B54" s="62" t="s">
        <v>25</v>
      </c>
      <c r="C54" s="62"/>
      <c r="D54" s="62"/>
      <c r="E54" s="62"/>
      <c r="F54" s="111">
        <f>SUM(事業費等入力シート!F19)</f>
        <v>0</v>
      </c>
      <c r="G54" s="111"/>
      <c r="H54" s="111"/>
      <c r="I54" s="111"/>
      <c r="J54" s="111"/>
      <c r="K54" s="111"/>
      <c r="L54" s="122"/>
      <c r="M54" s="36" t="s">
        <v>24</v>
      </c>
      <c r="N54" s="111">
        <f>SUM(事業費等入力シート!M19)</f>
        <v>0</v>
      </c>
      <c r="O54" s="111"/>
      <c r="P54" s="111"/>
      <c r="Q54" s="111"/>
      <c r="R54" s="111"/>
      <c r="S54" s="111"/>
      <c r="T54" s="122"/>
      <c r="U54" s="36" t="s">
        <v>24</v>
      </c>
      <c r="V54" s="111">
        <f>SUM(事業費等入力シート!T19)</f>
        <v>0</v>
      </c>
      <c r="W54" s="111"/>
      <c r="X54" s="111"/>
      <c r="Y54" s="111"/>
      <c r="Z54" s="111"/>
      <c r="AA54" s="111"/>
      <c r="AB54" s="122"/>
      <c r="AC54" s="36" t="s">
        <v>24</v>
      </c>
      <c r="AD54" s="111">
        <f>SUM(F54,N54,V54)</f>
        <v>0</v>
      </c>
      <c r="AE54" s="111"/>
      <c r="AF54" s="111"/>
      <c r="AG54" s="111"/>
      <c r="AH54" s="111"/>
      <c r="AI54" s="111"/>
      <c r="AJ54" s="122"/>
      <c r="AK54" s="36" t="s">
        <v>24</v>
      </c>
      <c r="AL54" s="20"/>
    </row>
    <row r="55" spans="1:38" ht="15" customHeight="1" thickBot="1">
      <c r="A55" s="35"/>
      <c r="B55" s="102" t="s">
        <v>26</v>
      </c>
      <c r="C55" s="102"/>
      <c r="D55" s="102"/>
      <c r="E55" s="102"/>
      <c r="F55" s="106">
        <f>SUM(事業費等入力シート!F20)</f>
        <v>0</v>
      </c>
      <c r="G55" s="106"/>
      <c r="H55" s="106"/>
      <c r="I55" s="106"/>
      <c r="J55" s="106"/>
      <c r="K55" s="106"/>
      <c r="L55" s="140"/>
      <c r="M55" s="40" t="s">
        <v>24</v>
      </c>
      <c r="N55" s="106">
        <f>SUM(事業費等入力シート!M20)</f>
        <v>0</v>
      </c>
      <c r="O55" s="106"/>
      <c r="P55" s="106"/>
      <c r="Q55" s="106"/>
      <c r="R55" s="106"/>
      <c r="S55" s="106"/>
      <c r="T55" s="140"/>
      <c r="U55" s="40" t="s">
        <v>24</v>
      </c>
      <c r="V55" s="106">
        <f>SUM(事業費等入力シート!T20)</f>
        <v>0</v>
      </c>
      <c r="W55" s="106"/>
      <c r="X55" s="106"/>
      <c r="Y55" s="106"/>
      <c r="Z55" s="106"/>
      <c r="AA55" s="106"/>
      <c r="AB55" s="140"/>
      <c r="AC55" s="40" t="s">
        <v>24</v>
      </c>
      <c r="AD55" s="106">
        <f>SUM(F55,N55,V55)</f>
        <v>0</v>
      </c>
      <c r="AE55" s="106"/>
      <c r="AF55" s="106"/>
      <c r="AG55" s="106"/>
      <c r="AH55" s="106"/>
      <c r="AI55" s="106"/>
      <c r="AJ55" s="140"/>
      <c r="AK55" s="40" t="s">
        <v>24</v>
      </c>
      <c r="AL55" s="20"/>
    </row>
    <row r="56" spans="1:38" ht="15" customHeight="1" thickTop="1">
      <c r="A56" s="35"/>
      <c r="B56" s="112" t="s">
        <v>27</v>
      </c>
      <c r="C56" s="112"/>
      <c r="D56" s="112"/>
      <c r="E56" s="112"/>
      <c r="F56" s="113">
        <f>SUM(F54:L55)</f>
        <v>0</v>
      </c>
      <c r="G56" s="113"/>
      <c r="H56" s="113"/>
      <c r="I56" s="113"/>
      <c r="J56" s="113"/>
      <c r="K56" s="113"/>
      <c r="L56" s="114"/>
      <c r="M56" s="27" t="s">
        <v>24</v>
      </c>
      <c r="N56" s="113">
        <f>SUM(N54:T55)</f>
        <v>0</v>
      </c>
      <c r="O56" s="113"/>
      <c r="P56" s="113"/>
      <c r="Q56" s="113"/>
      <c r="R56" s="113"/>
      <c r="S56" s="113"/>
      <c r="T56" s="114"/>
      <c r="U56" s="27" t="s">
        <v>24</v>
      </c>
      <c r="V56" s="113">
        <f>SUM(V54:AB55)</f>
        <v>0</v>
      </c>
      <c r="W56" s="113"/>
      <c r="X56" s="113"/>
      <c r="Y56" s="113"/>
      <c r="Z56" s="113"/>
      <c r="AA56" s="113"/>
      <c r="AB56" s="114"/>
      <c r="AC56" s="27" t="s">
        <v>24</v>
      </c>
      <c r="AD56" s="113">
        <f>SUM(AD54:AJ55)</f>
        <v>0</v>
      </c>
      <c r="AE56" s="113"/>
      <c r="AF56" s="113"/>
      <c r="AG56" s="113"/>
      <c r="AH56" s="113"/>
      <c r="AI56" s="113"/>
      <c r="AJ56" s="114"/>
      <c r="AK56" s="27" t="s">
        <v>24</v>
      </c>
      <c r="AL56" s="20"/>
    </row>
    <row r="57" spans="1:38" ht="9" customHeight="1">
      <c r="A57" s="3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20"/>
    </row>
    <row r="58" spans="1:38" ht="15" customHeight="1">
      <c r="A58" s="133" t="s">
        <v>55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5"/>
    </row>
    <row r="59" spans="1:38" ht="15" customHeight="1">
      <c r="A59" s="133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5"/>
    </row>
    <row r="60" spans="1:38" ht="15" customHeight="1">
      <c r="A60" s="35"/>
      <c r="B60" s="116" t="s">
        <v>23</v>
      </c>
      <c r="C60" s="117"/>
      <c r="D60" s="117"/>
      <c r="E60" s="117"/>
      <c r="F60" s="117"/>
      <c r="G60" s="118"/>
      <c r="H60" s="141" t="s">
        <v>22</v>
      </c>
      <c r="I60" s="116" t="s">
        <v>80</v>
      </c>
      <c r="J60" s="117"/>
      <c r="K60" s="117"/>
      <c r="L60" s="117"/>
      <c r="M60" s="117"/>
      <c r="N60" s="141" t="s">
        <v>79</v>
      </c>
      <c r="O60" s="96"/>
      <c r="P60" s="142"/>
      <c r="Q60" s="116" t="s">
        <v>81</v>
      </c>
      <c r="R60" s="117"/>
      <c r="S60" s="117"/>
      <c r="T60" s="117"/>
      <c r="U60" s="118"/>
      <c r="V60" s="96" t="s">
        <v>22</v>
      </c>
      <c r="W60" s="205" t="e">
        <f ca="1">Z63+AH63</f>
        <v>#REF!</v>
      </c>
      <c r="X60" s="206"/>
      <c r="Y60" s="206"/>
      <c r="Z60" s="206"/>
      <c r="AA60" s="206"/>
      <c r="AB60" s="206"/>
      <c r="AC60" s="206"/>
      <c r="AD60" s="206"/>
      <c r="AE60" s="207"/>
      <c r="AF60" s="96" t="s">
        <v>24</v>
      </c>
      <c r="AG60" s="1"/>
      <c r="AH60" s="1"/>
      <c r="AI60" s="1"/>
      <c r="AJ60" s="1"/>
      <c r="AK60" s="1"/>
      <c r="AL60" s="20"/>
    </row>
    <row r="61" spans="1:38" ht="15" customHeight="1">
      <c r="A61" s="35"/>
      <c r="B61" s="119"/>
      <c r="C61" s="120"/>
      <c r="D61" s="120"/>
      <c r="E61" s="120"/>
      <c r="F61" s="120"/>
      <c r="G61" s="121"/>
      <c r="H61" s="141"/>
      <c r="I61" s="119"/>
      <c r="J61" s="120"/>
      <c r="K61" s="120"/>
      <c r="L61" s="120"/>
      <c r="M61" s="120"/>
      <c r="N61" s="141"/>
      <c r="O61" s="96"/>
      <c r="P61" s="142"/>
      <c r="Q61" s="119"/>
      <c r="R61" s="120"/>
      <c r="S61" s="120"/>
      <c r="T61" s="120"/>
      <c r="U61" s="121"/>
      <c r="V61" s="96"/>
      <c r="W61" s="208"/>
      <c r="X61" s="209"/>
      <c r="Y61" s="209"/>
      <c r="Z61" s="209"/>
      <c r="AA61" s="209"/>
      <c r="AB61" s="209"/>
      <c r="AC61" s="209"/>
      <c r="AD61" s="209"/>
      <c r="AE61" s="210"/>
      <c r="AF61" s="96"/>
      <c r="AG61" s="1"/>
      <c r="AH61" s="1"/>
      <c r="AI61" s="1"/>
      <c r="AJ61" s="1"/>
      <c r="AK61" s="1"/>
      <c r="AL61" s="20"/>
    </row>
    <row r="62" spans="1:38" ht="15" customHeight="1">
      <c r="A62" s="35"/>
      <c r="B62" s="16"/>
      <c r="C62" s="16"/>
      <c r="D62" s="16"/>
      <c r="E62" s="16"/>
      <c r="F62" s="16"/>
      <c r="G62" s="16"/>
      <c r="H62" s="16"/>
      <c r="I62" s="41" t="s">
        <v>39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41" t="s">
        <v>40</v>
      </c>
      <c r="X62" s="57"/>
      <c r="Y62" s="57"/>
      <c r="Z62" s="57"/>
      <c r="AA62" s="57"/>
      <c r="AB62" s="57"/>
      <c r="AC62" s="57"/>
      <c r="AD62" s="57"/>
      <c r="AE62" s="57"/>
      <c r="AF62" s="16"/>
      <c r="AG62" s="1"/>
      <c r="AH62" s="1"/>
      <c r="AI62" s="1"/>
      <c r="AJ62" s="1"/>
      <c r="AK62" s="1"/>
      <c r="AL62" s="20"/>
    </row>
    <row r="63" spans="1:38" ht="15" customHeight="1">
      <c r="A63" s="35"/>
      <c r="B63" s="16"/>
      <c r="C63" s="16"/>
      <c r="D63" s="16"/>
      <c r="E63" s="16"/>
      <c r="F63" s="16"/>
      <c r="G63" s="16"/>
      <c r="H63" s="16"/>
      <c r="I63" s="41"/>
      <c r="J63" s="16"/>
      <c r="K63" s="16"/>
      <c r="L63" s="16"/>
      <c r="M63" s="16"/>
      <c r="N63" s="16"/>
      <c r="O63" s="16"/>
      <c r="P63" s="16"/>
      <c r="Q63" s="16"/>
      <c r="R63" s="16"/>
      <c r="S63" s="165" t="s">
        <v>62</v>
      </c>
      <c r="T63" s="165"/>
      <c r="U63" s="165"/>
      <c r="V63" s="165"/>
      <c r="W63" s="165" t="s">
        <v>25</v>
      </c>
      <c r="X63" s="165"/>
      <c r="Y63" s="166"/>
      <c r="Z63" s="174" t="e">
        <f ca="1">INT(INT(F54*AG45)+INT(V54*AG48))</f>
        <v>#REF!</v>
      </c>
      <c r="AA63" s="175"/>
      <c r="AB63" s="175"/>
      <c r="AC63" s="175"/>
      <c r="AD63" s="176"/>
      <c r="AE63" s="177" t="s">
        <v>26</v>
      </c>
      <c r="AF63" s="177"/>
      <c r="AG63" s="178"/>
      <c r="AH63" s="189" t="e">
        <f ca="1">INT(INT(F55*AG45)+INT(V55*AG48))</f>
        <v>#REF!</v>
      </c>
      <c r="AI63" s="190"/>
      <c r="AJ63" s="190"/>
      <c r="AK63" s="190"/>
      <c r="AL63" s="191"/>
    </row>
    <row r="64" spans="1:38" ht="7.5" customHeight="1" thickBot="1">
      <c r="A64" s="4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30"/>
    </row>
    <row r="65" spans="1:38" ht="15" customHeight="1" thickBot="1">
      <c r="A65" s="1"/>
      <c r="B65" s="1"/>
      <c r="C65" s="1"/>
      <c r="D65" s="1"/>
      <c r="E65" s="1"/>
      <c r="F65" s="1"/>
      <c r="G65" s="1"/>
      <c r="H65" s="1"/>
      <c r="I65" s="41"/>
      <c r="J65" s="1"/>
      <c r="K65" s="1"/>
      <c r="L65" s="1"/>
      <c r="M65" s="1"/>
      <c r="N65" s="1"/>
      <c r="O65" s="1"/>
      <c r="P65" s="1"/>
      <c r="Q65" s="1"/>
      <c r="R65" s="1"/>
      <c r="S65" s="1"/>
      <c r="T65" s="4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3.5" thickBot="1">
      <c r="A66" s="34" t="s">
        <v>43</v>
      </c>
      <c r="B66" s="31"/>
      <c r="C66" s="31"/>
      <c r="D66" s="31"/>
      <c r="E66" s="31"/>
      <c r="F66" s="31"/>
      <c r="G66" s="31"/>
      <c r="H66" s="31"/>
      <c r="I66" s="45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45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2"/>
    </row>
    <row r="67" spans="1:38" ht="15" customHeight="1">
      <c r="A67" s="35"/>
      <c r="B67" s="179" t="s">
        <v>44</v>
      </c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  <c r="O67" s="201"/>
      <c r="P67" s="46"/>
      <c r="Q67" s="46"/>
      <c r="R67" s="46"/>
      <c r="S67" s="180" t="s">
        <v>42</v>
      </c>
      <c r="T67" s="181"/>
      <c r="U67" s="181"/>
      <c r="V67" s="181"/>
      <c r="W67" s="181"/>
      <c r="X67" s="181"/>
      <c r="Y67" s="181"/>
      <c r="Z67" s="181"/>
      <c r="AA67" s="182"/>
      <c r="AB67" s="167" t="s">
        <v>22</v>
      </c>
      <c r="AC67" s="168" t="e">
        <f ca="1">MIN(W34,W60)</f>
        <v>#REF!</v>
      </c>
      <c r="AD67" s="169"/>
      <c r="AE67" s="169"/>
      <c r="AF67" s="169"/>
      <c r="AG67" s="169"/>
      <c r="AH67" s="169"/>
      <c r="AI67" s="169"/>
      <c r="AJ67" s="169"/>
      <c r="AK67" s="170"/>
      <c r="AL67" s="188" t="s">
        <v>24</v>
      </c>
    </row>
    <row r="68" spans="1:38" ht="15" customHeight="1" thickBot="1">
      <c r="A68" s="35"/>
      <c r="B68" s="202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4"/>
      <c r="P68" s="46"/>
      <c r="Q68" s="46"/>
      <c r="R68" s="46"/>
      <c r="S68" s="183"/>
      <c r="T68" s="184"/>
      <c r="U68" s="184"/>
      <c r="V68" s="184"/>
      <c r="W68" s="184"/>
      <c r="X68" s="184"/>
      <c r="Y68" s="184"/>
      <c r="Z68" s="184"/>
      <c r="AA68" s="185"/>
      <c r="AB68" s="167"/>
      <c r="AC68" s="171"/>
      <c r="AD68" s="172"/>
      <c r="AE68" s="172"/>
      <c r="AF68" s="172"/>
      <c r="AG68" s="172"/>
      <c r="AH68" s="172"/>
      <c r="AI68" s="172"/>
      <c r="AJ68" s="172"/>
      <c r="AK68" s="173"/>
      <c r="AL68" s="188"/>
    </row>
    <row r="69" spans="1:38" ht="7.5" customHeight="1">
      <c r="A69" s="35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6"/>
      <c r="Q69" s="46"/>
      <c r="R69" s="46"/>
      <c r="S69" s="48"/>
      <c r="T69" s="48"/>
      <c r="U69" s="48"/>
      <c r="V69" s="48"/>
      <c r="W69" s="48"/>
      <c r="X69" s="48"/>
      <c r="Y69" s="48"/>
      <c r="Z69" s="48"/>
      <c r="AA69" s="48"/>
      <c r="AB69" s="16"/>
      <c r="AC69" s="49"/>
      <c r="AD69" s="49"/>
      <c r="AE69" s="49"/>
      <c r="AF69" s="49"/>
      <c r="AG69" s="49"/>
      <c r="AH69" s="49"/>
      <c r="AI69" s="49"/>
      <c r="AJ69" s="49"/>
      <c r="AK69" s="49"/>
      <c r="AL69" s="50"/>
    </row>
    <row r="70" spans="1:38" ht="15" customHeight="1">
      <c r="A70" s="35"/>
      <c r="B70" s="186" t="s">
        <v>66</v>
      </c>
      <c r="C70" s="186"/>
      <c r="D70" s="186"/>
      <c r="E70" s="186"/>
      <c r="F70" s="186"/>
      <c r="G70" s="186"/>
      <c r="H70" s="186"/>
      <c r="I70" s="187"/>
      <c r="J70" s="162" t="e">
        <f ca="1">IF(AC67=W60,AD56-AC67,(O30+T30)-W34)</f>
        <v>#REF!</v>
      </c>
      <c r="K70" s="163"/>
      <c r="L70" s="163"/>
      <c r="M70" s="163"/>
      <c r="N70" s="164"/>
      <c r="O70" s="47"/>
      <c r="P70" s="46"/>
      <c r="Q70" s="46"/>
      <c r="R70" s="46"/>
      <c r="S70" s="165" t="s">
        <v>62</v>
      </c>
      <c r="T70" s="165"/>
      <c r="U70" s="165"/>
      <c r="V70" s="165"/>
      <c r="W70" s="165" t="s">
        <v>25</v>
      </c>
      <c r="X70" s="165"/>
      <c r="Y70" s="166"/>
      <c r="Z70" s="174" t="e">
        <f ca="1">IF(W34=AC67,Z37,Z63)</f>
        <v>#REF!</v>
      </c>
      <c r="AA70" s="175"/>
      <c r="AB70" s="175"/>
      <c r="AC70" s="175"/>
      <c r="AD70" s="176"/>
      <c r="AE70" s="177" t="s">
        <v>26</v>
      </c>
      <c r="AF70" s="177"/>
      <c r="AG70" s="178"/>
      <c r="AH70" s="189" t="e">
        <f ca="1">IF(W34=AC67,AH37,AH63)</f>
        <v>#REF!</v>
      </c>
      <c r="AI70" s="190"/>
      <c r="AJ70" s="190"/>
      <c r="AK70" s="190"/>
      <c r="AL70" s="191"/>
    </row>
    <row r="71" spans="1:38" ht="9" customHeight="1" thickBot="1">
      <c r="A71" s="4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30"/>
    </row>
  </sheetData>
  <mergeCells count="170">
    <mergeCell ref="V56:AB56"/>
    <mergeCell ref="Z11:AE11"/>
    <mergeCell ref="H9:N9"/>
    <mergeCell ref="Z9:AK9"/>
    <mergeCell ref="C9:G9"/>
    <mergeCell ref="B12:B13"/>
    <mergeCell ref="C12:G13"/>
    <mergeCell ref="H12:N13"/>
    <mergeCell ref="O12:O13"/>
    <mergeCell ref="C46:G46"/>
    <mergeCell ref="B49:B50"/>
    <mergeCell ref="C49:G50"/>
    <mergeCell ref="H49:N50"/>
    <mergeCell ref="O49:O50"/>
    <mergeCell ref="I34:M35"/>
    <mergeCell ref="N34:P35"/>
    <mergeCell ref="AD18:AJ18"/>
    <mergeCell ref="A21:AL22"/>
    <mergeCell ref="AD16:AK16"/>
    <mergeCell ref="B55:E55"/>
    <mergeCell ref="F55:L55"/>
    <mergeCell ref="B43:G43"/>
    <mergeCell ref="H43:O43"/>
    <mergeCell ref="AD55:AJ55"/>
    <mergeCell ref="AG11:AK11"/>
    <mergeCell ref="O26:S26"/>
    <mergeCell ref="A14:AL15"/>
    <mergeCell ref="B23:G24"/>
    <mergeCell ref="H23:H24"/>
    <mergeCell ref="B17:E17"/>
    <mergeCell ref="F17:L17"/>
    <mergeCell ref="N17:T17"/>
    <mergeCell ref="V17:AB17"/>
    <mergeCell ref="AD17:AJ17"/>
    <mergeCell ref="I23:AK24"/>
    <mergeCell ref="B18:E18"/>
    <mergeCell ref="F18:L18"/>
    <mergeCell ref="N18:T18"/>
    <mergeCell ref="T26:X26"/>
    <mergeCell ref="B16:E16"/>
    <mergeCell ref="F16:M16"/>
    <mergeCell ref="N16:U16"/>
    <mergeCell ref="V16:AC16"/>
    <mergeCell ref="Z12:AK13"/>
    <mergeCell ref="N19:T19"/>
    <mergeCell ref="V19:AB19"/>
    <mergeCell ref="AD19:AJ19"/>
    <mergeCell ref="V18:AB18"/>
    <mergeCell ref="A1:AL1"/>
    <mergeCell ref="B6:G6"/>
    <mergeCell ref="H6:O6"/>
    <mergeCell ref="B7:G7"/>
    <mergeCell ref="H7:N7"/>
    <mergeCell ref="Y7:Y8"/>
    <mergeCell ref="Z7:AE7"/>
    <mergeCell ref="B8:G8"/>
    <mergeCell ref="H8:N8"/>
    <mergeCell ref="Z8:AE8"/>
    <mergeCell ref="AG8:AK8"/>
    <mergeCell ref="A4:AL5"/>
    <mergeCell ref="B56:E56"/>
    <mergeCell ref="F56:L56"/>
    <mergeCell ref="N56:T56"/>
    <mergeCell ref="B34:G35"/>
    <mergeCell ref="H34:H35"/>
    <mergeCell ref="F53:M53"/>
    <mergeCell ref="Z49:AK50"/>
    <mergeCell ref="AG45:AK45"/>
    <mergeCell ref="Z46:AK46"/>
    <mergeCell ref="Y44:Y45"/>
    <mergeCell ref="Z44:AE44"/>
    <mergeCell ref="S37:V37"/>
    <mergeCell ref="AG47:AK47"/>
    <mergeCell ref="B48:G48"/>
    <mergeCell ref="H48:N48"/>
    <mergeCell ref="AH37:AL37"/>
    <mergeCell ref="AD53:AK53"/>
    <mergeCell ref="B54:E54"/>
    <mergeCell ref="F54:L54"/>
    <mergeCell ref="N54:T54"/>
    <mergeCell ref="V54:AB54"/>
    <mergeCell ref="AD54:AJ54"/>
    <mergeCell ref="B53:E53"/>
    <mergeCell ref="V53:AC53"/>
    <mergeCell ref="Z45:AE45"/>
    <mergeCell ref="B47:G47"/>
    <mergeCell ref="H47:N47"/>
    <mergeCell ref="N55:T55"/>
    <mergeCell ref="N53:U53"/>
    <mergeCell ref="P49:W50"/>
    <mergeCell ref="Q34:U35"/>
    <mergeCell ref="W37:Y37"/>
    <mergeCell ref="Z31:AK31"/>
    <mergeCell ref="A41:AL42"/>
    <mergeCell ref="V34:V35"/>
    <mergeCell ref="W34:AE35"/>
    <mergeCell ref="AF34:AF35"/>
    <mergeCell ref="Z37:AD37"/>
    <mergeCell ref="AE37:AG37"/>
    <mergeCell ref="Y47:Y48"/>
    <mergeCell ref="Z47:AE47"/>
    <mergeCell ref="Z48:AE48"/>
    <mergeCell ref="AG48:AK48"/>
    <mergeCell ref="B44:G44"/>
    <mergeCell ref="H44:N44"/>
    <mergeCell ref="H46:N46"/>
    <mergeCell ref="A51:AL52"/>
    <mergeCell ref="T28:W28"/>
    <mergeCell ref="Z28:AE28"/>
    <mergeCell ref="AF28:AJ28"/>
    <mergeCell ref="B27:M27"/>
    <mergeCell ref="O27:R27"/>
    <mergeCell ref="T27:W27"/>
    <mergeCell ref="B30:M30"/>
    <mergeCell ref="O30:R30"/>
    <mergeCell ref="Z27:AE27"/>
    <mergeCell ref="AF27:AK27"/>
    <mergeCell ref="Z30:AE30"/>
    <mergeCell ref="AF30:AK30"/>
    <mergeCell ref="O28:R28"/>
    <mergeCell ref="T30:W30"/>
    <mergeCell ref="B29:M29"/>
    <mergeCell ref="AH63:AL63"/>
    <mergeCell ref="W70:Y70"/>
    <mergeCell ref="Z70:AD70"/>
    <mergeCell ref="AE70:AG70"/>
    <mergeCell ref="AH70:AL70"/>
    <mergeCell ref="A58:AL59"/>
    <mergeCell ref="AC67:AK68"/>
    <mergeCell ref="AB67:AB68"/>
    <mergeCell ref="S67:AA68"/>
    <mergeCell ref="B67:O68"/>
    <mergeCell ref="V60:V61"/>
    <mergeCell ref="W60:AE61"/>
    <mergeCell ref="AF60:AF61"/>
    <mergeCell ref="AL67:AL68"/>
    <mergeCell ref="B60:G61"/>
    <mergeCell ref="H60:H61"/>
    <mergeCell ref="S63:V63"/>
    <mergeCell ref="S70:V70"/>
    <mergeCell ref="B70:I70"/>
    <mergeCell ref="J70:N70"/>
    <mergeCell ref="I60:M61"/>
    <mergeCell ref="N60:P61"/>
    <mergeCell ref="Q60:U61"/>
    <mergeCell ref="W63:Y63"/>
    <mergeCell ref="Z63:AD63"/>
    <mergeCell ref="AE63:AG63"/>
    <mergeCell ref="AD56:AJ56"/>
    <mergeCell ref="V55:AB55"/>
    <mergeCell ref="B28:M28"/>
    <mergeCell ref="P12:X13"/>
    <mergeCell ref="AF7:AK7"/>
    <mergeCell ref="AF44:AK44"/>
    <mergeCell ref="O29:R29"/>
    <mergeCell ref="T29:W29"/>
    <mergeCell ref="Z29:AE29"/>
    <mergeCell ref="AF29:AJ29"/>
    <mergeCell ref="B45:G45"/>
    <mergeCell ref="H45:N45"/>
    <mergeCell ref="B10:G10"/>
    <mergeCell ref="H10:N10"/>
    <mergeCell ref="Y10:Y11"/>
    <mergeCell ref="A32:AL33"/>
    <mergeCell ref="Z10:AE10"/>
    <mergeCell ref="AG10:AK10"/>
    <mergeCell ref="B11:G11"/>
    <mergeCell ref="H11:N11"/>
    <mergeCell ref="B19:E19"/>
    <mergeCell ref="F19:L19"/>
  </mergeCells>
  <phoneticPr fontId="3"/>
  <printOptions horizontalCentered="1"/>
  <pageMargins left="0.78740157480314965" right="0.23622047244094491" top="0.74803149606299213" bottom="0.7480314960629921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補助対象施設の利用状況表</vt:lpstr>
      <vt:lpstr>事業費等入力シート</vt:lpstr>
      <vt:lpstr>按分計算書2</vt:lpstr>
      <vt:lpstr>按分計算書2!Print_Area</vt:lpstr>
      <vt:lpstr>事業費等入力シート!Print_Area</vt:lpstr>
      <vt:lpstr>補助対象施設の利用状況表!Print_Area</vt:lpstr>
      <vt:lpstr>補助対象施設の利用状況表!Print_Titles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F-Admin</dc:creator>
  <cp:lastModifiedBy>2250054</cp:lastModifiedBy>
  <cp:lastPrinted>2026-01-14T04:52:21Z</cp:lastPrinted>
  <dcterms:created xsi:type="dcterms:W3CDTF">2012-05-16T05:42:10Z</dcterms:created>
  <dcterms:modified xsi:type="dcterms:W3CDTF">2026-11-04T07:17:02Z</dcterms:modified>
</cp:coreProperties>
</file>