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updateLinks="always"/>
  <mc:AlternateContent xmlns:mc="http://schemas.openxmlformats.org/markup-compatibility/2006">
    <mc:Choice Requires="x15">
      <x15ac:absPath xmlns:x15ac="http://schemas.microsoft.com/office/spreadsheetml/2010/11/ac" url="\\172.16.21.135\薬務共有（r8～）\30_薬事班\★薬局、医薬品卸への支援（物価高騰対策支援金、賃上げ・物価支援等）\賃上げ・物価支援事業（薬局）\11 実施報告書受付（県HP更新含む）\【施行後】県薬打ち合わせ（資料修正・追加）\"/>
    </mc:Choice>
  </mc:AlternateContent>
  <xr:revisionPtr revIDLastSave="0" documentId="13_ncr:1_{4BCA1EDD-C70B-4E4A-B604-396ED30B9C0B}" xr6:coauthVersionLast="47" xr6:coauthVersionMax="47" xr10:uidLastSave="{00000000-0000-0000-0000-000000000000}"/>
  <bookViews>
    <workbookView xWindow="-120" yWindow="-120" windowWidth="29040" windowHeight="15720" tabRatio="813" firstSheet="1" activeTab="1" xr2:uid="{00000000-000D-0000-FFFF-FFFF00000000}"/>
  </bookViews>
  <sheets>
    <sheet name="【参考】集計用シート（賃上げ支援事業）" sheetId="98" state="hidden" r:id="rId1"/>
    <sheet name="⓪記載例 説明事項" sheetId="127" r:id="rId2"/>
    <sheet name="①（記載例）【第３号様式】実績報告書" sheetId="126" r:id="rId3"/>
    <sheet name="②（記載例）【第３号様式別紙】賃金改善報告書" sheetId="122" r:id="rId4"/>
    <sheet name="③（記載例）【第３号様式別紙】対象薬局報告シート" sheetId="125" r:id="rId5"/>
    <sheet name="④（記載例）【第３号様式別紙】2.0％超部分算定シート" sheetId="123" r:id="rId6"/>
    <sheet name="⑤（参考）賃金改善のイメージについて　例６" sheetId="128" r:id="rId7"/>
    <sheet name="都道府県リスト" sheetId="62" state="hidden" r:id="rId8"/>
  </sheets>
  <definedNames>
    <definedName name="_xlnm._FilterDatabase" localSheetId="3" hidden="1">'②（記載例）【第３号様式別紙】賃金改善報告書'!$B$20:$AC$44</definedName>
    <definedName name="_xlnm._FilterDatabase" localSheetId="5" hidden="1">'④（記載例）【第３号様式別紙】2.0％超部分算定シート'!$A$3:$L$4</definedName>
    <definedName name="_xlnm.Print_Area" localSheetId="2">'①（記載例）【第３号様式】実績報告書'!$A$1:$N$30</definedName>
    <definedName name="_xlnm.Print_Area" localSheetId="3">'②（記載例）【第３号様式別紙】賃金改善報告書'!$B$1:$M$45</definedName>
    <definedName name="_xlnm.Print_Area" localSheetId="5">'④（記載例）【第３号様式別紙】2.0％超部分算定シート'!$A$1:$I$7</definedName>
    <definedName name="_xlnm.Print_Area">#REF!</definedName>
    <definedName name="_xlnm.Print_Titles" localSheetId="5">'④（記載例）【第３号様式別紙】2.0％超部分算定シート'!$1:$2</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7" i="122" l="1"/>
  <c r="D44" i="122"/>
  <c r="D43" i="122"/>
  <c r="D42" i="122"/>
  <c r="D41" i="122"/>
  <c r="D39" i="122"/>
  <c r="D38" i="122"/>
  <c r="D36" i="122"/>
  <c r="D34" i="122"/>
  <c r="D33" i="122"/>
  <c r="D32" i="122"/>
  <c r="D31" i="122"/>
  <c r="D24" i="122"/>
  <c r="D23" i="122"/>
  <c r="D21" i="122"/>
  <c r="D22" i="122"/>
  <c r="I4" i="123" l="1"/>
  <c r="C29" i="125" l="1"/>
  <c r="D5" i="123" l="1"/>
  <c r="E5" i="123" s="1"/>
  <c r="D4" i="123"/>
  <c r="E4" i="123" s="1"/>
  <c r="M16" i="122" l="1"/>
  <c r="A2" i="125"/>
  <c r="E16" i="122" s="1"/>
  <c r="I5" i="123" l="1"/>
  <c r="M25" i="122" l="1"/>
  <c r="D3" i="98"/>
  <c r="M13" i="122" l="1"/>
  <c r="M15" i="122" s="1"/>
  <c r="M17" i="122" s="1"/>
  <c r="E13" i="122" s="1"/>
  <c r="B2" i="98"/>
  <c r="A2" i="98"/>
  <c r="PD2" i="98"/>
  <c r="PC2" i="98"/>
  <c r="OX2" i="98"/>
  <c r="OW2" i="98"/>
  <c r="OR2" i="98"/>
  <c r="OQ2" i="98"/>
  <c r="OL2" i="98"/>
  <c r="OK2" i="98"/>
  <c r="OF2" i="98"/>
  <c r="OE2" i="98"/>
  <c r="NZ2" i="98"/>
  <c r="NY2" i="98"/>
  <c r="NT2" i="98"/>
  <c r="NS2" i="98"/>
  <c r="NN2" i="98"/>
  <c r="NM2" i="98"/>
  <c r="NH2" i="98"/>
  <c r="NG2" i="98"/>
  <c r="NB2" i="98"/>
  <c r="NA2" i="98"/>
  <c r="MV2" i="98"/>
  <c r="MU2" i="98"/>
  <c r="MP2" i="98"/>
  <c r="MO2" i="98"/>
  <c r="MJ2" i="98"/>
  <c r="MI2" i="98"/>
  <c r="MD2" i="98"/>
  <c r="MC2" i="98"/>
  <c r="LX2" i="98"/>
  <c r="LW2" i="98"/>
  <c r="LR2" i="98"/>
  <c r="LQ2" i="98"/>
  <c r="LL2" i="98"/>
  <c r="LK2" i="98"/>
  <c r="LF2" i="98"/>
  <c r="LE2" i="98"/>
  <c r="KZ2" i="98"/>
  <c r="KY2" i="98"/>
  <c r="KT2" i="98"/>
  <c r="KS2" i="98"/>
  <c r="KN2" i="98"/>
  <c r="KM2" i="98"/>
  <c r="KH2" i="98"/>
  <c r="KG2" i="98"/>
  <c r="KB2" i="98"/>
  <c r="KA2" i="98"/>
  <c r="JV2" i="98"/>
  <c r="JU2" i="98"/>
  <c r="JP2" i="98"/>
  <c r="JO2" i="98"/>
  <c r="JJ2" i="98"/>
  <c r="JI2" i="98"/>
  <c r="JD2" i="98"/>
  <c r="JC2" i="98"/>
  <c r="IX2" i="98"/>
  <c r="IW2" i="98"/>
  <c r="IR2" i="98"/>
  <c r="IQ2" i="98"/>
  <c r="IL2" i="98"/>
  <c r="IK2" i="98"/>
  <c r="IF2" i="98"/>
  <c r="IE2" i="98"/>
  <c r="HZ2" i="98"/>
  <c r="HY2" i="98"/>
  <c r="HT2" i="98"/>
  <c r="HS2" i="98"/>
  <c r="HN2" i="98"/>
  <c r="HM2" i="98"/>
  <c r="HH2" i="98"/>
  <c r="HG2" i="98"/>
  <c r="HE2" i="98"/>
  <c r="HD2" i="98"/>
  <c r="HC2" i="98"/>
  <c r="HB2" i="98"/>
  <c r="HA2" i="98"/>
  <c r="GZ2" i="98"/>
  <c r="GY2" i="98"/>
  <c r="GX2" i="98"/>
  <c r="GW2" i="98"/>
  <c r="GV2" i="98"/>
  <c r="GU2" i="98"/>
  <c r="GT2" i="98"/>
  <c r="GS2" i="98"/>
  <c r="GR2" i="98"/>
  <c r="GQ2" i="98"/>
  <c r="GP2" i="98"/>
  <c r="GO2" i="98"/>
  <c r="GN2" i="98"/>
  <c r="GM2" i="98"/>
  <c r="GL2" i="98"/>
  <c r="GK2" i="98"/>
  <c r="GJ2" i="98"/>
  <c r="GI2" i="98"/>
  <c r="GH2" i="98"/>
  <c r="GG2" i="98"/>
  <c r="GF2" i="98"/>
  <c r="GE2" i="98"/>
  <c r="GD2" i="98"/>
  <c r="GC2" i="98"/>
  <c r="GB2" i="98"/>
  <c r="GA2" i="98"/>
  <c r="FZ2" i="98"/>
  <c r="FY2" i="98"/>
  <c r="FX2" i="98"/>
  <c r="FW2" i="98"/>
  <c r="FV2" i="98"/>
  <c r="FU2" i="98"/>
  <c r="FT2" i="98"/>
  <c r="FS2" i="98"/>
  <c r="FR2" i="98"/>
  <c r="FQ2" i="98"/>
  <c r="FP2" i="98"/>
  <c r="FO2" i="98"/>
  <c r="FN2" i="98"/>
  <c r="FM2" i="98"/>
  <c r="FL2" i="98"/>
  <c r="FK2" i="98"/>
  <c r="FJ2" i="98"/>
  <c r="FI2" i="98"/>
  <c r="FH2" i="98"/>
  <c r="FG2" i="98"/>
  <c r="FF2" i="98"/>
  <c r="FE2" i="98"/>
  <c r="FD2" i="98"/>
  <c r="FC2" i="98"/>
  <c r="FB2" i="98"/>
  <c r="FA2" i="98"/>
  <c r="EZ2" i="98"/>
  <c r="EY2" i="98"/>
  <c r="EX2" i="98"/>
  <c r="EW2" i="98"/>
  <c r="EV2" i="98"/>
  <c r="EU2" i="98"/>
  <c r="ET2" i="98"/>
  <c r="ES2" i="98"/>
  <c r="ER2" i="98"/>
  <c r="EQ2" i="98"/>
  <c r="EP2" i="98"/>
  <c r="EO2" i="98"/>
  <c r="EN2" i="98"/>
  <c r="EM2" i="98"/>
  <c r="EL2" i="98"/>
  <c r="EK2" i="98"/>
  <c r="EJ2" i="98"/>
  <c r="EI2" i="98"/>
  <c r="EH2" i="98"/>
  <c r="EG2" i="98"/>
  <c r="EF2" i="98"/>
  <c r="EE2" i="98"/>
  <c r="ED2" i="98"/>
  <c r="EC2" i="98"/>
  <c r="EB2" i="98"/>
  <c r="EA2" i="98"/>
  <c r="DZ2" i="98"/>
  <c r="DY2" i="98"/>
  <c r="DX2" i="98"/>
  <c r="DW2" i="98"/>
  <c r="DV2" i="98"/>
  <c r="DU2" i="98"/>
  <c r="DT2" i="98"/>
  <c r="DS2" i="98"/>
  <c r="DR2" i="98"/>
  <c r="DQ2" i="98"/>
  <c r="DP2" i="98"/>
  <c r="DO2" i="98"/>
  <c r="DN2" i="98"/>
  <c r="DM2" i="98"/>
  <c r="DL2" i="98"/>
  <c r="DK2" i="98"/>
  <c r="DJ2" i="98"/>
  <c r="DI2" i="98"/>
  <c r="DH2" i="98"/>
  <c r="DG2" i="98"/>
  <c r="DF2" i="98"/>
  <c r="DE2" i="98"/>
  <c r="DD2" i="98"/>
  <c r="DC2" i="98"/>
  <c r="DB2" i="98"/>
  <c r="DA2" i="98"/>
  <c r="CZ2" i="98"/>
  <c r="CY2" i="98"/>
  <c r="CX2" i="98"/>
  <c r="CW2" i="98"/>
  <c r="CV2" i="98"/>
  <c r="CU2" i="98"/>
  <c r="CT2" i="98"/>
  <c r="CS2" i="98"/>
  <c r="CR2" i="98"/>
  <c r="CQ2" i="98"/>
  <c r="CP2" i="98"/>
  <c r="CO2" i="98"/>
  <c r="CN2" i="98"/>
  <c r="CM2" i="98"/>
  <c r="CL2" i="98"/>
  <c r="CK2" i="98"/>
  <c r="CJ2" i="98"/>
  <c r="CI2" i="98"/>
  <c r="CH2" i="98"/>
  <c r="CG2" i="98"/>
  <c r="CF2" i="98"/>
  <c r="CE2" i="98"/>
  <c r="CD2" i="98"/>
  <c r="CC2" i="98"/>
  <c r="CB2" i="98"/>
  <c r="CA2" i="98"/>
  <c r="BZ2" i="98"/>
  <c r="BY2" i="98"/>
  <c r="BX2" i="98"/>
  <c r="BW2" i="98"/>
  <c r="BV2" i="98"/>
  <c r="BU2" i="98"/>
  <c r="BT2" i="98"/>
  <c r="BS2" i="98"/>
  <c r="BR2" i="98"/>
  <c r="BQ2" i="98"/>
  <c r="BP2" i="98"/>
  <c r="BO2" i="98"/>
  <c r="BN2" i="98"/>
  <c r="BM2" i="98"/>
  <c r="BL2" i="98"/>
  <c r="BK2" i="98"/>
  <c r="BJ2" i="98"/>
  <c r="BI2" i="98"/>
  <c r="BH2" i="98"/>
  <c r="BG2" i="98"/>
  <c r="BF2" i="98"/>
  <c r="BE2" i="98"/>
  <c r="BD2" i="98"/>
  <c r="BC2" i="98"/>
  <c r="BB2" i="98"/>
  <c r="BA2" i="98"/>
  <c r="AZ2" i="98"/>
  <c r="AY2" i="98"/>
  <c r="AX2" i="98"/>
  <c r="AW2" i="98"/>
  <c r="AV2" i="98"/>
  <c r="AU2" i="98"/>
  <c r="AT2" i="98"/>
  <c r="AS2" i="98"/>
  <c r="AR2" i="98"/>
  <c r="AQ2" i="98"/>
  <c r="AP2" i="98"/>
  <c r="AO2" i="98"/>
  <c r="AN2" i="98"/>
  <c r="AM2" i="98"/>
  <c r="AL2" i="98"/>
  <c r="AK2" i="98"/>
  <c r="AJ2" i="98"/>
  <c r="AI2" i="98"/>
  <c r="AH2" i="98"/>
  <c r="AG2" i="98"/>
  <c r="AF2" i="98"/>
  <c r="AE2" i="98"/>
  <c r="AD2" i="98"/>
  <c r="AC2" i="98"/>
  <c r="AB2" i="98"/>
  <c r="AA2" i="98"/>
  <c r="Z2" i="98"/>
  <c r="Y2" i="98"/>
  <c r="X2" i="98"/>
  <c r="W2" i="98"/>
  <c r="V2" i="98"/>
  <c r="U2" i="98"/>
  <c r="T2" i="98"/>
  <c r="S2" i="98"/>
  <c r="R2" i="98"/>
  <c r="Q2" i="98"/>
  <c r="P2" i="98"/>
  <c r="O2" i="98"/>
  <c r="N2" i="98"/>
  <c r="M2" i="98"/>
  <c r="L2" i="98"/>
  <c r="K2" i="98"/>
  <c r="J2" i="98"/>
  <c r="I2" i="98"/>
  <c r="H2" i="98"/>
  <c r="G2" i="98"/>
  <c r="F2" i="98"/>
  <c r="E2" i="98"/>
  <c r="D2" i="98"/>
  <c r="PD3" i="98"/>
  <c r="PC3" i="98"/>
  <c r="OX3" i="98"/>
  <c r="OW3" i="98"/>
  <c r="OR3" i="98"/>
  <c r="OQ3" i="98"/>
  <c r="OL3" i="98"/>
  <c r="OK3" i="98"/>
  <c r="OF3" i="98"/>
  <c r="OE3" i="98"/>
  <c r="NZ3" i="98"/>
  <c r="NY3" i="98"/>
  <c r="NT3" i="98"/>
  <c r="NS3" i="98"/>
  <c r="NN3" i="98"/>
  <c r="NM3" i="98"/>
  <c r="NH3" i="98"/>
  <c r="NG3" i="98"/>
  <c r="NB3" i="98"/>
  <c r="NA3" i="98"/>
  <c r="MV3" i="98"/>
  <c r="MU3" i="98"/>
  <c r="MP3" i="98"/>
  <c r="MO3" i="98"/>
  <c r="MJ3" i="98"/>
  <c r="MI3" i="98"/>
  <c r="MD3" i="98"/>
  <c r="MC3" i="98"/>
  <c r="LX3" i="98"/>
  <c r="LW3" i="98"/>
  <c r="LR3" i="98"/>
  <c r="LQ3" i="98"/>
  <c r="LL3" i="98"/>
  <c r="LK3" i="98"/>
  <c r="LF3" i="98"/>
  <c r="LE3" i="98"/>
  <c r="KZ3" i="98"/>
  <c r="KY3" i="98"/>
  <c r="KT3" i="98"/>
  <c r="KS3" i="98"/>
  <c r="KN3" i="98"/>
  <c r="KM3" i="98"/>
  <c r="KH3" i="98"/>
  <c r="KG3" i="98"/>
  <c r="KB3" i="98"/>
  <c r="KA3" i="98"/>
  <c r="JV3" i="98"/>
  <c r="JU3" i="98"/>
  <c r="JP3" i="98"/>
  <c r="JO3" i="98"/>
  <c r="JJ3" i="98"/>
  <c r="JI3" i="98"/>
  <c r="JD3" i="98"/>
  <c r="JC3" i="98"/>
  <c r="IX3" i="98"/>
  <c r="IW3" i="98"/>
  <c r="IR3" i="98"/>
  <c r="IQ3" i="98"/>
  <c r="IL3" i="98"/>
  <c r="IK3" i="98"/>
  <c r="IF3" i="98"/>
  <c r="IE3" i="98"/>
  <c r="HZ3" i="98"/>
  <c r="HY3" i="98"/>
  <c r="HT3" i="98"/>
  <c r="HS3" i="98"/>
  <c r="HN3" i="98"/>
  <c r="HM3" i="98"/>
  <c r="HI3" i="98"/>
  <c r="HH3" i="98"/>
  <c r="HG3" i="98"/>
  <c r="HE3" i="98"/>
  <c r="HD3" i="98"/>
  <c r="HC3" i="98"/>
  <c r="HB3" i="98"/>
  <c r="HA3" i="98"/>
  <c r="GZ3" i="98"/>
  <c r="GY3" i="98"/>
  <c r="GX3" i="98"/>
  <c r="GW3" i="98"/>
  <c r="GV3" i="98"/>
  <c r="GU3" i="98"/>
  <c r="GT3" i="98"/>
  <c r="GS3" i="98"/>
  <c r="GR3" i="98"/>
  <c r="GQ3" i="98"/>
  <c r="GP3" i="98"/>
  <c r="GO3" i="98"/>
  <c r="GN3" i="98"/>
  <c r="GM3" i="98"/>
  <c r="GL3" i="98"/>
  <c r="GK3" i="98"/>
  <c r="GJ3" i="98"/>
  <c r="GI3" i="98"/>
  <c r="GH3" i="98"/>
  <c r="GG3" i="98"/>
  <c r="GF3" i="98"/>
  <c r="GE3" i="98"/>
  <c r="GD3" i="98"/>
  <c r="GC3" i="98"/>
  <c r="GB3" i="98"/>
  <c r="GA3" i="98"/>
  <c r="FZ3" i="98"/>
  <c r="FY3" i="98"/>
  <c r="FX3" i="98"/>
  <c r="FW3" i="98"/>
  <c r="FV3" i="98"/>
  <c r="FU3" i="98"/>
  <c r="FT3" i="98"/>
  <c r="FS3" i="98"/>
  <c r="FR3" i="98"/>
  <c r="FQ3" i="98"/>
  <c r="FP3" i="98"/>
  <c r="FO3" i="98"/>
  <c r="FN3" i="98"/>
  <c r="FM3" i="98"/>
  <c r="FL3" i="98"/>
  <c r="FK3" i="98"/>
  <c r="FJ3" i="98"/>
  <c r="FI3" i="98"/>
  <c r="FH3" i="98"/>
  <c r="FG3" i="98"/>
  <c r="FF3" i="98"/>
  <c r="FE3" i="98"/>
  <c r="FD3" i="98"/>
  <c r="FC3" i="98"/>
  <c r="FB3" i="98"/>
  <c r="FA3" i="98"/>
  <c r="EZ3" i="98"/>
  <c r="EY3" i="98"/>
  <c r="EX3" i="98"/>
  <c r="EW3" i="98"/>
  <c r="EV3" i="98"/>
  <c r="EU3" i="98"/>
  <c r="ET3" i="98"/>
  <c r="ES3" i="98"/>
  <c r="ER3" i="98"/>
  <c r="EQ3" i="98"/>
  <c r="EP3" i="98"/>
  <c r="EO3" i="98"/>
  <c r="EN3" i="98"/>
  <c r="EM3" i="98"/>
  <c r="EL3" i="98"/>
  <c r="EK3" i="98"/>
  <c r="EJ3" i="98"/>
  <c r="EI3" i="98"/>
  <c r="EH3" i="98"/>
  <c r="EG3" i="98"/>
  <c r="EF3" i="98"/>
  <c r="EE3" i="98"/>
  <c r="ED3" i="98"/>
  <c r="EC3" i="98"/>
  <c r="EB3" i="98"/>
  <c r="EA3" i="98"/>
  <c r="DZ3" i="98"/>
  <c r="DY3" i="98"/>
  <c r="DX3" i="98"/>
  <c r="DW3" i="98"/>
  <c r="DV3" i="98"/>
  <c r="DU3" i="98"/>
  <c r="DT3" i="98"/>
  <c r="DS3" i="98"/>
  <c r="DR3" i="98"/>
  <c r="DQ3" i="98"/>
  <c r="DP3" i="98"/>
  <c r="DO3" i="98"/>
  <c r="DN3" i="98"/>
  <c r="DM3" i="98"/>
  <c r="DL3" i="98"/>
  <c r="DK3" i="98"/>
  <c r="DJ3" i="98"/>
  <c r="DI3" i="98"/>
  <c r="DH3" i="98"/>
  <c r="DG3" i="98"/>
  <c r="DF3" i="98"/>
  <c r="DE3" i="98"/>
  <c r="DD3" i="98"/>
  <c r="DC3" i="98"/>
  <c r="DB3" i="98"/>
  <c r="DA3" i="98"/>
  <c r="CZ3" i="98"/>
  <c r="CY3" i="98"/>
  <c r="CX3" i="98"/>
  <c r="CW3" i="98"/>
  <c r="CV3" i="98"/>
  <c r="CU3" i="98"/>
  <c r="CT3" i="98"/>
  <c r="CS3" i="98"/>
  <c r="CR3" i="98"/>
  <c r="CQ3" i="98"/>
  <c r="CP3" i="98"/>
  <c r="CO3" i="98"/>
  <c r="CN3" i="98"/>
  <c r="CM3" i="98"/>
  <c r="CL3" i="98"/>
  <c r="CK3" i="98"/>
  <c r="CJ3" i="98"/>
  <c r="CI3" i="98"/>
  <c r="CH3" i="98"/>
  <c r="CG3" i="98"/>
  <c r="CF3" i="98"/>
  <c r="CE3" i="98"/>
  <c r="CD3" i="98"/>
  <c r="CC3" i="98"/>
  <c r="CB3" i="98"/>
  <c r="CA3" i="98"/>
  <c r="BZ3" i="98"/>
  <c r="BY3" i="98"/>
  <c r="BX3" i="98"/>
  <c r="BW3" i="98"/>
  <c r="BV3" i="98"/>
  <c r="BU3" i="98"/>
  <c r="BT3" i="98"/>
  <c r="BS3" i="98"/>
  <c r="BR3" i="98"/>
  <c r="BQ3" i="98"/>
  <c r="BP3" i="98"/>
  <c r="BO3" i="98"/>
  <c r="BN3" i="98"/>
  <c r="BM3" i="98"/>
  <c r="BL3" i="98"/>
  <c r="BK3" i="98"/>
  <c r="BJ3" i="98"/>
  <c r="BI3" i="98"/>
  <c r="BH3" i="98"/>
  <c r="BG3" i="98"/>
  <c r="BF3" i="98"/>
  <c r="BE3" i="98"/>
  <c r="BD3" i="98"/>
  <c r="BC3" i="98"/>
  <c r="BB3" i="98"/>
  <c r="BA3" i="98"/>
  <c r="AZ3" i="98"/>
  <c r="AY3" i="98"/>
  <c r="AX3" i="98"/>
  <c r="AW3" i="98"/>
  <c r="AV3" i="98"/>
  <c r="AU3" i="98"/>
  <c r="AT3" i="98"/>
  <c r="AS3" i="98"/>
  <c r="AR3" i="98"/>
  <c r="AQ3" i="98"/>
  <c r="AP3" i="98"/>
  <c r="AO3" i="98"/>
  <c r="AN3" i="98"/>
  <c r="AM3" i="98"/>
  <c r="AL3" i="98"/>
  <c r="AK3" i="98"/>
  <c r="AJ3" i="98"/>
  <c r="AI3" i="98"/>
  <c r="AH3" i="98"/>
  <c r="AG3" i="98"/>
  <c r="AF3" i="98"/>
  <c r="AE3" i="98"/>
  <c r="AD3" i="98"/>
  <c r="AC3" i="98"/>
  <c r="AB3" i="98"/>
  <c r="AA3" i="98"/>
  <c r="Z3" i="98"/>
  <c r="Y3" i="98"/>
  <c r="X3" i="98"/>
  <c r="W3" i="98"/>
  <c r="V3" i="98"/>
  <c r="U3" i="98"/>
  <c r="T3" i="98"/>
  <c r="S3" i="98"/>
  <c r="R3" i="98"/>
  <c r="Q3" i="98"/>
  <c r="P3" i="98"/>
  <c r="O3" i="98"/>
  <c r="N3" i="98"/>
  <c r="M3" i="98"/>
  <c r="L3" i="98"/>
  <c r="K3" i="98"/>
  <c r="J3" i="98"/>
  <c r="I3" i="98"/>
  <c r="H3" i="98"/>
  <c r="G3" i="98"/>
  <c r="F3" i="98"/>
  <c r="E3" i="98"/>
  <c r="HI2" i="98"/>
  <c r="HO2" i="98" l="1"/>
  <c r="HO3" i="98"/>
  <c r="JK2" i="98"/>
  <c r="JK3" i="98"/>
  <c r="KU2" i="98"/>
  <c r="KU3" i="98"/>
  <c r="ME2" i="98"/>
  <c r="ME3" i="98"/>
  <c r="NC2" i="98"/>
  <c r="NC3" i="98"/>
  <c r="OA2" i="98"/>
  <c r="OA3" i="98"/>
  <c r="HU2" i="98"/>
  <c r="HU3" i="98"/>
  <c r="JQ2" i="98"/>
  <c r="JQ3" i="98"/>
  <c r="LA2" i="98"/>
  <c r="LA3" i="98"/>
  <c r="MK2" i="98"/>
  <c r="MK3" i="98"/>
  <c r="PE2" i="98"/>
  <c r="PE3" i="98"/>
  <c r="HK2" i="98"/>
  <c r="HK3" i="98"/>
  <c r="II2" i="98"/>
  <c r="II3" i="98"/>
  <c r="KQ2" i="98"/>
  <c r="KQ3" i="98"/>
  <c r="HL2" i="98"/>
  <c r="HL3" i="98"/>
  <c r="HX2" i="98"/>
  <c r="HX3" i="98"/>
  <c r="IJ2" i="98"/>
  <c r="IJ3" i="98"/>
  <c r="IV2" i="98"/>
  <c r="IV3" i="98"/>
  <c r="JH2" i="98"/>
  <c r="JH3" i="98"/>
  <c r="JT2" i="98"/>
  <c r="JT3" i="98"/>
  <c r="KF2" i="98"/>
  <c r="KF3" i="98"/>
  <c r="KR2" i="98"/>
  <c r="KR3" i="98"/>
  <c r="LD2" i="98"/>
  <c r="LD3" i="98"/>
  <c r="LP2" i="98"/>
  <c r="LP3" i="98"/>
  <c r="MB2" i="98"/>
  <c r="MB3" i="98"/>
  <c r="MN2" i="98"/>
  <c r="MN3" i="98"/>
  <c r="MZ2" i="98"/>
  <c r="MZ3" i="98"/>
  <c r="NL2" i="98"/>
  <c r="NL3" i="98"/>
  <c r="NX2" i="98"/>
  <c r="NX3" i="98"/>
  <c r="OJ2" i="98"/>
  <c r="OJ3" i="98"/>
  <c r="OV2" i="98"/>
  <c r="OV3" i="98"/>
  <c r="PH2" i="98"/>
  <c r="PH3" i="98"/>
  <c r="IY2" i="98"/>
  <c r="IY3" i="98"/>
  <c r="JW2" i="98"/>
  <c r="JW3" i="98"/>
  <c r="LS2" i="98"/>
  <c r="LS3" i="98"/>
  <c r="MQ2" i="98"/>
  <c r="MQ3" i="98"/>
  <c r="OY2" i="98"/>
  <c r="OY3" i="98"/>
  <c r="IM2" i="98"/>
  <c r="IM3" i="98"/>
  <c r="HP2" i="98"/>
  <c r="HP3" i="98"/>
  <c r="IB2" i="98"/>
  <c r="IB3" i="98"/>
  <c r="IN2" i="98"/>
  <c r="IN3" i="98"/>
  <c r="IZ2" i="98"/>
  <c r="IZ3" i="98"/>
  <c r="JL2" i="98"/>
  <c r="JL3" i="98"/>
  <c r="JX2" i="98"/>
  <c r="JX3" i="98"/>
  <c r="KJ2" i="98"/>
  <c r="KJ3" i="98"/>
  <c r="KV2" i="98"/>
  <c r="KV3" i="98"/>
  <c r="LH2" i="98"/>
  <c r="LH3" i="98"/>
  <c r="LT2" i="98"/>
  <c r="LT3" i="98"/>
  <c r="MF2" i="98"/>
  <c r="MF3" i="98"/>
  <c r="MR2" i="98"/>
  <c r="MR3" i="98"/>
  <c r="ND2" i="98"/>
  <c r="ND3" i="98"/>
  <c r="NP2" i="98"/>
  <c r="NP3" i="98"/>
  <c r="OB2" i="98"/>
  <c r="OB3" i="98"/>
  <c r="ON2" i="98"/>
  <c r="ON3" i="98"/>
  <c r="OZ2" i="98"/>
  <c r="OZ3" i="98"/>
  <c r="KI2" i="98"/>
  <c r="KI3" i="98"/>
  <c r="OM2" i="98"/>
  <c r="OM3" i="98"/>
  <c r="HQ2" i="98"/>
  <c r="HQ3" i="98"/>
  <c r="IO2" i="98"/>
  <c r="IO3" i="98"/>
  <c r="JA2" i="98"/>
  <c r="JA3" i="98"/>
  <c r="JY2" i="98"/>
  <c r="JY3" i="98"/>
  <c r="KK2" i="98"/>
  <c r="KK3" i="98"/>
  <c r="KW2" i="98"/>
  <c r="KW3" i="98"/>
  <c r="LI2" i="98"/>
  <c r="LI3" i="98"/>
  <c r="LU2" i="98"/>
  <c r="LU3" i="98"/>
  <c r="MG2" i="98"/>
  <c r="MG3" i="98"/>
  <c r="MS2" i="98"/>
  <c r="MS3" i="98"/>
  <c r="NE2" i="98"/>
  <c r="NE3" i="98"/>
  <c r="NQ2" i="98"/>
  <c r="NQ3" i="98"/>
  <c r="OC2" i="98"/>
  <c r="OC3" i="98"/>
  <c r="OO2" i="98"/>
  <c r="OO3" i="98"/>
  <c r="PA2" i="98"/>
  <c r="PA3" i="98"/>
  <c r="IC2" i="98"/>
  <c r="IC3" i="98"/>
  <c r="JM2" i="98"/>
  <c r="JM3" i="98"/>
  <c r="HR2" i="98"/>
  <c r="HR3" i="98"/>
  <c r="ID2" i="98"/>
  <c r="ID3" i="98"/>
  <c r="IP2" i="98"/>
  <c r="IP3" i="98"/>
  <c r="JB2" i="98"/>
  <c r="JB3" i="98"/>
  <c r="JN2" i="98"/>
  <c r="JN3" i="98"/>
  <c r="JZ2" i="98"/>
  <c r="JZ3" i="98"/>
  <c r="KL2" i="98"/>
  <c r="KL3" i="98"/>
  <c r="KX2" i="98"/>
  <c r="KX3" i="98"/>
  <c r="LJ2" i="98"/>
  <c r="LJ3" i="98"/>
  <c r="LV2" i="98"/>
  <c r="LV3" i="98"/>
  <c r="MH2" i="98"/>
  <c r="MH3" i="98"/>
  <c r="MT2" i="98"/>
  <c r="MT3" i="98"/>
  <c r="NF2" i="98"/>
  <c r="NF3" i="98"/>
  <c r="NR2" i="98"/>
  <c r="NR3" i="98"/>
  <c r="OD2" i="98"/>
  <c r="OD3" i="98"/>
  <c r="OP2" i="98"/>
  <c r="OP3" i="98"/>
  <c r="PB2" i="98"/>
  <c r="PB3" i="98"/>
  <c r="LG2" i="98"/>
  <c r="LG3" i="98"/>
  <c r="NO2" i="98"/>
  <c r="NO3" i="98"/>
  <c r="IS2" i="98"/>
  <c r="IS3" i="98"/>
  <c r="OG2" i="98"/>
  <c r="OG3" i="98"/>
  <c r="NI2" i="98"/>
  <c r="NI3" i="98"/>
  <c r="HJ2" i="98"/>
  <c r="HV2" i="98"/>
  <c r="HV3" i="98"/>
  <c r="IH2" i="98"/>
  <c r="IH3" i="98"/>
  <c r="IT2" i="98"/>
  <c r="IT3" i="98"/>
  <c r="JF2" i="98"/>
  <c r="JF3" i="98"/>
  <c r="JR2" i="98"/>
  <c r="JR3" i="98"/>
  <c r="KD2" i="98"/>
  <c r="KD3" i="98"/>
  <c r="KP2" i="98"/>
  <c r="KP3" i="98"/>
  <c r="LB2" i="98"/>
  <c r="LB3" i="98"/>
  <c r="LN2" i="98"/>
  <c r="LN3" i="98"/>
  <c r="LZ2" i="98"/>
  <c r="LZ3" i="98"/>
  <c r="ML2" i="98"/>
  <c r="ML3" i="98"/>
  <c r="MX2" i="98"/>
  <c r="MX3" i="98"/>
  <c r="NJ2" i="98"/>
  <c r="NJ3" i="98"/>
  <c r="NV2" i="98"/>
  <c r="NV3" i="98"/>
  <c r="OH2" i="98"/>
  <c r="OH3" i="98"/>
  <c r="OT2" i="98"/>
  <c r="OT3" i="98"/>
  <c r="PF2" i="98"/>
  <c r="PF3" i="98"/>
  <c r="IA2" i="98"/>
  <c r="IA3" i="98"/>
  <c r="IG2" i="98"/>
  <c r="IG3" i="98"/>
  <c r="JE2" i="98"/>
  <c r="JE3" i="98"/>
  <c r="KC2" i="98"/>
  <c r="KC3" i="98"/>
  <c r="KO2" i="98"/>
  <c r="KO3" i="98"/>
  <c r="LM2" i="98"/>
  <c r="LM3" i="98"/>
  <c r="LY2" i="98"/>
  <c r="LY3" i="98"/>
  <c r="MW2" i="98"/>
  <c r="MW3" i="98"/>
  <c r="NU2" i="98"/>
  <c r="NU3" i="98"/>
  <c r="OS2" i="98"/>
  <c r="OS3" i="98"/>
  <c r="HW2" i="98"/>
  <c r="HW3" i="98"/>
  <c r="IU2" i="98"/>
  <c r="IU3" i="98"/>
  <c r="JG2" i="98"/>
  <c r="JG3" i="98"/>
  <c r="JS2" i="98"/>
  <c r="JS3" i="98"/>
  <c r="KE2" i="98"/>
  <c r="KE3" i="98"/>
  <c r="LC2" i="98"/>
  <c r="LC3" i="98"/>
  <c r="LO2" i="98"/>
  <c r="LO3" i="98"/>
  <c r="MA2" i="98"/>
  <c r="MA3" i="98"/>
  <c r="MM2" i="98"/>
  <c r="MM3" i="98"/>
  <c r="MY2" i="98"/>
  <c r="MY3" i="98"/>
  <c r="NK2" i="98"/>
  <c r="NK3" i="98"/>
  <c r="NW2" i="98"/>
  <c r="NW3" i="98"/>
  <c r="OI2" i="98"/>
  <c r="OI3" i="98"/>
  <c r="OU2" i="98"/>
  <c r="OU3" i="98"/>
  <c r="PG2" i="98"/>
  <c r="PG3" i="98"/>
  <c r="HJ3" i="9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H12" authorId="0" shapeId="0" xr:uid="{6A938C11-4D24-46C9-A799-25F187C3C4C0}">
      <text>
        <r>
          <rPr>
            <b/>
            <sz val="9"/>
            <color indexed="81"/>
            <rFont val="MS P ゴシック"/>
            <family val="3"/>
            <charset val="128"/>
          </rPr>
          <t>省略記載しないこと
（例）×：カ）→○：カブシキガイシャ</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下田 大道(shimoda-hiromichi)</author>
  </authors>
  <commentList>
    <comment ref="L3" authorId="0" shapeId="0" xr:uid="{29E3A08D-2A4F-4854-A49D-033471DA0ECC}">
      <text>
        <r>
          <rPr>
            <b/>
            <sz val="9"/>
            <color indexed="81"/>
            <rFont val="MS P ゴシック"/>
            <family val="3"/>
            <charset val="128"/>
          </rPr>
          <t>日付は令和８年８月１日より前とすること</t>
        </r>
      </text>
    </comment>
    <comment ref="C20" authorId="1" shapeId="0" xr:uid="{17BB88AE-80FF-4B80-9EE7-9B7E30F948CE}">
      <text>
        <r>
          <rPr>
            <b/>
            <sz val="9"/>
            <color indexed="81"/>
            <rFont val="MS P ゴシック"/>
            <family val="3"/>
            <charset val="128"/>
          </rPr>
          <t>「③月数の期間中における対象職員数の延べ人数」÷「③月数」
例：（４月の対象職員100名＋５月の対象職員100名）÷２ヶ月</t>
        </r>
      </text>
    </comment>
    <comment ref="D20" authorId="1" shapeId="0" xr:uid="{FC0866DB-B95E-4132-8A3E-2EA6AF9BD0FD}">
      <text>
        <r>
          <rPr>
            <b/>
            <sz val="9"/>
            <color indexed="81"/>
            <rFont val="MS P ゴシック"/>
            <family val="3"/>
            <charset val="128"/>
          </rPr>
          <t>③の期間中における賃金改善の総額÷対象職員数の延べ人数で算出可能
例：2,000,000円÷（４月の対象職員100名＋５月の対象職員100名）</t>
        </r>
      </text>
    </comment>
  </commentList>
</comments>
</file>

<file path=xl/sharedStrings.xml><?xml version="1.0" encoding="utf-8"?>
<sst xmlns="http://schemas.openxmlformats.org/spreadsheetml/2006/main" count="638" uniqueCount="219">
  <si>
    <t>医療機関名</t>
    <rPh sb="0" eb="4">
      <t>イリョウキカン</t>
    </rPh>
    <rPh sb="4" eb="5">
      <t>メイ</t>
    </rPh>
    <phoneticPr fontId="35"/>
  </si>
  <si>
    <t>法人名</t>
    <rPh sb="0" eb="2">
      <t>ホウジン</t>
    </rPh>
    <rPh sb="2" eb="3">
      <t>メイ</t>
    </rPh>
    <phoneticPr fontId="35"/>
  </si>
  <si>
    <t>※都道府県名を選択してください</t>
    <rPh sb="1" eb="5">
      <t>トドウフケン</t>
    </rPh>
    <rPh sb="5" eb="6">
      <t>メイ</t>
    </rPh>
    <rPh sb="7" eb="9">
      <t>センタク</t>
    </rPh>
    <phoneticPr fontId="35"/>
  </si>
  <si>
    <t>01北海道</t>
  </si>
  <si>
    <t>02青森県</t>
    <rPh sb="4" eb="5">
      <t>ケン</t>
    </rPh>
    <phoneticPr fontId="35"/>
  </si>
  <si>
    <t>03岩手県</t>
    <rPh sb="4" eb="5">
      <t>ケン</t>
    </rPh>
    <phoneticPr fontId="35"/>
  </si>
  <si>
    <t>04宮城県</t>
    <phoneticPr fontId="35"/>
  </si>
  <si>
    <t>05秋田県</t>
    <phoneticPr fontId="35"/>
  </si>
  <si>
    <t>06山形県</t>
    <phoneticPr fontId="35"/>
  </si>
  <si>
    <t>07福島県</t>
    <phoneticPr fontId="35"/>
  </si>
  <si>
    <t>08茨城県</t>
    <phoneticPr fontId="35"/>
  </si>
  <si>
    <t>09栃木県</t>
    <phoneticPr fontId="35"/>
  </si>
  <si>
    <t>10群馬県</t>
    <phoneticPr fontId="35"/>
  </si>
  <si>
    <t>11埼玉県</t>
    <phoneticPr fontId="35"/>
  </si>
  <si>
    <t>12千葉県</t>
    <phoneticPr fontId="35"/>
  </si>
  <si>
    <t>13東京都</t>
    <rPh sb="4" eb="5">
      <t>ト</t>
    </rPh>
    <phoneticPr fontId="35"/>
  </si>
  <si>
    <t>14神奈川県</t>
    <phoneticPr fontId="35"/>
  </si>
  <si>
    <t>15新潟県</t>
    <phoneticPr fontId="35"/>
  </si>
  <si>
    <t>16富山県</t>
    <phoneticPr fontId="35"/>
  </si>
  <si>
    <t>17石川県</t>
    <phoneticPr fontId="35"/>
  </si>
  <si>
    <t>18福井県</t>
    <phoneticPr fontId="35"/>
  </si>
  <si>
    <t>19山梨県</t>
    <phoneticPr fontId="35"/>
  </si>
  <si>
    <t>20長野県</t>
    <phoneticPr fontId="35"/>
  </si>
  <si>
    <t>21岐阜県</t>
    <phoneticPr fontId="35"/>
  </si>
  <si>
    <t>22静岡県</t>
    <phoneticPr fontId="35"/>
  </si>
  <si>
    <t>23愛知県</t>
    <phoneticPr fontId="35"/>
  </si>
  <si>
    <t>24三重県</t>
    <phoneticPr fontId="35"/>
  </si>
  <si>
    <t>25滋賀県</t>
    <phoneticPr fontId="35"/>
  </si>
  <si>
    <t>26京都府</t>
    <rPh sb="4" eb="5">
      <t>フ</t>
    </rPh>
    <phoneticPr fontId="35"/>
  </si>
  <si>
    <t>27大阪府</t>
    <rPh sb="4" eb="5">
      <t>フ</t>
    </rPh>
    <phoneticPr fontId="35"/>
  </si>
  <si>
    <t>28兵庫県</t>
    <phoneticPr fontId="35"/>
  </si>
  <si>
    <t>29奈良県</t>
    <phoneticPr fontId="35"/>
  </si>
  <si>
    <t>30和歌山県</t>
    <phoneticPr fontId="35"/>
  </si>
  <si>
    <t>31鳥取県</t>
    <phoneticPr fontId="35"/>
  </si>
  <si>
    <t>32島根県</t>
    <phoneticPr fontId="35"/>
  </si>
  <si>
    <t>33岡山県</t>
    <phoneticPr fontId="35"/>
  </si>
  <si>
    <t>34広島県</t>
    <phoneticPr fontId="35"/>
  </si>
  <si>
    <t>35山口県</t>
    <phoneticPr fontId="35"/>
  </si>
  <si>
    <t>36徳島県</t>
    <phoneticPr fontId="35"/>
  </si>
  <si>
    <t>37香川県</t>
    <phoneticPr fontId="35"/>
  </si>
  <si>
    <t>38愛媛県</t>
    <phoneticPr fontId="35"/>
  </si>
  <si>
    <t>39高知県</t>
    <phoneticPr fontId="35"/>
  </si>
  <si>
    <t>40福岡県</t>
    <phoneticPr fontId="35"/>
  </si>
  <si>
    <t>41佐賀県</t>
    <phoneticPr fontId="35"/>
  </si>
  <si>
    <t>42長崎県</t>
    <phoneticPr fontId="35"/>
  </si>
  <si>
    <t>43熊本県</t>
    <phoneticPr fontId="35"/>
  </si>
  <si>
    <t>44大分県</t>
    <phoneticPr fontId="35"/>
  </si>
  <si>
    <t>45宮崎県</t>
    <phoneticPr fontId="35"/>
  </si>
  <si>
    <t>46鹿児島県</t>
    <phoneticPr fontId="35"/>
  </si>
  <si>
    <t>47沖縄県</t>
    <phoneticPr fontId="35"/>
  </si>
  <si>
    <t>賃金改善の内容</t>
    <rPh sb="0" eb="2">
      <t>チンギン</t>
    </rPh>
    <rPh sb="2" eb="4">
      <t>カイゼン</t>
    </rPh>
    <rPh sb="5" eb="7">
      <t>ナイヨウ</t>
    </rPh>
    <phoneticPr fontId="34"/>
  </si>
  <si>
    <t>　賃上げ（ベースアップ分）（①対象人数×②月額×③月数）</t>
    <rPh sb="1" eb="3">
      <t>チンア</t>
    </rPh>
    <phoneticPr fontId="35"/>
  </si>
  <si>
    <t>　令和７年４月から11月までの間の賃上げ（ベースアップ分）
（①対象人数×②月額×③月数（R7.4～11のうち該当月数）</t>
    <rPh sb="1" eb="3">
      <t>レイワ</t>
    </rPh>
    <rPh sb="4" eb="5">
      <t>ネン</t>
    </rPh>
    <rPh sb="6" eb="7">
      <t>ガツ</t>
    </rPh>
    <rPh sb="11" eb="12">
      <t>ガツ</t>
    </rPh>
    <rPh sb="15" eb="16">
      <t>アイダ</t>
    </rPh>
    <rPh sb="17" eb="19">
      <t>チンア</t>
    </rPh>
    <rPh sb="27" eb="28">
      <t>ブン</t>
    </rPh>
    <phoneticPr fontId="34"/>
  </si>
  <si>
    <t>賃金改善の総額</t>
    <phoneticPr fontId="34"/>
  </si>
  <si>
    <t>　特別手当（①対象人数×②月額×③月数）</t>
    <rPh sb="1" eb="3">
      <t>トクベツ</t>
    </rPh>
    <rPh sb="3" eb="5">
      <t>テアテ</t>
    </rPh>
    <rPh sb="7" eb="9">
      <t>タイショウ</t>
    </rPh>
    <rPh sb="9" eb="11">
      <t>ニンズウ</t>
    </rPh>
    <rPh sb="13" eb="15">
      <t>ゲツガク</t>
    </rPh>
    <rPh sb="17" eb="19">
      <t>ゲッスウ</t>
    </rPh>
    <phoneticPr fontId="35"/>
  </si>
  <si>
    <t>　一時金（①対象人数×②支給額）</t>
    <rPh sb="1" eb="4">
      <t>イチジキン</t>
    </rPh>
    <rPh sb="6" eb="8">
      <t>タイショウ</t>
    </rPh>
    <rPh sb="8" eb="10">
      <t>ニンズウ</t>
    </rPh>
    <rPh sb="12" eb="15">
      <t>シキュウガク</t>
    </rPh>
    <phoneticPr fontId="35"/>
  </si>
  <si>
    <t>　特別手当（（①対象人数×②月額×③月数）÷①対象人数）</t>
    <rPh sb="1" eb="3">
      <t>トクベツ</t>
    </rPh>
    <rPh sb="3" eb="5">
      <t>テアテ</t>
    </rPh>
    <rPh sb="8" eb="10">
      <t>タイショウ</t>
    </rPh>
    <rPh sb="10" eb="12">
      <t>ニンズウ</t>
    </rPh>
    <rPh sb="14" eb="16">
      <t>ゲツガク</t>
    </rPh>
    <rPh sb="18" eb="20">
      <t>ゲッスウ</t>
    </rPh>
    <phoneticPr fontId="35"/>
  </si>
  <si>
    <t>　賃上げ（ベースアップ分）（（①対象人数×②月額×③月数）÷①対象人数）</t>
    <rPh sb="1" eb="3">
      <t>チンア</t>
    </rPh>
    <phoneticPr fontId="35"/>
  </si>
  <si>
    <t>　一時金（（①対象人数×②支給額）÷①対象人数）</t>
    <rPh sb="1" eb="4">
      <t>イチジキン</t>
    </rPh>
    <rPh sb="7" eb="9">
      <t>タイショウ</t>
    </rPh>
    <rPh sb="9" eb="11">
      <t>ニンズウ</t>
    </rPh>
    <rPh sb="13" eb="16">
      <t>シキュウガク</t>
    </rPh>
    <phoneticPr fontId="35"/>
  </si>
  <si>
    <t>　令和７年４月から11月までの間の賃上げ（ベースアップ分）
（（①対象人数×②月額×③月数（R7.4～11のうち該当月数））÷①対象人数）</t>
    <rPh sb="1" eb="3">
      <t>レイワ</t>
    </rPh>
    <rPh sb="4" eb="5">
      <t>ネン</t>
    </rPh>
    <rPh sb="6" eb="7">
      <t>ガツ</t>
    </rPh>
    <rPh sb="11" eb="12">
      <t>ガツ</t>
    </rPh>
    <rPh sb="15" eb="16">
      <t>アイダ</t>
    </rPh>
    <rPh sb="17" eb="19">
      <t>チンア</t>
    </rPh>
    <rPh sb="27" eb="28">
      <t>ブン</t>
    </rPh>
    <phoneticPr fontId="34"/>
  </si>
  <si>
    <t>医師の賃金改善実績の有無（右欄に○・×を記載）</t>
    <rPh sb="0" eb="2">
      <t>イシ</t>
    </rPh>
    <phoneticPr fontId="35"/>
  </si>
  <si>
    <t>歯科医師の賃金改善実績の有無（右欄に○・×を記載）</t>
    <rPh sb="0" eb="4">
      <t>シカイシ</t>
    </rPh>
    <phoneticPr fontId="35"/>
  </si>
  <si>
    <t>薬剤師の賃金改善実績の有無（右欄に○・×を記載）</t>
    <rPh sb="0" eb="3">
      <t>ヤクザイシ</t>
    </rPh>
    <phoneticPr fontId="35"/>
  </si>
  <si>
    <t>保健師の賃金改善実績の有無（右欄に○・×を記載）</t>
    <rPh sb="0" eb="3">
      <t>ホケンシ</t>
    </rPh>
    <phoneticPr fontId="35"/>
  </si>
  <si>
    <t>助産師の賃金改善実績の有無（右欄に○・×を記載）</t>
    <rPh sb="0" eb="3">
      <t>ジョサンシ</t>
    </rPh>
    <phoneticPr fontId="35"/>
  </si>
  <si>
    <t>看護師の賃金改善実績の有無（右欄に○・×を記載）</t>
    <rPh sb="0" eb="3">
      <t>カンゴシ</t>
    </rPh>
    <phoneticPr fontId="35"/>
  </si>
  <si>
    <t>準看護師の賃金改善実績の有無（右欄に○・×を記載）</t>
    <rPh sb="0" eb="4">
      <t>ジュンカンゴシ</t>
    </rPh>
    <phoneticPr fontId="35"/>
  </si>
  <si>
    <t>看護補助者の賃金改善実績の有無（右欄に○・×を記載）</t>
    <rPh sb="0" eb="2">
      <t>カンゴ</t>
    </rPh>
    <rPh sb="2" eb="5">
      <t>ホジョシャ</t>
    </rPh>
    <phoneticPr fontId="35"/>
  </si>
  <si>
    <t>理学療法士の賃金改善実績の有無（右欄に○・×を記載）</t>
    <rPh sb="0" eb="2">
      <t>リガク</t>
    </rPh>
    <rPh sb="2" eb="5">
      <t>リョウホウシ</t>
    </rPh>
    <phoneticPr fontId="35"/>
  </si>
  <si>
    <t>作業療法士の賃金改善実績の有無（右欄に○・×を記載）</t>
    <rPh sb="0" eb="2">
      <t>サギョウ</t>
    </rPh>
    <rPh sb="2" eb="5">
      <t>リョウホウシ</t>
    </rPh>
    <phoneticPr fontId="35"/>
  </si>
  <si>
    <t>視能訓練士の賃金改善実績の有無（右欄に○・×を記載）</t>
    <rPh sb="0" eb="2">
      <t>シノウ</t>
    </rPh>
    <rPh sb="2" eb="5">
      <t>クンレンシ</t>
    </rPh>
    <phoneticPr fontId="35"/>
  </si>
  <si>
    <t>言語聴覚士の賃金改善実績の有無（右欄に○・×を記載）</t>
    <rPh sb="0" eb="2">
      <t>ゲンゴ</t>
    </rPh>
    <rPh sb="2" eb="5">
      <t>チョウカクシ</t>
    </rPh>
    <phoneticPr fontId="35"/>
  </si>
  <si>
    <t>義肢装具士の賃金改善実績の有無（右欄に○・×を記載）</t>
    <rPh sb="0" eb="2">
      <t>ギシ</t>
    </rPh>
    <rPh sb="2" eb="5">
      <t>ソウグシ</t>
    </rPh>
    <phoneticPr fontId="35"/>
  </si>
  <si>
    <t>歯科衛生士の賃金改善実績の有無（右欄に○・×を記載）</t>
    <rPh sb="0" eb="2">
      <t>シカ</t>
    </rPh>
    <rPh sb="2" eb="5">
      <t>エイセイシ</t>
    </rPh>
    <phoneticPr fontId="35"/>
  </si>
  <si>
    <t>歯科技工士の賃金改善実績の有無（右欄に○・×を記載）</t>
    <rPh sb="0" eb="2">
      <t>シカ</t>
    </rPh>
    <rPh sb="2" eb="5">
      <t>ギコウシ</t>
    </rPh>
    <phoneticPr fontId="35"/>
  </si>
  <si>
    <t>歯科業務補助者の賃金改善実績の有無（右欄に○・×を記載）</t>
    <rPh sb="0" eb="2">
      <t>シカ</t>
    </rPh>
    <rPh sb="2" eb="4">
      <t>ギョウム</t>
    </rPh>
    <rPh sb="4" eb="7">
      <t>ホジョシャ</t>
    </rPh>
    <phoneticPr fontId="35"/>
  </si>
  <si>
    <t>診療放射線技師の賃金改善実績の有無（右欄に○・×を記載）</t>
  </si>
  <si>
    <t>診療エックス線技師の賃金改善実績の有無（右欄に○・×を記載）</t>
  </si>
  <si>
    <t>臨床検査技師の賃金改善実績の有無（右欄に○・×を記載）</t>
    <rPh sb="0" eb="2">
      <t>リンショウ</t>
    </rPh>
    <rPh sb="2" eb="4">
      <t>ケンサ</t>
    </rPh>
    <rPh sb="4" eb="6">
      <t>ギシ</t>
    </rPh>
    <phoneticPr fontId="35"/>
  </si>
  <si>
    <t>衛生検査技師の賃金改善実績の有無（右欄に○・×を記載）</t>
    <rPh sb="0" eb="2">
      <t>エイセイ</t>
    </rPh>
    <rPh sb="2" eb="4">
      <t>ケンサ</t>
    </rPh>
    <rPh sb="4" eb="6">
      <t>ギシ</t>
    </rPh>
    <phoneticPr fontId="35"/>
  </si>
  <si>
    <t>臨床工学技士の賃金改善実績の有無（右欄に○・×を記載）</t>
    <rPh sb="0" eb="2">
      <t>リンショウ</t>
    </rPh>
    <rPh sb="2" eb="4">
      <t>コウガク</t>
    </rPh>
    <rPh sb="4" eb="6">
      <t>ギシ</t>
    </rPh>
    <phoneticPr fontId="35"/>
  </si>
  <si>
    <t>管理栄養士の賃金改善実績の有無（右欄に○・×を記載）</t>
    <rPh sb="0" eb="2">
      <t>カンリ</t>
    </rPh>
    <rPh sb="2" eb="5">
      <t>エイヨウシ</t>
    </rPh>
    <phoneticPr fontId="35"/>
  </si>
  <si>
    <t>栄養士の賃金改善実績の有無（右欄に○・×を記載）</t>
    <rPh sb="0" eb="3">
      <t>エイヨウシ</t>
    </rPh>
    <phoneticPr fontId="35"/>
  </si>
  <si>
    <t>精神保健福祉士の賃金改善実績の有無（右欄に○・×を記載）</t>
    <rPh sb="0" eb="2">
      <t>セイシン</t>
    </rPh>
    <rPh sb="2" eb="4">
      <t>ホケン</t>
    </rPh>
    <rPh sb="4" eb="7">
      <t>フクシシ</t>
    </rPh>
    <phoneticPr fontId="35"/>
  </si>
  <si>
    <t>社会福祉士の賃金改善実績の有無（右欄に○・×を記載）</t>
    <rPh sb="0" eb="2">
      <t>シャカイ</t>
    </rPh>
    <rPh sb="2" eb="5">
      <t>フクシシ</t>
    </rPh>
    <phoneticPr fontId="35"/>
  </si>
  <si>
    <t>介護福祉士の賃金改善実績の有無（右欄に○・×を記載）</t>
    <rPh sb="0" eb="2">
      <t>カイゴ</t>
    </rPh>
    <rPh sb="2" eb="5">
      <t>フクシシ</t>
    </rPh>
    <phoneticPr fontId="35"/>
  </si>
  <si>
    <t>保育士の賃金改善実績の有無（右欄に○・×を記載）</t>
    <rPh sb="0" eb="3">
      <t>ホイクシ</t>
    </rPh>
    <phoneticPr fontId="35"/>
  </si>
  <si>
    <t>救急救命士の賃金改善実績の有無（右欄に○・×を記載）</t>
    <rPh sb="0" eb="2">
      <t>キュウキュウ</t>
    </rPh>
    <rPh sb="2" eb="5">
      <t>キュウメイシ</t>
    </rPh>
    <phoneticPr fontId="35"/>
  </si>
  <si>
    <t>あん摩マッサージ指圧師・はり師・きゆう師の賃金改善実績の有無（右欄に○・×を記載）</t>
    <rPh sb="2" eb="3">
      <t>マ</t>
    </rPh>
    <rPh sb="8" eb="11">
      <t>シアツシ</t>
    </rPh>
    <rPh sb="14" eb="15">
      <t>シ</t>
    </rPh>
    <rPh sb="19" eb="20">
      <t>シ</t>
    </rPh>
    <phoneticPr fontId="35"/>
  </si>
  <si>
    <t>柔道整復師の賃金改善実績の有無（右欄に○・×を記載）</t>
    <rPh sb="0" eb="2">
      <t>ジュウドウ</t>
    </rPh>
    <rPh sb="2" eb="5">
      <t>セイフクシ</t>
    </rPh>
    <phoneticPr fontId="35"/>
  </si>
  <si>
    <t>公認心理師の賃金改善実績の有無（右欄に○・×を記載）</t>
    <rPh sb="0" eb="2">
      <t>コウニン</t>
    </rPh>
    <rPh sb="2" eb="4">
      <t>シンリ</t>
    </rPh>
    <rPh sb="4" eb="5">
      <t>シ</t>
    </rPh>
    <phoneticPr fontId="35"/>
  </si>
  <si>
    <t>診療情報管理士の賃金改善実績の有無（右欄に○・×を記載）</t>
    <rPh sb="0" eb="2">
      <t>シンリョウ</t>
    </rPh>
    <rPh sb="2" eb="4">
      <t>ジョウホウ</t>
    </rPh>
    <rPh sb="4" eb="6">
      <t>カンリ</t>
    </rPh>
    <rPh sb="6" eb="7">
      <t>シ</t>
    </rPh>
    <phoneticPr fontId="35"/>
  </si>
  <si>
    <t>医師事務作業補助者の賃金改善実績の有無（右欄に○・×を記載）</t>
    <rPh sb="0" eb="2">
      <t>イシ</t>
    </rPh>
    <rPh sb="2" eb="4">
      <t>ジム</t>
    </rPh>
    <rPh sb="4" eb="6">
      <t>サギョウ</t>
    </rPh>
    <rPh sb="6" eb="9">
      <t>ホジョシャ</t>
    </rPh>
    <phoneticPr fontId="35"/>
  </si>
  <si>
    <t>その他医療に従事する職員（医師及び歯科医師を除く。）の賃金改善実績の有無（右欄に○・×を記載）</t>
    <rPh sb="2" eb="3">
      <t>タ</t>
    </rPh>
    <rPh sb="3" eb="5">
      <t>イリョウ</t>
    </rPh>
    <rPh sb="6" eb="8">
      <t>ジュウジ</t>
    </rPh>
    <rPh sb="10" eb="12">
      <t>ショクイン</t>
    </rPh>
    <rPh sb="13" eb="15">
      <t>イシ</t>
    </rPh>
    <rPh sb="15" eb="16">
      <t>オヨ</t>
    </rPh>
    <rPh sb="17" eb="19">
      <t>シカ</t>
    </rPh>
    <rPh sb="19" eb="21">
      <t>イシ</t>
    </rPh>
    <rPh sb="22" eb="23">
      <t>ノゾ</t>
    </rPh>
    <phoneticPr fontId="35"/>
  </si>
  <si>
    <t>その他専ら事務作業（医師事務作業補助者、看護補助者等が医療を専門とする職員の補助として行う事務作業を除く）を行う職員の賃金改善実績の有無（右欄に○・×を記載）</t>
    <rPh sb="2" eb="3">
      <t>タ</t>
    </rPh>
    <rPh sb="3" eb="4">
      <t>モッパ</t>
    </rPh>
    <rPh sb="5" eb="7">
      <t>ジム</t>
    </rPh>
    <rPh sb="7" eb="9">
      <t>サギョウ</t>
    </rPh>
    <rPh sb="10" eb="12">
      <t>イシ</t>
    </rPh>
    <rPh sb="12" eb="14">
      <t>ジム</t>
    </rPh>
    <rPh sb="14" eb="16">
      <t>サギョウ</t>
    </rPh>
    <rPh sb="16" eb="19">
      <t>ホジョシャ</t>
    </rPh>
    <rPh sb="20" eb="22">
      <t>カンゴ</t>
    </rPh>
    <rPh sb="22" eb="25">
      <t>ホジョシャ</t>
    </rPh>
    <rPh sb="25" eb="26">
      <t>トウ</t>
    </rPh>
    <rPh sb="27" eb="29">
      <t>イリョウ</t>
    </rPh>
    <rPh sb="30" eb="31">
      <t>セン</t>
    </rPh>
    <rPh sb="31" eb="32">
      <t>モン</t>
    </rPh>
    <rPh sb="35" eb="37">
      <t>ショクイン</t>
    </rPh>
    <rPh sb="38" eb="40">
      <t>ホジョ</t>
    </rPh>
    <rPh sb="43" eb="44">
      <t>オコナ</t>
    </rPh>
    <rPh sb="45" eb="47">
      <t>ジム</t>
    </rPh>
    <rPh sb="47" eb="49">
      <t>サギョウ</t>
    </rPh>
    <rPh sb="50" eb="51">
      <t>ノゾ</t>
    </rPh>
    <rPh sb="54" eb="55">
      <t>オコナ</t>
    </rPh>
    <rPh sb="56" eb="58">
      <t>ショクイン</t>
    </rPh>
    <phoneticPr fontId="35"/>
  </si>
  <si>
    <t>１名あたり平均額</t>
    <phoneticPr fontId="34"/>
  </si>
  <si>
    <t>③月数</t>
    <rPh sb="1" eb="3">
      <t>ゲッスウ</t>
    </rPh>
    <phoneticPr fontId="34"/>
  </si>
  <si>
    <t>①対象人数
（常勤換算数）</t>
    <rPh sb="1" eb="3">
      <t>タイショウ</t>
    </rPh>
    <rPh sb="3" eb="5">
      <t>ニンズウ</t>
    </rPh>
    <rPh sb="7" eb="9">
      <t>ジョウキン</t>
    </rPh>
    <rPh sb="9" eb="11">
      <t>カンサン</t>
    </rPh>
    <rPh sb="11" eb="12">
      <t>スウ</t>
    </rPh>
    <phoneticPr fontId="34"/>
  </si>
  <si>
    <t>令和７年度の対象職員のベースアップについて、令和７年３月31日時点の賃金水準と比較して2.0％を上回って実施している場合は、令和７年12月から令和８年５月までの間の当該2.0％を上回る部分</t>
    <phoneticPr fontId="34"/>
  </si>
  <si>
    <t>Ⅲ　令和７年度中の賃金改善割合</t>
    <rPh sb="2" eb="4">
      <t>レイワ</t>
    </rPh>
    <rPh sb="5" eb="7">
      <t>ネンド</t>
    </rPh>
    <rPh sb="7" eb="8">
      <t>チュウ</t>
    </rPh>
    <rPh sb="9" eb="11">
      <t>チンギン</t>
    </rPh>
    <rPh sb="11" eb="13">
      <t>カイゼン</t>
    </rPh>
    <rPh sb="13" eb="15">
      <t>ワリアイ</t>
    </rPh>
    <phoneticPr fontId="34"/>
  </si>
  <si>
    <t>Ⅰ　令和７年３月31日時点の賃金水準（月額）</t>
    <rPh sb="2" eb="4">
      <t>レイワ</t>
    </rPh>
    <rPh sb="5" eb="6">
      <t>ネン</t>
    </rPh>
    <rPh sb="7" eb="8">
      <t>ガツ</t>
    </rPh>
    <rPh sb="10" eb="11">
      <t>ニチ</t>
    </rPh>
    <rPh sb="11" eb="13">
      <t>ジテン</t>
    </rPh>
    <rPh sb="14" eb="16">
      <t>チンギン</t>
    </rPh>
    <rPh sb="16" eb="18">
      <t>スイジュン</t>
    </rPh>
    <rPh sb="19" eb="21">
      <t>ゲツガク</t>
    </rPh>
    <phoneticPr fontId="34"/>
  </si>
  <si>
    <t>Ⅱ　令和７年度中の賃金改善額（月額）</t>
    <rPh sb="2" eb="4">
      <t>レイワ</t>
    </rPh>
    <rPh sb="5" eb="7">
      <t>ネンド</t>
    </rPh>
    <rPh sb="7" eb="8">
      <t>チュウ</t>
    </rPh>
    <rPh sb="9" eb="11">
      <t>チンギン</t>
    </rPh>
    <rPh sb="11" eb="13">
      <t>カイゼン</t>
    </rPh>
    <rPh sb="13" eb="14">
      <t>ガク</t>
    </rPh>
    <rPh sb="15" eb="17">
      <t>ゲツガク</t>
    </rPh>
    <phoneticPr fontId="34"/>
  </si>
  <si>
    <t>Ⅳ　本事業の支給額を充てられる上限月額</t>
    <rPh sb="2" eb="3">
      <t>ホン</t>
    </rPh>
    <rPh sb="3" eb="5">
      <t>ジギョウ</t>
    </rPh>
    <rPh sb="6" eb="9">
      <t>シキュウガク</t>
    </rPh>
    <rPh sb="10" eb="11">
      <t>ア</t>
    </rPh>
    <rPh sb="15" eb="17">
      <t>ジョウゲン</t>
    </rPh>
    <rPh sb="17" eb="19">
      <t>ゲツガク</t>
    </rPh>
    <phoneticPr fontId="34"/>
  </si>
  <si>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34"/>
  </si>
  <si>
    <t>Ⅶ　対象人数
（常勤換算数）</t>
    <rPh sb="2" eb="4">
      <t>タイショウ</t>
    </rPh>
    <rPh sb="4" eb="6">
      <t>ニンズウ</t>
    </rPh>
    <rPh sb="8" eb="10">
      <t>ジョウキン</t>
    </rPh>
    <rPh sb="10" eb="12">
      <t>カンサン</t>
    </rPh>
    <rPh sb="12" eb="13">
      <t>スウ</t>
    </rPh>
    <phoneticPr fontId="34"/>
  </si>
  <si>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34"/>
  </si>
  <si>
    <t>②月額または
月額換算額</t>
    <rPh sb="1" eb="3">
      <t>ゲツガク</t>
    </rPh>
    <rPh sb="7" eb="9">
      <t>ゲツガク</t>
    </rPh>
    <rPh sb="9" eb="11">
      <t>カンサン</t>
    </rPh>
    <rPh sb="11" eb="12">
      <t>ガク</t>
    </rPh>
    <phoneticPr fontId="34"/>
  </si>
  <si>
    <t>❶：賃金改善の総額（自動計算）</t>
    <rPh sb="2" eb="4">
      <t>チンギン</t>
    </rPh>
    <rPh sb="4" eb="6">
      <t>カイゼン</t>
    </rPh>
    <rPh sb="7" eb="9">
      <t>ソウガク</t>
    </rPh>
    <rPh sb="10" eb="12">
      <t>ジドウ</t>
    </rPh>
    <rPh sb="12" eb="14">
      <t>ケイサン</t>
    </rPh>
    <phoneticPr fontId="34"/>
  </si>
  <si>
    <t>賃金改善の内容（※）</t>
    <rPh sb="0" eb="2">
      <t>チンギン</t>
    </rPh>
    <rPh sb="2" eb="4">
      <t>カイゼン</t>
    </rPh>
    <rPh sb="5" eb="7">
      <t>ナイヨウ</t>
    </rPh>
    <phoneticPr fontId="34"/>
  </si>
  <si>
    <t>総額</t>
    <rPh sb="0" eb="2">
      <t>ソウガク</t>
    </rPh>
    <phoneticPr fontId="34"/>
  </si>
  <si>
    <t>給付金の対象となった賃金改善の総額</t>
    <rPh sb="0" eb="3">
      <t>キュウフキン</t>
    </rPh>
    <rPh sb="4" eb="6">
      <t>タイショウ</t>
    </rPh>
    <rPh sb="10" eb="12">
      <t>チンギン</t>
    </rPh>
    <phoneticPr fontId="34"/>
  </si>
  <si>
    <t>賃金改善（法人全体）の内容</t>
    <rPh sb="0" eb="2">
      <t>チンギン</t>
    </rPh>
    <rPh sb="2" eb="4">
      <t>カイゼン</t>
    </rPh>
    <rPh sb="5" eb="7">
      <t>ホウジン</t>
    </rPh>
    <rPh sb="7" eb="9">
      <t>ゼンタイ</t>
    </rPh>
    <rPh sb="11" eb="13">
      <t>ナイヨウ</t>
    </rPh>
    <phoneticPr fontId="34"/>
  </si>
  <si>
    <t>②月額または
月額換算額</t>
    <rPh sb="1" eb="3">
      <t>ゲツガク</t>
    </rPh>
    <phoneticPr fontId="34"/>
  </si>
  <si>
    <t>　基本給の引き上げ</t>
    <rPh sb="1" eb="4">
      <t>キホンキュウ</t>
    </rPh>
    <rPh sb="5" eb="6">
      <t>ヒ</t>
    </rPh>
    <rPh sb="7" eb="8">
      <t>ア</t>
    </rPh>
    <phoneticPr fontId="35"/>
  </si>
  <si>
    <t>　一時金または特別手当</t>
    <rPh sb="1" eb="4">
      <t>イチジキン</t>
    </rPh>
    <rPh sb="7" eb="9">
      <t>トクベツ</t>
    </rPh>
    <rPh sb="9" eb="11">
      <t>テアテ</t>
    </rPh>
    <phoneticPr fontId="35"/>
  </si>
  <si>
    <t>令和７年12月分から令和８年５月分までの
６ヶ月における賃金改善</t>
    <rPh sb="0" eb="2">
      <t>レイワ</t>
    </rPh>
    <rPh sb="3" eb="4">
      <t>ネン</t>
    </rPh>
    <rPh sb="6" eb="7">
      <t>ガツ</t>
    </rPh>
    <rPh sb="7" eb="8">
      <t>ブン</t>
    </rPh>
    <rPh sb="10" eb="12">
      <t>レイワ</t>
    </rPh>
    <rPh sb="13" eb="14">
      <t>ネン</t>
    </rPh>
    <rPh sb="15" eb="16">
      <t>ガツ</t>
    </rPh>
    <rPh sb="16" eb="17">
      <t>ブン</t>
    </rPh>
    <rPh sb="23" eb="24">
      <t>ゲツ</t>
    </rPh>
    <rPh sb="28" eb="30">
      <t>チンギン</t>
    </rPh>
    <rPh sb="30" eb="32">
      <t>カイゼン</t>
    </rPh>
    <phoneticPr fontId="34"/>
  </si>
  <si>
    <t>　毎月決まって支払われる手当の引き上げ
（ベースアップ評価手当の増額など）</t>
    <rPh sb="1" eb="3">
      <t>マイゲツ</t>
    </rPh>
    <rPh sb="3" eb="4">
      <t>キ</t>
    </rPh>
    <rPh sb="7" eb="9">
      <t>シハラ</t>
    </rPh>
    <rPh sb="12" eb="14">
      <t>テアテ</t>
    </rPh>
    <rPh sb="15" eb="16">
      <t>ヒ</t>
    </rPh>
    <rPh sb="17" eb="18">
      <t>ア</t>
    </rPh>
    <phoneticPr fontId="35"/>
  </si>
  <si>
    <t>薬局数（自動計算）</t>
    <rPh sb="0" eb="2">
      <t>ヤッキョク</t>
    </rPh>
    <rPh sb="2" eb="3">
      <t>スウ</t>
    </rPh>
    <rPh sb="4" eb="6">
      <t>ジドウ</t>
    </rPh>
    <rPh sb="6" eb="8">
      <t>ケイサン</t>
    </rPh>
    <phoneticPr fontId="34"/>
  </si>
  <si>
    <t>集約薬局数（対象薬局報告シートから自動転記）</t>
    <rPh sb="0" eb="2">
      <t>シュウヤク</t>
    </rPh>
    <rPh sb="2" eb="4">
      <t>ヤッキョク</t>
    </rPh>
    <rPh sb="4" eb="5">
      <t>スウ</t>
    </rPh>
    <rPh sb="6" eb="8">
      <t>タイショウ</t>
    </rPh>
    <rPh sb="8" eb="10">
      <t>ヤッキョク</t>
    </rPh>
    <rPh sb="10" eb="12">
      <t>ホウコク</t>
    </rPh>
    <rPh sb="17" eb="19">
      <t>ジドウ</t>
    </rPh>
    <rPh sb="19" eb="21">
      <t>テンキ</t>
    </rPh>
    <phoneticPr fontId="34"/>
  </si>
  <si>
    <t>【第３号様式（第９条関係）】</t>
    <rPh sb="1" eb="2">
      <t>ダイ</t>
    </rPh>
    <rPh sb="3" eb="4">
      <t>ゴウ</t>
    </rPh>
    <rPh sb="4" eb="6">
      <t>ヨウシキ</t>
    </rPh>
    <rPh sb="7" eb="8">
      <t>ダイ</t>
    </rPh>
    <rPh sb="9" eb="12">
      <t>ジョウカンケイ</t>
    </rPh>
    <phoneticPr fontId="34"/>
  </si>
  <si>
    <t>※熊本県記入欄</t>
    <rPh sb="1" eb="4">
      <t>クマモトケン</t>
    </rPh>
    <rPh sb="4" eb="7">
      <t>キニュウラン</t>
    </rPh>
    <phoneticPr fontId="51"/>
  </si>
  <si>
    <t>整理番号</t>
    <rPh sb="0" eb="4">
      <t>セイリバンゴウ</t>
    </rPh>
    <phoneticPr fontId="51"/>
  </si>
  <si>
    <t>薬</t>
    <rPh sb="0" eb="1">
      <t>ヤク</t>
    </rPh>
    <phoneticPr fontId="51"/>
  </si>
  <si>
    <t>申請日：</t>
    <rPh sb="0" eb="3">
      <t>シンセイビ</t>
    </rPh>
    <phoneticPr fontId="35"/>
  </si>
  <si>
    <t>　熊本県知事　木村　敬　様</t>
    <rPh sb="1" eb="3">
      <t>クマモト</t>
    </rPh>
    <rPh sb="3" eb="6">
      <t>ケンチジ</t>
    </rPh>
    <rPh sb="7" eb="9">
      <t>キムラ</t>
    </rPh>
    <rPh sb="10" eb="11">
      <t>タカシ</t>
    </rPh>
    <rPh sb="12" eb="13">
      <t>サマ</t>
    </rPh>
    <phoneticPr fontId="51"/>
  </si>
  <si>
    <t>令和８年度（2026年度）熊本県薬局賃上げ・物価支援事業補助金実績報告書</t>
    <rPh sb="0" eb="2">
      <t>レイワ</t>
    </rPh>
    <rPh sb="3" eb="5">
      <t>ネンド</t>
    </rPh>
    <rPh sb="10" eb="12">
      <t>ネンド</t>
    </rPh>
    <phoneticPr fontId="34"/>
  </si>
  <si>
    <t>【申請者】</t>
    <rPh sb="1" eb="4">
      <t>シンセイシャ</t>
    </rPh>
    <phoneticPr fontId="51"/>
  </si>
  <si>
    <t>(ﾌﾘｶﾞﾅ)</t>
    <phoneticPr fontId="51"/>
  </si>
  <si>
    <r>
      <rPr>
        <sz val="10"/>
        <color theme="1"/>
        <rFont val="ＭＳ 明朝"/>
        <family val="1"/>
        <charset val="128"/>
      </rPr>
      <t>開設者名：</t>
    </r>
    <r>
      <rPr>
        <sz val="12"/>
        <color theme="1"/>
        <rFont val="ＭＳ 明朝"/>
        <family val="1"/>
        <charset val="128"/>
      </rPr>
      <t xml:space="preserve">
</t>
    </r>
    <r>
      <rPr>
        <sz val="8"/>
        <rFont val="ＭＳ 明朝"/>
        <family val="1"/>
        <charset val="128"/>
      </rPr>
      <t>（法人又は個人名称）</t>
    </r>
    <rPh sb="0" eb="3">
      <t>カイセツシャ</t>
    </rPh>
    <rPh sb="3" eb="4">
      <t>メイ</t>
    </rPh>
    <rPh sb="7" eb="9">
      <t>ホウジン</t>
    </rPh>
    <rPh sb="9" eb="10">
      <t>マタ</t>
    </rPh>
    <rPh sb="11" eb="13">
      <t>コジン</t>
    </rPh>
    <rPh sb="13" eb="15">
      <t>メイショウ</t>
    </rPh>
    <phoneticPr fontId="51"/>
  </si>
  <si>
    <t>〒</t>
    <phoneticPr fontId="51"/>
  </si>
  <si>
    <t>―</t>
    <phoneticPr fontId="51"/>
  </si>
  <si>
    <t>開設者住所：</t>
    <rPh sb="0" eb="3">
      <t>カイセツシャ</t>
    </rPh>
    <rPh sb="3" eb="5">
      <t>ジュウショ</t>
    </rPh>
    <phoneticPr fontId="51"/>
  </si>
  <si>
    <r>
      <rPr>
        <sz val="10"/>
        <color theme="1"/>
        <rFont val="ＭＳ 明朝"/>
        <family val="1"/>
        <charset val="128"/>
      </rPr>
      <t>代表者職・氏名：</t>
    </r>
    <r>
      <rPr>
        <sz val="12"/>
        <color theme="1"/>
        <rFont val="ＭＳ 明朝"/>
        <family val="1"/>
        <charset val="128"/>
      </rPr>
      <t xml:space="preserve">
</t>
    </r>
    <r>
      <rPr>
        <sz val="6"/>
        <color theme="1"/>
        <rFont val="ＭＳ 明朝"/>
        <family val="1"/>
        <charset val="128"/>
      </rPr>
      <t>（個人開設の場合は不要）</t>
    </r>
    <rPh sb="3" eb="4">
      <t>ショク</t>
    </rPh>
    <rPh sb="5" eb="6">
      <t>シ</t>
    </rPh>
    <rPh sb="10" eb="14">
      <t>コジンカイセツ</t>
    </rPh>
    <rPh sb="15" eb="17">
      <t>バアイ</t>
    </rPh>
    <rPh sb="18" eb="20">
      <t>フヨウ</t>
    </rPh>
    <phoneticPr fontId="51"/>
  </si>
  <si>
    <t>・</t>
    <phoneticPr fontId="51"/>
  </si>
  <si>
    <t>電話番号：</t>
    <rPh sb="0" eb="2">
      <t>デンワ</t>
    </rPh>
    <rPh sb="2" eb="4">
      <t>バンゴウ</t>
    </rPh>
    <phoneticPr fontId="51"/>
  </si>
  <si>
    <t>１ 賃上げ支援事業実績</t>
    <rPh sb="2" eb="4">
      <t>チンア</t>
    </rPh>
    <rPh sb="5" eb="9">
      <t>シエンジギョウ</t>
    </rPh>
    <rPh sb="9" eb="11">
      <t>ジッセキ</t>
    </rPh>
    <phoneticPr fontId="34"/>
  </si>
  <si>
    <t>…第３号様式別紙賃金改善報告書により報告します。</t>
    <rPh sb="1" eb="2">
      <t>ダイ</t>
    </rPh>
    <rPh sb="3" eb="6">
      <t>ゴウヨウシキ</t>
    </rPh>
    <rPh sb="6" eb="8">
      <t>ベッシ</t>
    </rPh>
    <rPh sb="8" eb="12">
      <t>チンギンカイゼン</t>
    </rPh>
    <rPh sb="12" eb="15">
      <t>ホウコクショ</t>
    </rPh>
    <rPh sb="18" eb="20">
      <t>ホウコク</t>
    </rPh>
    <phoneticPr fontId="34"/>
  </si>
  <si>
    <t>２ 物価支援事業実績</t>
    <rPh sb="2" eb="4">
      <t>ブッカ</t>
    </rPh>
    <rPh sb="4" eb="6">
      <t>シエン</t>
    </rPh>
    <rPh sb="6" eb="8">
      <t>ジギョウ</t>
    </rPh>
    <rPh sb="8" eb="10">
      <t>ジッセキ</t>
    </rPh>
    <phoneticPr fontId="64"/>
  </si>
  <si>
    <t>…物価支援事業の補助金は、全て調剤等の必要な経費の上昇分に充てています。</t>
    <rPh sb="25" eb="28">
      <t>ジョウショウブン</t>
    </rPh>
    <phoneticPr fontId="34"/>
  </si>
  <si>
    <t>１ 報告者</t>
    <rPh sb="2" eb="5">
      <t>ホウコクシャ</t>
    </rPh>
    <phoneticPr fontId="64"/>
  </si>
  <si>
    <t>開設者名（法人又は個人名称）</t>
    <phoneticPr fontId="34"/>
  </si>
  <si>
    <t>代表者 職・氏名
（個人開設の場合は不要）</t>
    <phoneticPr fontId="34"/>
  </si>
  <si>
    <t>法人：法人の所在地
個人事業者：施設等の所在地</t>
    <phoneticPr fontId="34"/>
  </si>
  <si>
    <t>【第３号様式（第９条関係）別紙】（薬局）</t>
    <rPh sb="1" eb="2">
      <t>ダイ</t>
    </rPh>
    <rPh sb="3" eb="4">
      <t>ゴウ</t>
    </rPh>
    <rPh sb="4" eb="6">
      <t>ヨウシキ</t>
    </rPh>
    <rPh sb="7" eb="8">
      <t>ダイ</t>
    </rPh>
    <rPh sb="9" eb="10">
      <t>ジョウ</t>
    </rPh>
    <rPh sb="10" eb="12">
      <t>カンケイ</t>
    </rPh>
    <rPh sb="13" eb="15">
      <t>ベッシ</t>
    </rPh>
    <rPh sb="17" eb="19">
      <t>ヤッキョク</t>
    </rPh>
    <phoneticPr fontId="35"/>
  </si>
  <si>
    <t>熊本県知事　　木村　敬　様</t>
    <phoneticPr fontId="34"/>
  </si>
  <si>
    <t>住所</t>
    <rPh sb="0" eb="2">
      <t>ジュウショ</t>
    </rPh>
    <phoneticPr fontId="34"/>
  </si>
  <si>
    <t>郵便番号：〒</t>
    <rPh sb="0" eb="4">
      <t>ユウビンバンゴウ</t>
    </rPh>
    <phoneticPr fontId="34"/>
  </si>
  <si>
    <t>担当部署</t>
    <rPh sb="0" eb="4">
      <t>タントウブショ</t>
    </rPh>
    <phoneticPr fontId="34"/>
  </si>
  <si>
    <t>担当者氏名</t>
    <rPh sb="0" eb="3">
      <t>タントウシャ</t>
    </rPh>
    <rPh sb="3" eb="5">
      <t>シメイ</t>
    </rPh>
    <phoneticPr fontId="34"/>
  </si>
  <si>
    <t>FAX</t>
    <phoneticPr fontId="34"/>
  </si>
  <si>
    <t>メールアドレス</t>
    <phoneticPr fontId="34"/>
  </si>
  <si>
    <t>電話番号
（携帯可）</t>
    <rPh sb="0" eb="2">
      <t>デンワ</t>
    </rPh>
    <rPh sb="2" eb="4">
      <t>バンゴウ</t>
    </rPh>
    <rPh sb="6" eb="8">
      <t>ケイタイ</t>
    </rPh>
    <rPh sb="8" eb="9">
      <t>カ</t>
    </rPh>
    <phoneticPr fontId="34"/>
  </si>
  <si>
    <t>２ 賃上げ支援事業実績</t>
    <phoneticPr fontId="34"/>
  </si>
  <si>
    <t>令和８年６月１日以降の賃金改善水準
（比較対象は給付金による賃金改善前の水準）</t>
    <rPh sb="0" eb="2">
      <t>レイワ</t>
    </rPh>
    <rPh sb="3" eb="4">
      <t>ネン</t>
    </rPh>
    <rPh sb="5" eb="6">
      <t>ガツ</t>
    </rPh>
    <rPh sb="7" eb="8">
      <t>ニチ</t>
    </rPh>
    <rPh sb="8" eb="10">
      <t>イコウ</t>
    </rPh>
    <rPh sb="11" eb="13">
      <t>チンギン</t>
    </rPh>
    <rPh sb="13" eb="15">
      <t>カイゼン</t>
    </rPh>
    <rPh sb="15" eb="17">
      <t>スイジュン</t>
    </rPh>
    <rPh sb="19" eb="21">
      <t>ヒカク</t>
    </rPh>
    <rPh sb="21" eb="23">
      <t>タイショウ</t>
    </rPh>
    <rPh sb="24" eb="27">
      <t>キュウフキン</t>
    </rPh>
    <rPh sb="30" eb="32">
      <t>チンギン</t>
    </rPh>
    <rPh sb="32" eb="34">
      <t>カイゼン</t>
    </rPh>
    <rPh sb="34" eb="35">
      <t>マエ</t>
    </rPh>
    <rPh sb="36" eb="38">
      <t>スイジュン</t>
    </rPh>
    <phoneticPr fontId="34"/>
  </si>
  <si>
    <t>備考</t>
    <rPh sb="0" eb="2">
      <t>ビコウ</t>
    </rPh>
    <phoneticPr fontId="34"/>
  </si>
  <si>
    <t>　毎月決まって支払われる手当の引き上げ</t>
    <rPh sb="1" eb="3">
      <t>マイゲツ</t>
    </rPh>
    <rPh sb="3" eb="4">
      <t>キ</t>
    </rPh>
    <rPh sb="7" eb="9">
      <t>シハラ</t>
    </rPh>
    <rPh sb="12" eb="14">
      <t>テアテ</t>
    </rPh>
    <rPh sb="15" eb="16">
      <t>ヒ</t>
    </rPh>
    <rPh sb="17" eb="18">
      <t>ア</t>
    </rPh>
    <phoneticPr fontId="35"/>
  </si>
  <si>
    <t>給付金を活用して令和７年12月から令和８年５月までの間に基本給の引き上げによる賃金改善を行った額（円単位）を直接入力してください。</t>
    <phoneticPr fontId="34"/>
  </si>
  <si>
    <t>給付金を活用して令和７年12月から令和８年５月までの間に毎月決まって支払われる手当の引き上げによる賃金改善を行った額（円単位）を直接入力してください。
ベースアップ評価手当の増額など</t>
    <phoneticPr fontId="34"/>
  </si>
  <si>
    <t>給付金を活用して令和７年12月分から令和８年３月分までの最大４ヶ月分として支給した一時金または特別手当の金額（円単位）を直接入力してください。</t>
    <phoneticPr fontId="34"/>
  </si>
  <si>
    <r>
      <rPr>
        <sz val="11"/>
        <color rgb="FFFF0000"/>
        <rFont val="ＭＳ Ｐゴシック"/>
        <family val="3"/>
        <charset val="128"/>
        <scheme val="minor"/>
      </rPr>
      <t xml:space="preserve">（給付金を充て、算出可能な場合に記載）
</t>
    </r>
    <r>
      <rPr>
        <sz val="11"/>
        <color theme="1"/>
        <rFont val="ＭＳ Ｐゴシック"/>
        <family val="3"/>
        <charset val="128"/>
        <scheme val="minor"/>
      </rPr>
      <t>基本給や毎月決まって支払われる手当の引き上げに伴う賞与等の増加分に用いた金額</t>
    </r>
    <rPh sb="1" eb="4">
      <t>キュウフキン</t>
    </rPh>
    <rPh sb="5" eb="6">
      <t>ア</t>
    </rPh>
    <rPh sb="8" eb="10">
      <t>サンシュツ</t>
    </rPh>
    <rPh sb="10" eb="12">
      <t>カノウ</t>
    </rPh>
    <rPh sb="13" eb="15">
      <t>バアイ</t>
    </rPh>
    <rPh sb="16" eb="18">
      <t>キサイ</t>
    </rPh>
    <rPh sb="20" eb="23">
      <t>キホンキュウ</t>
    </rPh>
    <rPh sb="24" eb="26">
      <t>マイゲツ</t>
    </rPh>
    <rPh sb="26" eb="27">
      <t>キ</t>
    </rPh>
    <rPh sb="30" eb="32">
      <t>シハラ</t>
    </rPh>
    <rPh sb="35" eb="37">
      <t>テアテ</t>
    </rPh>
    <rPh sb="38" eb="39">
      <t>ヒ</t>
    </rPh>
    <rPh sb="40" eb="41">
      <t>ア</t>
    </rPh>
    <rPh sb="43" eb="44">
      <t>トモナ</t>
    </rPh>
    <rPh sb="45" eb="47">
      <t>ショウヨ</t>
    </rPh>
    <rPh sb="47" eb="48">
      <t>トウ</t>
    </rPh>
    <rPh sb="49" eb="52">
      <t>ゾウカブン</t>
    </rPh>
    <rPh sb="53" eb="54">
      <t>モチ</t>
    </rPh>
    <rPh sb="56" eb="58">
      <t>キンガク</t>
    </rPh>
    <phoneticPr fontId="35"/>
  </si>
  <si>
    <t>令和８年６月１日以降の賃金改善水準
【比較対象】
給付金による賃金改善前の水準）</t>
    <rPh sb="0" eb="2">
      <t>レイワ</t>
    </rPh>
    <rPh sb="3" eb="4">
      <t>ネン</t>
    </rPh>
    <rPh sb="5" eb="6">
      <t>ガツ</t>
    </rPh>
    <rPh sb="7" eb="8">
      <t>ニチ</t>
    </rPh>
    <rPh sb="8" eb="10">
      <t>イコウ</t>
    </rPh>
    <rPh sb="11" eb="13">
      <t>チンギン</t>
    </rPh>
    <rPh sb="13" eb="15">
      <t>カイゼン</t>
    </rPh>
    <rPh sb="15" eb="17">
      <t>スイジュン</t>
    </rPh>
    <rPh sb="19" eb="21">
      <t>ヒカク</t>
    </rPh>
    <rPh sb="21" eb="23">
      <t>タイショウ</t>
    </rPh>
    <rPh sb="25" eb="28">
      <t>キュウフキン</t>
    </rPh>
    <rPh sb="31" eb="33">
      <t>チンギン</t>
    </rPh>
    <rPh sb="33" eb="35">
      <t>カイゼン</t>
    </rPh>
    <rPh sb="35" eb="36">
      <t>マエ</t>
    </rPh>
    <rPh sb="37" eb="39">
      <t>スイジュン</t>
    </rPh>
    <phoneticPr fontId="34"/>
  </si>
  <si>
    <t>給付金を活用して令和７年12月から令和８年５月までの間に毎月決まって支払われる手当の引き上げによる賃金改善を行った額（円単位）を直接入力してください。</t>
    <phoneticPr fontId="34"/>
  </si>
  <si>
    <t>有</t>
    <rPh sb="0" eb="1">
      <t>アリ</t>
    </rPh>
    <phoneticPr fontId="34"/>
  </si>
  <si>
    <t>無</t>
    <rPh sb="0" eb="1">
      <t>ム</t>
    </rPh>
    <phoneticPr fontId="34"/>
  </si>
  <si>
    <t>賃金改善の総額
（自動計算）</t>
    <phoneticPr fontId="34"/>
  </si>
  <si>
    <t>給付金を活用して令和７年12月から令和８年５月までの間に上記（基本給・毎月の手当）の引き上げに伴う賞与、時間外手当、法定福利費等の増加分に用いた額（円単位）を直接入力してください。
当該部分を算出できないものの、給付金を充てている場合は上記に含めてください。
算出が難しいは上記に含めてください。</t>
  </si>
  <si>
    <r>
      <t>①対象人数
（常勤換算数</t>
    </r>
    <r>
      <rPr>
        <vertAlign val="superscript"/>
        <sz val="11"/>
        <color theme="1"/>
        <rFont val="ＭＳ Ｐゴシック"/>
        <family val="3"/>
        <charset val="128"/>
        <scheme val="minor"/>
      </rPr>
      <t>※２　</t>
    </r>
    <r>
      <rPr>
        <sz val="11"/>
        <color theme="1"/>
        <rFont val="ＭＳ Ｐゴシック"/>
        <family val="3"/>
        <charset val="128"/>
        <scheme val="minor"/>
      </rPr>
      <t>）</t>
    </r>
    <rPh sb="1" eb="3">
      <t>タイショウ</t>
    </rPh>
    <rPh sb="3" eb="5">
      <t>ニンズウ</t>
    </rPh>
    <rPh sb="7" eb="9">
      <t>ジョウキン</t>
    </rPh>
    <rPh sb="9" eb="11">
      <t>カンサン</t>
    </rPh>
    <rPh sb="11" eb="12">
      <t>スウ</t>
    </rPh>
    <phoneticPr fontId="34"/>
  </si>
  <si>
    <t>※２：「対象職員の常勤換算数」は、当該時点における対象職員の人数を常勤換算で記載してください。常勤の職員の常勤換算数は１としてください。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phoneticPr fontId="34"/>
  </si>
  <si>
    <t>交付確定額（自動計算）</t>
    <rPh sb="0" eb="2">
      <t>コウフ</t>
    </rPh>
    <rPh sb="2" eb="5">
      <t>カクテイガク</t>
    </rPh>
    <rPh sb="6" eb="10">
      <t>ジドウケイサン</t>
    </rPh>
    <phoneticPr fontId="34"/>
  </si>
  <si>
    <t>政策上の必要性から把握するものであり、補助金の交付額には影響しません。職種ごとの賃金改善の総額と法人全体の賃金改善の総額が一致しなくても差し支えありません。</t>
    <phoneticPr fontId="34"/>
  </si>
  <si>
    <t>（※）計算方法は例えば下記の方法が考えられますが、対象とする賃金改善の内容や職員・職種の範囲は薬局ごとに判断して計算いただくようお願いいたします。
例１：対象職員全体の賃金水準加重平均額をR7.3.31時点とR7.12.1以降とで比較し、R7.12月からR8.5月までの間の2.0％を上回る分に充てる。
例２：上記を職種別に比較し、2.0％を上回っている職種についてのみ、上回る分に充てる。
例３：対象職員ごとに比較し、2.0％を上回っている職員についてのみ、上回る分に充てる。</t>
    <rPh sb="3" eb="5">
      <t>ケイサン</t>
    </rPh>
    <rPh sb="5" eb="7">
      <t>ホウホウ</t>
    </rPh>
    <rPh sb="8" eb="9">
      <t>タト</t>
    </rPh>
    <rPh sb="11" eb="13">
      <t>カキ</t>
    </rPh>
    <rPh sb="14" eb="16">
      <t>ホウホウ</t>
    </rPh>
    <rPh sb="17" eb="18">
      <t>カンガ</t>
    </rPh>
    <rPh sb="25" eb="27">
      <t>タイショウ</t>
    </rPh>
    <rPh sb="30" eb="32">
      <t>チンギン</t>
    </rPh>
    <rPh sb="32" eb="34">
      <t>カイゼン</t>
    </rPh>
    <rPh sb="35" eb="37">
      <t>ナイヨウ</t>
    </rPh>
    <rPh sb="38" eb="40">
      <t>ショクイン</t>
    </rPh>
    <rPh sb="41" eb="43">
      <t>ショクシュ</t>
    </rPh>
    <rPh sb="44" eb="46">
      <t>ハンイ</t>
    </rPh>
    <rPh sb="47" eb="49">
      <t>ヤッキョク</t>
    </rPh>
    <rPh sb="52" eb="54">
      <t>ハンダン</t>
    </rPh>
    <rPh sb="56" eb="58">
      <t>ケイサン</t>
    </rPh>
    <rPh sb="65" eb="66">
      <t>ネガ</t>
    </rPh>
    <rPh sb="74" eb="75">
      <t>レイ</t>
    </rPh>
    <rPh sb="152" eb="153">
      <t>レイ</t>
    </rPh>
    <rPh sb="196" eb="197">
      <t>レイ</t>
    </rPh>
    <phoneticPr fontId="34"/>
  </si>
  <si>
    <r>
      <rPr>
        <b/>
        <sz val="11"/>
        <color rgb="FFFF0000"/>
        <rFont val="ＭＳ Ｐゴシック"/>
        <family val="3"/>
        <charset val="128"/>
        <scheme val="minor"/>
      </rPr>
      <t>１名あたり平均額</t>
    </r>
    <r>
      <rPr>
        <b/>
        <sz val="11"/>
        <color theme="1"/>
        <rFont val="ＭＳ Ｐゴシック"/>
        <family val="3"/>
        <charset val="128"/>
        <scheme val="minor"/>
      </rPr>
      <t xml:space="preserve">
</t>
    </r>
    <r>
      <rPr>
        <b/>
        <sz val="11"/>
        <color rgb="FFFF0000"/>
        <rFont val="ＭＳ Ｐゴシック"/>
        <family val="3"/>
        <charset val="128"/>
        <scheme val="minor"/>
      </rPr>
      <t>（対象職員・対象職種・役職によって異なる場合は加重平均してください）</t>
    </r>
    <rPh sb="1" eb="2">
      <t>メイ</t>
    </rPh>
    <rPh sb="5" eb="8">
      <t>ヘイキンガク</t>
    </rPh>
    <rPh sb="10" eb="12">
      <t>タイショウ</t>
    </rPh>
    <rPh sb="12" eb="14">
      <t>ショクイン</t>
    </rPh>
    <rPh sb="15" eb="17">
      <t>タイショウ</t>
    </rPh>
    <rPh sb="17" eb="19">
      <t>ショクシュ</t>
    </rPh>
    <rPh sb="20" eb="22">
      <t>ヤクショク</t>
    </rPh>
    <rPh sb="26" eb="27">
      <t>コト</t>
    </rPh>
    <rPh sb="29" eb="31">
      <t>バアイ</t>
    </rPh>
    <rPh sb="32" eb="34">
      <t>カジュウ</t>
    </rPh>
    <rPh sb="34" eb="36">
      <t>ヘイキン</t>
    </rPh>
    <phoneticPr fontId="35"/>
  </si>
  <si>
    <t>給付金を活用して令和７年12月から令和８年５月までの間に上記（基本給・毎月の手当）の引き上げに伴う賞与、時間外手当、法定福利費等の増加分に用いた額（円単位）を直接入力してください。当該部分を算出できないものの、給付金を充てている場合は上記に含めてください。算出が難しいは上記に含めてください。</t>
    <phoneticPr fontId="34"/>
  </si>
  <si>
    <t>給付金を活用して令和７年12月から令和８年５月までの間に毎月決まって支払われる手当の引き上げによる賃金改善を行った額（円単位）を直接入力してください。（ベースアップ評価手当の増額など）</t>
    <phoneticPr fontId="34"/>
  </si>
  <si>
    <t>※１：❶に記載された「賃金改善の総額」に本給付金以外の賃上げ補助金を活用した金額が含まれている場合はその金額を記載してください。</t>
    <phoneticPr fontId="34"/>
  </si>
  <si>
    <r>
      <rPr>
        <b/>
        <sz val="11"/>
        <color rgb="FFFF0000"/>
        <rFont val="ＭＳ Ｐゴシック"/>
        <family val="3"/>
        <charset val="128"/>
        <scheme val="minor"/>
      </rPr>
      <t>その他職員</t>
    </r>
    <r>
      <rPr>
        <b/>
        <sz val="11"/>
        <color theme="1"/>
        <rFont val="ＭＳ Ｐゴシック"/>
        <family val="3"/>
        <charset val="128"/>
        <scheme val="minor"/>
      </rPr>
      <t>の賃金改善の内容
（上記職種以外の職員）</t>
    </r>
    <r>
      <rPr>
        <sz val="11"/>
        <color theme="1"/>
        <rFont val="ＭＳ Ｐゴシック"/>
        <family val="3"/>
        <charset val="128"/>
        <scheme val="minor"/>
      </rPr>
      <t xml:space="preserve">
※上記職種以外の職種の賃金改善状況（給付金を活用したもの）を記載してください。
※なお、上記職種ごとの報告が困難な場合も当欄にまとめて記載してください。</t>
    </r>
    <rPh sb="2" eb="3">
      <t>タ</t>
    </rPh>
    <rPh sb="3" eb="5">
      <t>ショクイン</t>
    </rPh>
    <rPh sb="6" eb="8">
      <t>チンギン</t>
    </rPh>
    <rPh sb="8" eb="10">
      <t>カイゼン</t>
    </rPh>
    <rPh sb="11" eb="13">
      <t>ナイヨウ</t>
    </rPh>
    <phoneticPr fontId="34"/>
  </si>
  <si>
    <t>令和８年度（2026年度）熊本県薬局賃上げ支援事業
賃金改善報告書</t>
    <rPh sb="0" eb="2">
      <t>レイワ</t>
    </rPh>
    <rPh sb="3" eb="5">
      <t>ネンド</t>
    </rPh>
    <rPh sb="10" eb="12">
      <t>ネンド</t>
    </rPh>
    <rPh sb="13" eb="16">
      <t>クマモトケン</t>
    </rPh>
    <rPh sb="16" eb="18">
      <t>ヤッキョク</t>
    </rPh>
    <rPh sb="18" eb="20">
      <t>チンア</t>
    </rPh>
    <rPh sb="21" eb="23">
      <t>シエン</t>
    </rPh>
    <rPh sb="23" eb="25">
      <t>ジギョウ</t>
    </rPh>
    <rPh sb="26" eb="28">
      <t>チンギン</t>
    </rPh>
    <rPh sb="28" eb="30">
      <t>カイゼン</t>
    </rPh>
    <rPh sb="30" eb="33">
      <t>ホウコクショ</t>
    </rPh>
    <phoneticPr fontId="35"/>
  </si>
  <si>
    <t>給付金を活用した個別職種の賃金改善状況</t>
    <rPh sb="0" eb="3">
      <t>キュウフキン</t>
    </rPh>
    <rPh sb="4" eb="6">
      <t>カツヨウ</t>
    </rPh>
    <rPh sb="8" eb="10">
      <t>コベツ</t>
    </rPh>
    <rPh sb="10" eb="12">
      <t>ショクシュ</t>
    </rPh>
    <rPh sb="13" eb="15">
      <t>チンギン</t>
    </rPh>
    <rPh sb="15" eb="17">
      <t>カイゼン</t>
    </rPh>
    <rPh sb="17" eb="19">
      <t>ジョウキョウ</t>
    </rPh>
    <phoneticPr fontId="34"/>
  </si>
  <si>
    <t>令和８年６月１日時点で令和８年度診療報酬改定による見直し後のベースアップ評価料の届出の有無（直接選択）</t>
    <rPh sb="0" eb="2">
      <t>レイワ</t>
    </rPh>
    <rPh sb="3" eb="4">
      <t>ネン</t>
    </rPh>
    <rPh sb="5" eb="6">
      <t>ガツ</t>
    </rPh>
    <rPh sb="7" eb="8">
      <t>ニチ</t>
    </rPh>
    <rPh sb="8" eb="10">
      <t>ジテン</t>
    </rPh>
    <rPh sb="11" eb="13">
      <t>レイワ</t>
    </rPh>
    <rPh sb="14" eb="16">
      <t>ネンド</t>
    </rPh>
    <rPh sb="16" eb="18">
      <t>シンリョウ</t>
    </rPh>
    <rPh sb="18" eb="20">
      <t>ホウシュウ</t>
    </rPh>
    <rPh sb="20" eb="22">
      <t>カイテイ</t>
    </rPh>
    <rPh sb="25" eb="27">
      <t>ミナオ</t>
    </rPh>
    <rPh sb="28" eb="29">
      <t>ゴ</t>
    </rPh>
    <rPh sb="36" eb="38">
      <t>ヒョウカ</t>
    </rPh>
    <rPh sb="38" eb="39">
      <t>リョウ</t>
    </rPh>
    <rPh sb="40" eb="42">
      <t>トドケデ</t>
    </rPh>
    <rPh sb="43" eb="45">
      <t>ウム</t>
    </rPh>
    <rPh sb="46" eb="48">
      <t>チョクセツ</t>
    </rPh>
    <rPh sb="48" eb="50">
      <t>センタク</t>
    </rPh>
    <phoneticPr fontId="34"/>
  </si>
  <si>
    <r>
      <t>入力欄　（職員・職種・役職によって異なる場合は、</t>
    </r>
    <r>
      <rPr>
        <sz val="11"/>
        <color rgb="FFFF0000"/>
        <rFont val="ＭＳ Ｐゴシック"/>
        <family val="3"/>
        <charset val="128"/>
        <scheme val="minor"/>
      </rPr>
      <t>総額を変えずに、かつ対象職員全員が同じ金額だけ改善された場合に計算しなおして入力してください</t>
    </r>
    <r>
      <rPr>
        <sz val="11"/>
        <color theme="1"/>
        <rFont val="ＭＳ Ｐゴシック"/>
        <family val="3"/>
        <charset val="128"/>
        <scheme val="minor"/>
      </rPr>
      <t>）</t>
    </r>
    <r>
      <rPr>
        <sz val="11"/>
        <color rgb="FFFF0000"/>
        <rFont val="ＭＳ Ｐゴシック"/>
        <family val="3"/>
        <charset val="128"/>
        <scheme val="minor"/>
      </rPr>
      <t>（直接数字入力）</t>
    </r>
    <rPh sb="0" eb="2">
      <t>ニュウリョク</t>
    </rPh>
    <rPh sb="2" eb="3">
      <t>ラン</t>
    </rPh>
    <rPh sb="5" eb="7">
      <t>ショクイン</t>
    </rPh>
    <rPh sb="8" eb="10">
      <t>ショクシュ</t>
    </rPh>
    <rPh sb="11" eb="13">
      <t>ヤクショク</t>
    </rPh>
    <rPh sb="17" eb="18">
      <t>コト</t>
    </rPh>
    <rPh sb="20" eb="22">
      <t>バアイ</t>
    </rPh>
    <rPh sb="24" eb="26">
      <t>ソウガク</t>
    </rPh>
    <rPh sb="27" eb="28">
      <t>カ</t>
    </rPh>
    <rPh sb="34" eb="36">
      <t>タイショウ</t>
    </rPh>
    <rPh sb="36" eb="38">
      <t>ショクイン</t>
    </rPh>
    <rPh sb="38" eb="40">
      <t>ゼンイン</t>
    </rPh>
    <rPh sb="41" eb="42">
      <t>オナ</t>
    </rPh>
    <rPh sb="43" eb="45">
      <t>キンガク</t>
    </rPh>
    <rPh sb="47" eb="49">
      <t>カイゼン</t>
    </rPh>
    <rPh sb="52" eb="54">
      <t>バアイ</t>
    </rPh>
    <rPh sb="55" eb="57">
      <t>ケイサン</t>
    </rPh>
    <rPh sb="62" eb="64">
      <t>ニュウリョク</t>
    </rPh>
    <phoneticPr fontId="34"/>
  </si>
  <si>
    <t>薬局名（交付決定を受けた薬局名を入力）</t>
    <rPh sb="0" eb="2">
      <t>ヤッキョク</t>
    </rPh>
    <rPh sb="2" eb="3">
      <t>メイ</t>
    </rPh>
    <rPh sb="4" eb="6">
      <t>コウフ</t>
    </rPh>
    <rPh sb="6" eb="8">
      <t>ケッテイ</t>
    </rPh>
    <rPh sb="9" eb="10">
      <t>ウ</t>
    </rPh>
    <rPh sb="12" eb="14">
      <t>ヤッキョク</t>
    </rPh>
    <rPh sb="14" eb="15">
      <t>メイ</t>
    </rPh>
    <rPh sb="16" eb="18">
      <t>ニュウリョク</t>
    </rPh>
    <rPh sb="18" eb="19">
      <t>ビョウメイ</t>
    </rPh>
    <phoneticPr fontId="34"/>
  </si>
  <si>
    <t>交付決定額（金額数字を入力）</t>
    <rPh sb="0" eb="2">
      <t>コウフ</t>
    </rPh>
    <rPh sb="2" eb="5">
      <t>ケッテイガク</t>
    </rPh>
    <rPh sb="6" eb="8">
      <t>キンガク</t>
    </rPh>
    <rPh sb="8" eb="10">
      <t>スウジ</t>
    </rPh>
    <rPh sb="11" eb="13">
      <t>ニュウリョク</t>
    </rPh>
    <phoneticPr fontId="34"/>
  </si>
  <si>
    <r>
      <rPr>
        <b/>
        <sz val="18"/>
        <color theme="1"/>
        <rFont val="ＭＳ Ｐゴシック"/>
        <family val="3"/>
        <charset val="128"/>
        <scheme val="minor"/>
      </rPr>
      <t>【2.0超部分に充てる場合の算定シート】</t>
    </r>
    <r>
      <rPr>
        <b/>
        <sz val="14"/>
        <color theme="1"/>
        <rFont val="ＭＳ Ｐゴシック"/>
        <family val="3"/>
        <charset val="128"/>
        <scheme val="minor"/>
      </rPr>
      <t xml:space="preserve">
</t>
    </r>
    <r>
      <rPr>
        <b/>
        <sz val="11"/>
        <color rgb="FFFF0000"/>
        <rFont val="ＭＳ Ｐゴシック"/>
        <family val="3"/>
        <charset val="128"/>
        <scheme val="minor"/>
      </rPr>
      <t>（注）本算定シートは実施要綱で定めている「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る。」という例外的な運用を行った場合のみ作成してください。</t>
    </r>
    <phoneticPr fontId="34"/>
  </si>
  <si>
    <t>○○株式会社△△</t>
    <rPh sb="2" eb="6">
      <t>カブシキガイシャ</t>
    </rPh>
    <phoneticPr fontId="34"/>
  </si>
  <si>
    <t>代表取締役社長</t>
    <rPh sb="0" eb="5">
      <t>ダイヒョウトリシマリヤク</t>
    </rPh>
    <rPh sb="5" eb="7">
      <t>シャチョウ</t>
    </rPh>
    <phoneticPr fontId="34"/>
  </si>
  <si>
    <t>○○　○○</t>
    <phoneticPr fontId="34"/>
  </si>
  <si>
    <t>熊本　太郎</t>
    <rPh sb="0" eb="2">
      <t>クマモト</t>
    </rPh>
    <rPh sb="3" eb="5">
      <t>タロウ</t>
    </rPh>
    <phoneticPr fontId="34"/>
  </si>
  <si>
    <t>薬務衛生課</t>
    <rPh sb="0" eb="5">
      <t>ヤクムエイセイカ</t>
    </rPh>
    <phoneticPr fontId="34"/>
  </si>
  <si>
    <t>862-8570</t>
    <phoneticPr fontId="34"/>
  </si>
  <si>
    <t>熊本市中央区水前寺６丁目１８番１号</t>
    <rPh sb="0" eb="3">
      <t>クマモトシ</t>
    </rPh>
    <rPh sb="3" eb="6">
      <t>チュウオウク</t>
    </rPh>
    <rPh sb="6" eb="9">
      <t>スイゼンジ</t>
    </rPh>
    <rPh sb="10" eb="12">
      <t>チョウメ</t>
    </rPh>
    <rPh sb="14" eb="15">
      <t>バン</t>
    </rPh>
    <rPh sb="16" eb="17">
      <t>ゴウ</t>
    </rPh>
    <phoneticPr fontId="34"/>
  </si>
  <si>
    <t>096-333-2262</t>
    <phoneticPr fontId="34"/>
  </si>
  <si>
    <t>096-383-1434</t>
    <phoneticPr fontId="34"/>
  </si>
  <si>
    <t>yakumu @ pref.kumamoto.lg.jp</t>
    <phoneticPr fontId="34"/>
  </si>
  <si>
    <t>△△△薬局</t>
    <rPh sb="3" eb="5">
      <t>ヤッキョク</t>
    </rPh>
    <phoneticPr fontId="34"/>
  </si>
  <si>
    <t>■■■薬局</t>
    <rPh sb="3" eb="5">
      <t>ヤッキョク</t>
    </rPh>
    <phoneticPr fontId="34"/>
  </si>
  <si>
    <t>○○株式会社△△</t>
    <phoneticPr fontId="34"/>
  </si>
  <si>
    <t>マルマルカブシキガシャサンカクサンカク</t>
    <phoneticPr fontId="34"/>
  </si>
  <si>
    <t>862</t>
    <phoneticPr fontId="34"/>
  </si>
  <si>
    <t>8570</t>
    <phoneticPr fontId="34"/>
  </si>
  <si>
    <t>熊本市中央区水前寺６丁目１８番１号</t>
    <phoneticPr fontId="34"/>
  </si>
  <si>
    <t>096</t>
    <phoneticPr fontId="34"/>
  </si>
  <si>
    <t>333</t>
    <phoneticPr fontId="34"/>
  </si>
  <si>
    <t>2242</t>
    <phoneticPr fontId="34"/>
  </si>
  <si>
    <t>✓</t>
  </si>
  <si>
    <r>
      <t>令和７年度に2.0％を上回るベースアップをすでに実施していた場合で、</t>
    </r>
    <r>
      <rPr>
        <sz val="11"/>
        <color rgb="FFFF0000"/>
        <rFont val="ＭＳ Ｐゴシック"/>
        <family val="3"/>
        <charset val="128"/>
        <scheme val="minor"/>
      </rPr>
      <t>令和７年12月から令和８年５月までの間の当該2.0％を上回る部分の補填に本給付金を充てた場合</t>
    </r>
    <r>
      <rPr>
        <sz val="11"/>
        <color theme="1"/>
        <rFont val="ＭＳ Ｐゴシック"/>
        <family val="3"/>
        <charset val="128"/>
        <scheme val="minor"/>
      </rPr>
      <t>は、別紙にて算定した金額を右の欄に記載してください。当該運用を活用した場合のみ別紙で算定してください。</t>
    </r>
    <rPh sb="11" eb="13">
      <t>ウワマワ</t>
    </rPh>
    <rPh sb="24" eb="26">
      <t>ジッシ</t>
    </rPh>
    <rPh sb="30" eb="32">
      <t>バアイ</t>
    </rPh>
    <rPh sb="67" eb="69">
      <t>ホテン</t>
    </rPh>
    <rPh sb="70" eb="71">
      <t>ホン</t>
    </rPh>
    <rPh sb="71" eb="74">
      <t>キュウフキン</t>
    </rPh>
    <rPh sb="75" eb="76">
      <t>ア</t>
    </rPh>
    <rPh sb="78" eb="80">
      <t>バアイ</t>
    </rPh>
    <rPh sb="90" eb="92">
      <t>キンガク</t>
    </rPh>
    <rPh sb="93" eb="94">
      <t>ミギ</t>
    </rPh>
    <rPh sb="95" eb="96">
      <t>ラン</t>
    </rPh>
    <rPh sb="97" eb="99">
      <t>キサイ</t>
    </rPh>
    <phoneticPr fontId="34"/>
  </si>
  <si>
    <t>②月額または
月額換算額
（自動計算）</t>
    <rPh sb="1" eb="3">
      <t>ゲツガク</t>
    </rPh>
    <rPh sb="7" eb="9">
      <t>ゲツガク</t>
    </rPh>
    <rPh sb="9" eb="11">
      <t>カンサン</t>
    </rPh>
    <rPh sb="11" eb="12">
      <t>ガク</t>
    </rPh>
    <phoneticPr fontId="34"/>
  </si>
  <si>
    <t>❷賃金改善に係る診療報酬及び他の補助金等を受けた場合その額（直接数字入力）※１</t>
    <rPh sb="30" eb="32">
      <t>チョクセツ</t>
    </rPh>
    <rPh sb="32" eb="34">
      <t>スウジ</t>
    </rPh>
    <rPh sb="34" eb="36">
      <t>ニュウリョク</t>
    </rPh>
    <phoneticPr fontId="34"/>
  </si>
  <si>
    <t>➌：補助対象経費（自動計算）（千円未満切り捨て）❶－❷</t>
    <phoneticPr fontId="34"/>
  </si>
  <si>
    <t>➍：賃上げ支援事業の支給額（対象薬局報告シートから自動転記）</t>
    <rPh sb="2" eb="4">
      <t>チンア</t>
    </rPh>
    <rPh sb="5" eb="7">
      <t>シエン</t>
    </rPh>
    <rPh sb="7" eb="9">
      <t>ジギョウ</t>
    </rPh>
    <rPh sb="10" eb="13">
      <t>シキュウガク</t>
    </rPh>
    <rPh sb="14" eb="16">
      <t>タイショウ</t>
    </rPh>
    <rPh sb="16" eb="18">
      <t>ヤッキョク</t>
    </rPh>
    <rPh sb="18" eb="20">
      <t>ホウコク</t>
    </rPh>
    <rPh sb="25" eb="27">
      <t>ジドウ</t>
    </rPh>
    <rPh sb="27" eb="29">
      <t>テンキ</t>
    </rPh>
    <phoneticPr fontId="34"/>
  </si>
  <si>
    <t>➍－➌：返還額（千円未満切り捨て）</t>
    <rPh sb="4" eb="7">
      <t>ヘンカンガク</t>
    </rPh>
    <rPh sb="8" eb="10">
      <t>センエン</t>
    </rPh>
    <rPh sb="10" eb="12">
      <t>ミマン</t>
    </rPh>
    <rPh sb="12" eb="13">
      <t>キ</t>
    </rPh>
    <rPh sb="14" eb="15">
      <t>ス</t>
    </rPh>
    <phoneticPr fontId="34"/>
  </si>
  <si>
    <t>交付金返還の有無（直接選択）</t>
    <rPh sb="0" eb="3">
      <t>コウフキン</t>
    </rPh>
    <rPh sb="3" eb="5">
      <t>ヘンカン</t>
    </rPh>
    <rPh sb="6" eb="8">
      <t>ウム</t>
    </rPh>
    <rPh sb="9" eb="11">
      <t>チョクセツ</t>
    </rPh>
    <rPh sb="11" eb="13">
      <t>センタク</t>
    </rPh>
    <phoneticPr fontId="34"/>
  </si>
  <si>
    <r>
      <rPr>
        <b/>
        <sz val="22"/>
        <color rgb="FFFF0000"/>
        <rFont val="ＭＳ Ｐゴシック"/>
        <family val="3"/>
        <charset val="128"/>
        <scheme val="minor"/>
      </rPr>
      <t>事務職員</t>
    </r>
    <r>
      <rPr>
        <b/>
        <sz val="11"/>
        <color theme="1"/>
        <rFont val="ＭＳ Ｐゴシック"/>
        <family val="3"/>
        <charset val="128"/>
        <scheme val="minor"/>
      </rPr>
      <t>の賃金改善の内容</t>
    </r>
    <rPh sb="0" eb="2">
      <t>ジム</t>
    </rPh>
    <rPh sb="2" eb="4">
      <t>ショクイン</t>
    </rPh>
    <rPh sb="5" eb="7">
      <t>チンギン</t>
    </rPh>
    <rPh sb="7" eb="9">
      <t>カイゼン</t>
    </rPh>
    <rPh sb="10" eb="12">
      <t>ナイヨウ</t>
    </rPh>
    <phoneticPr fontId="34"/>
  </si>
  <si>
    <r>
      <t>　令和７年度の対象職員の</t>
    </r>
    <r>
      <rPr>
        <b/>
        <sz val="18"/>
        <color rgb="FFFF0000"/>
        <rFont val="ＭＳ Ｐゴシック"/>
        <family val="3"/>
        <charset val="128"/>
        <scheme val="minor"/>
      </rPr>
      <t>基本給</t>
    </r>
    <r>
      <rPr>
        <b/>
        <sz val="11"/>
        <color rgb="FFFF0000"/>
        <rFont val="ＭＳ Ｐゴシック"/>
        <family val="3"/>
        <charset val="128"/>
        <scheme val="minor"/>
      </rPr>
      <t>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12" eb="15">
      <t>キホンキュウ</t>
    </rPh>
    <rPh sb="16" eb="17">
      <t>ヒ</t>
    </rPh>
    <rPh sb="18" eb="19">
      <t>ア</t>
    </rPh>
    <rPh sb="20" eb="21">
      <t>ブン</t>
    </rPh>
    <phoneticPr fontId="34"/>
  </si>
  <si>
    <r>
      <t>　令和７年度の対象職員の</t>
    </r>
    <r>
      <rPr>
        <b/>
        <sz val="11"/>
        <color rgb="FFFF0000"/>
        <rFont val="ＭＳ Ｐゴシック"/>
        <family val="3"/>
        <charset val="128"/>
        <scheme val="minor"/>
      </rPr>
      <t>毎月決まって支払われる</t>
    </r>
    <r>
      <rPr>
        <b/>
        <sz val="18"/>
        <color rgb="FFFF0000"/>
        <rFont val="ＭＳ Ｐゴシック"/>
        <family val="3"/>
        <charset val="128"/>
        <scheme val="minor"/>
      </rPr>
      <t>手当</t>
    </r>
    <r>
      <rPr>
        <b/>
        <sz val="11"/>
        <color rgb="FFFF0000"/>
        <rFont val="ＭＳ Ｐゴシック"/>
        <family val="3"/>
        <charset val="128"/>
        <scheme val="minor"/>
      </rPr>
      <t>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30" eb="31">
      <t>ブン</t>
    </rPh>
    <phoneticPr fontId="34"/>
  </si>
  <si>
    <r>
      <t>（充てた場合のみ記載）
　上記の2.0％を上回る部分に伴う賞与、時間外手当、法定福利費（事業主負担分を含む。）等の増加分に用いた金額</t>
    </r>
    <r>
      <rPr>
        <b/>
        <sz val="11"/>
        <color rgb="FFFF0000"/>
        <rFont val="ＭＳ Ｐゴシック"/>
        <family val="3"/>
        <charset val="128"/>
        <scheme val="minor"/>
      </rPr>
      <t>（</t>
    </r>
    <r>
      <rPr>
        <b/>
        <sz val="16"/>
        <color rgb="FFFF0000"/>
        <rFont val="ＭＳ Ｐゴシック"/>
        <family val="3"/>
        <charset val="128"/>
        <scheme val="minor"/>
      </rPr>
      <t>算出が難しいは上記に含める。</t>
    </r>
    <r>
      <rPr>
        <b/>
        <sz val="11"/>
        <color theme="1"/>
        <rFont val="ＭＳ Ｐゴシック"/>
        <family val="3"/>
        <charset val="128"/>
        <scheme val="minor"/>
      </rPr>
      <t>）</t>
    </r>
    <rPh sb="28" eb="30">
      <t>ジョウキ</t>
    </rPh>
    <rPh sb="36" eb="38">
      <t>ウワマワ</t>
    </rPh>
    <rPh sb="39" eb="41">
      <t>ブブンブン</t>
    </rPh>
    <phoneticPr fontId="34"/>
  </si>
  <si>
    <t>（参考）賃金改善のイメージについて　例６　の場合　イメージ図</t>
    <phoneticPr fontId="34"/>
  </si>
  <si>
    <t>　令和８年（2026年）　月　日付け薬衛第　　　号の交付決定通知に基づき、令和８年度(2026年度)熊本県薬局賃上げ・物価支援事業補助金を実施したので、熊本県補助金等交付規則第１３条及び令和８年度（2026年度）熊本県薬局賃上げ・物価支援事業補助金交付要項第９条の規定により、賃上げ及び物価支援事業の実績について以下のとおり報告します。</t>
    <rPh sb="18" eb="19">
      <t>ヤク</t>
    </rPh>
    <rPh sb="19" eb="20">
      <t>エイ</t>
    </rPh>
    <rPh sb="97" eb="98">
      <t>ド</t>
    </rPh>
    <rPh sb="104" eb="105">
      <t>ド</t>
    </rPh>
    <rPh sb="138" eb="140">
      <t>チンア</t>
    </rPh>
    <rPh sb="141" eb="142">
      <t>オヨ</t>
    </rPh>
    <rPh sb="143" eb="147">
      <t>ブッカシエン</t>
    </rPh>
    <rPh sb="147" eb="149">
      <t>ジギョウ</t>
    </rPh>
    <rPh sb="150" eb="152">
      <t>ジッセキ</t>
    </rPh>
    <rPh sb="156" eb="158">
      <t>イカ</t>
    </rPh>
    <phoneticPr fontId="34"/>
  </si>
  <si>
    <r>
      <rPr>
        <b/>
        <sz val="22"/>
        <color rgb="FFFF0000"/>
        <rFont val="ＭＳ Ｐゴシック"/>
        <family val="3"/>
        <charset val="128"/>
        <scheme val="minor"/>
      </rPr>
      <t>薬剤師　</t>
    </r>
    <r>
      <rPr>
        <b/>
        <sz val="11"/>
        <color theme="1"/>
        <rFont val="ＭＳ Ｐゴシック"/>
        <family val="3"/>
        <charset val="128"/>
        <scheme val="minor"/>
      </rPr>
      <t>の賃金改善の内容</t>
    </r>
    <rPh sb="0" eb="3">
      <t>ヤクザイシ</t>
    </rPh>
    <rPh sb="5" eb="7">
      <t>チンギン</t>
    </rPh>
    <rPh sb="7" eb="9">
      <t>カイゼン</t>
    </rPh>
    <rPh sb="10" eb="12">
      <t>ナイヨウ</t>
    </rPh>
    <phoneticPr fontId="34"/>
  </si>
  <si>
    <t>給付金を活用して令和７年12月から令和８年５月までの間に上記（基本給・毎月の手当）の引き上げに伴う賞与、時間外手当、法定福利費等の増加分に用いた額（円単位）を直接入力してください。当該部分を算出できないものの、給付金を充てている場合は上記に含めてください。算出が難しいは上記に含めてください。</t>
    <phoneticPr fontId="3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</si>
</sst>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quot;円&quot;"/>
    <numFmt numFmtId="177" formatCode="#,##0&quot;人&quot;"/>
    <numFmt numFmtId="178" formatCode="0.0%"/>
    <numFmt numFmtId="179" formatCode="#,##0&quot;ヶ月分&quot;"/>
    <numFmt numFmtId="180" formatCode="#,##0&quot;ヶ月&quot;"/>
    <numFmt numFmtId="181" formatCode="[$-411]ggge&quot;年&quot;m&quot;月&quot;d&quot;日&quot;;@"/>
    <numFmt numFmtId="182" formatCode="#,##0.0&quot;人&quot;"/>
  </numFmts>
  <fonts count="89">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6"/>
      <name val="ＭＳ Ｐゴシック"/>
      <family val="2"/>
      <charset val="128"/>
      <scheme val="minor"/>
    </font>
    <font>
      <b/>
      <sz val="18"/>
      <color theme="1"/>
      <name val="ＭＳ Ｐゴシック"/>
      <family val="3"/>
      <charset val="128"/>
      <scheme val="minor"/>
    </font>
    <font>
      <sz val="11"/>
      <name val="明朝"/>
      <family val="1"/>
      <charset val="128"/>
    </font>
    <font>
      <sz val="11"/>
      <color indexed="8"/>
      <name val="ＭＳ Ｐゴシック"/>
      <family val="3"/>
      <charset val="128"/>
    </font>
    <font>
      <sz val="11"/>
      <color theme="1"/>
      <name val="ＭＳ Ｐゴシック"/>
      <family val="2"/>
      <scheme val="minor"/>
    </font>
    <font>
      <sz val="11"/>
      <name val="ＭＳ Ｐゴシック"/>
      <family val="3"/>
      <charset val="128"/>
    </font>
    <font>
      <sz val="11"/>
      <color theme="0"/>
      <name val="ＭＳ Ｐゴシック"/>
      <family val="2"/>
      <charset val="128"/>
      <scheme val="minor"/>
    </font>
    <font>
      <u/>
      <sz val="12"/>
      <color theme="1"/>
      <name val="ＭＳ ゴシック"/>
      <family val="3"/>
      <charset val="128"/>
    </font>
    <font>
      <b/>
      <sz val="14"/>
      <color theme="1"/>
      <name val="ＭＳ Ｐゴシック"/>
      <family val="3"/>
      <charset val="128"/>
      <scheme val="minor"/>
    </font>
    <font>
      <b/>
      <u/>
      <sz val="12"/>
      <color theme="1"/>
      <name val="ＭＳ ゴシック"/>
      <family val="3"/>
      <charset val="128"/>
    </font>
    <font>
      <b/>
      <sz val="11"/>
      <color rgb="FFFF0000"/>
      <name val="ＭＳ Ｐゴシック"/>
      <family val="3"/>
      <charset val="128"/>
      <scheme val="minor"/>
    </font>
    <font>
      <b/>
      <sz val="14"/>
      <color rgb="FFFF0000"/>
      <name val="ＭＳ Ｐゴシック"/>
      <family val="3"/>
      <charset val="128"/>
      <scheme val="minor"/>
    </font>
    <font>
      <sz val="12"/>
      <color theme="1"/>
      <name val="ＭＳ Ｐゴシック"/>
      <family val="3"/>
      <charset val="128"/>
      <scheme val="minor"/>
    </font>
    <font>
      <b/>
      <sz val="9"/>
      <color indexed="81"/>
      <name val="MS P ゴシック"/>
      <family val="3"/>
      <charset val="128"/>
    </font>
    <font>
      <sz val="12"/>
      <color theme="1"/>
      <name val="ＭＳ 明朝"/>
      <family val="1"/>
      <charset val="128"/>
    </font>
    <font>
      <sz val="8"/>
      <color theme="1"/>
      <name val="ＭＳ 明朝"/>
      <family val="1"/>
      <charset val="128"/>
    </font>
    <font>
      <sz val="6"/>
      <name val="ＭＳ ゴシック"/>
      <family val="2"/>
      <charset val="128"/>
    </font>
    <font>
      <sz val="12"/>
      <name val="ＭＳ 明朝"/>
      <family val="1"/>
      <charset val="128"/>
    </font>
    <font>
      <sz val="14"/>
      <color theme="1"/>
      <name val="ＭＳ Ｐゴシック"/>
      <family val="3"/>
      <charset val="128"/>
      <scheme val="minor"/>
    </font>
    <font>
      <b/>
      <sz val="12"/>
      <color theme="1"/>
      <name val="ＭＳ 明朝"/>
      <family val="1"/>
      <charset val="128"/>
    </font>
    <font>
      <sz val="10"/>
      <color theme="1"/>
      <name val="ＭＳ 明朝"/>
      <family val="1"/>
      <charset val="128"/>
    </font>
    <font>
      <sz val="8"/>
      <name val="ＭＳ 明朝"/>
      <family val="1"/>
      <charset val="128"/>
    </font>
    <font>
      <sz val="10"/>
      <color theme="1"/>
      <name val="ＭＳ Ｐゴシック"/>
      <family val="3"/>
      <charset val="128"/>
      <scheme val="minor"/>
    </font>
    <font>
      <sz val="12"/>
      <color theme="1"/>
      <name val="ＭＳ ゴシック"/>
      <family val="2"/>
      <charset val="128"/>
    </font>
    <font>
      <sz val="11"/>
      <color theme="1"/>
      <name val="ＭＳ 明朝"/>
      <family val="1"/>
      <charset val="128"/>
    </font>
    <font>
      <sz val="10"/>
      <name val="ＭＳ 明朝"/>
      <family val="1"/>
      <charset val="128"/>
    </font>
    <font>
      <sz val="12"/>
      <color theme="1"/>
      <name val="ＭＳ ゴシック"/>
      <family val="3"/>
      <charset val="128"/>
    </font>
    <font>
      <sz val="6"/>
      <color theme="1"/>
      <name val="ＭＳ 明朝"/>
      <family val="1"/>
      <charset val="128"/>
    </font>
    <font>
      <sz val="9"/>
      <color theme="1"/>
      <name val="ＭＳ 明朝"/>
      <family val="1"/>
      <charset val="128"/>
    </font>
    <font>
      <sz val="6"/>
      <name val="游ゴシック"/>
      <family val="3"/>
    </font>
    <font>
      <sz val="24"/>
      <color theme="1"/>
      <name val="ＭＳ 明朝"/>
      <family val="1"/>
      <charset val="128"/>
    </font>
    <font>
      <sz val="11"/>
      <name val="ＭＳ 明朝"/>
      <family val="1"/>
      <charset val="128"/>
    </font>
    <font>
      <sz val="12"/>
      <name val="ＭＳ ゴシック"/>
      <family val="2"/>
      <charset val="128"/>
    </font>
    <font>
      <sz val="11"/>
      <name val="ＭＳ Ｐゴシック"/>
      <family val="3"/>
      <charset val="128"/>
      <scheme val="minor"/>
    </font>
    <font>
      <b/>
      <sz val="14"/>
      <name val="ＭＳ ゴシック"/>
      <family val="3"/>
      <charset val="128"/>
    </font>
    <font>
      <u/>
      <sz val="11"/>
      <color theme="10"/>
      <name val="ＭＳ Ｐゴシック"/>
      <family val="3"/>
      <charset val="128"/>
      <scheme val="minor"/>
    </font>
    <font>
      <sz val="14"/>
      <color rgb="FFFF0000"/>
      <name val="ＭＳ Ｐゴシック"/>
      <family val="3"/>
      <charset val="128"/>
      <scheme val="minor"/>
    </font>
    <font>
      <b/>
      <sz val="12"/>
      <color theme="1"/>
      <name val="ＭＳ ゴシック"/>
      <family val="3"/>
      <charset val="128"/>
    </font>
    <font>
      <vertAlign val="superscript"/>
      <sz val="11"/>
      <color theme="1"/>
      <name val="ＭＳ Ｐゴシック"/>
      <family val="3"/>
      <charset val="128"/>
      <scheme val="minor"/>
    </font>
    <font>
      <b/>
      <sz val="12"/>
      <color rgb="FFFF0000"/>
      <name val="ＭＳ ゴシック"/>
      <family val="3"/>
      <charset val="128"/>
    </font>
    <font>
      <sz val="8"/>
      <color rgb="FFFF0000"/>
      <name val="ＭＳ 明朝"/>
      <family val="1"/>
      <charset val="128"/>
    </font>
    <font>
      <sz val="12"/>
      <color rgb="FFFF0000"/>
      <name val="ＭＳ 明朝"/>
      <family val="1"/>
      <charset val="128"/>
    </font>
    <font>
      <sz val="11"/>
      <color rgb="FFFF0000"/>
      <name val="ＭＳ 明朝"/>
      <family val="1"/>
      <charset val="128"/>
    </font>
    <font>
      <b/>
      <sz val="22"/>
      <color rgb="FFFF0000"/>
      <name val="ＭＳ Ｐゴシック"/>
      <family val="3"/>
      <charset val="128"/>
      <scheme val="minor"/>
    </font>
    <font>
      <sz val="16"/>
      <color rgb="FFFF0000"/>
      <name val="ＭＳ Ｐゴシック"/>
      <family val="3"/>
      <charset val="128"/>
      <scheme val="minor"/>
    </font>
    <font>
      <sz val="16"/>
      <color theme="1"/>
      <name val="ＭＳ Ｐゴシック"/>
      <family val="3"/>
      <charset val="128"/>
      <scheme val="minor"/>
    </font>
    <font>
      <sz val="16"/>
      <color theme="1"/>
      <name val="ＭＳ ゴシック"/>
      <family val="3"/>
      <charset val="128"/>
    </font>
    <font>
      <sz val="16"/>
      <color rgb="FFFF0000"/>
      <name val="ＭＳ ゴシック"/>
      <family val="3"/>
      <charset val="128"/>
    </font>
    <font>
      <u/>
      <sz val="16"/>
      <color rgb="FFFF0000"/>
      <name val="ＭＳ Ｐゴシック"/>
      <family val="3"/>
      <charset val="128"/>
      <scheme val="minor"/>
    </font>
    <font>
      <b/>
      <sz val="16"/>
      <color rgb="FFFF0000"/>
      <name val="ＭＳ ゴシック"/>
      <family val="3"/>
      <charset val="128"/>
    </font>
    <font>
      <b/>
      <sz val="18"/>
      <color rgb="FFFF0000"/>
      <name val="ＭＳ Ｐゴシック"/>
      <family val="3"/>
      <charset val="128"/>
      <scheme val="minor"/>
    </font>
    <font>
      <b/>
      <sz val="16"/>
      <color rgb="FFFF0000"/>
      <name val="ＭＳ Ｐゴシック"/>
      <family val="3"/>
      <charset val="128"/>
      <scheme val="minor"/>
    </font>
    <font>
      <b/>
      <sz val="16"/>
      <color theme="1"/>
      <name val="ＭＳ Ｐゴシック"/>
      <family val="3"/>
      <charset val="128"/>
      <scheme val="minor"/>
    </font>
    <font>
      <sz val="16"/>
      <color rgb="FFFF0000"/>
      <name val="ＭＳ 明朝"/>
      <family val="1"/>
      <charset val="128"/>
    </font>
  </fonts>
  <fills count="42">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6" tint="0.39997558519241921"/>
        <bgColor indexed="64"/>
      </patternFill>
    </fill>
    <fill>
      <patternFill patternType="solid">
        <fgColor theme="6" tint="0.59999389629810485"/>
        <bgColor indexed="64"/>
      </patternFill>
    </fill>
  </fills>
  <borders count="58">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style="hair">
        <color indexed="64"/>
      </left>
      <right style="thin">
        <color auto="1"/>
      </right>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diagonalDown="1">
      <left style="thin">
        <color indexed="64"/>
      </left>
      <right style="thin">
        <color indexed="64"/>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right/>
      <top style="thin">
        <color indexed="64"/>
      </top>
      <bottom/>
      <diagonal/>
    </border>
    <border>
      <left/>
      <right/>
      <top/>
      <bottom style="thin">
        <color theme="0"/>
      </bottom>
      <diagonal/>
    </border>
    <border>
      <left style="thin">
        <color theme="0"/>
      </left>
      <right/>
      <top/>
      <bottom/>
      <diagonal/>
    </border>
    <border>
      <left/>
      <right style="thin">
        <color theme="0"/>
      </right>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diagonal/>
    </border>
    <border>
      <left style="thin">
        <color theme="0"/>
      </left>
      <right/>
      <top style="thin">
        <color theme="0"/>
      </top>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style="medium">
        <color indexed="64"/>
      </right>
      <top style="medium">
        <color indexed="64"/>
      </top>
      <bottom style="medium">
        <color indexed="64"/>
      </bottom>
      <diagonal/>
    </border>
    <border diagonalDown="1">
      <left/>
      <right style="thin">
        <color indexed="64"/>
      </right>
      <top style="thin">
        <color indexed="64"/>
      </top>
      <bottom style="thin">
        <color indexed="64"/>
      </bottom>
      <diagonal style="thin">
        <color indexed="64"/>
      </diagonal>
    </border>
    <border diagonalDown="1">
      <left style="thin">
        <color indexed="64"/>
      </left>
      <right style="thin">
        <color indexed="64"/>
      </right>
      <top/>
      <bottom style="thin">
        <color indexed="64"/>
      </bottom>
      <diagonal style="thin">
        <color indexed="64"/>
      </diagonal>
    </border>
    <border>
      <left style="thin">
        <color indexed="64"/>
      </left>
      <right style="thin">
        <color indexed="64"/>
      </right>
      <top style="medium">
        <color indexed="64"/>
      </top>
      <bottom style="medium">
        <color indexed="64"/>
      </bottom>
      <diagonal/>
    </border>
    <border diagonalDown="1">
      <left/>
      <right/>
      <top/>
      <bottom style="thin">
        <color indexed="64"/>
      </bottom>
      <diagonal style="thin">
        <color indexed="64"/>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diagonalDown="1">
      <left style="thin">
        <color indexed="64"/>
      </left>
      <right/>
      <top/>
      <bottom style="thin">
        <color indexed="64"/>
      </bottom>
      <diagonal style="thin">
        <color indexed="64"/>
      </diagonal>
    </border>
    <border>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thin">
        <color indexed="64"/>
      </top>
      <bottom/>
      <diagonal/>
    </border>
  </borders>
  <cellStyleXfs count="76">
    <xf numFmtId="0" fontId="0" fillId="0" borderId="0">
      <alignment vertical="center"/>
    </xf>
    <xf numFmtId="0" fontId="17" fillId="2" borderId="0" applyNumberFormat="0" applyBorder="0" applyAlignment="0" applyProtection="0">
      <alignment vertical="center"/>
    </xf>
    <xf numFmtId="0" fontId="17" fillId="3" borderId="0" applyNumberFormat="0" applyBorder="0" applyAlignment="0" applyProtection="0">
      <alignment vertical="center"/>
    </xf>
    <xf numFmtId="0" fontId="17" fillId="4" borderId="0" applyNumberFormat="0" applyBorder="0" applyAlignment="0" applyProtection="0">
      <alignment vertical="center"/>
    </xf>
    <xf numFmtId="0" fontId="17" fillId="5" borderId="0" applyNumberFormat="0" applyBorder="0" applyAlignment="0" applyProtection="0">
      <alignment vertical="center"/>
    </xf>
    <xf numFmtId="0" fontId="17" fillId="6" borderId="0" applyNumberFormat="0" applyBorder="0" applyAlignment="0" applyProtection="0">
      <alignment vertical="center"/>
    </xf>
    <xf numFmtId="0" fontId="17" fillId="7" borderId="0" applyNumberFormat="0" applyBorder="0" applyAlignment="0" applyProtection="0">
      <alignment vertical="center"/>
    </xf>
    <xf numFmtId="0" fontId="17" fillId="8" borderId="0" applyNumberFormat="0" applyBorder="0" applyAlignment="0" applyProtection="0">
      <alignment vertical="center"/>
    </xf>
    <xf numFmtId="0" fontId="17" fillId="9" borderId="0" applyNumberFormat="0" applyBorder="0" applyAlignment="0" applyProtection="0">
      <alignment vertical="center"/>
    </xf>
    <xf numFmtId="0" fontId="17" fillId="10" borderId="0" applyNumberFormat="0" applyBorder="0" applyAlignment="0" applyProtection="0">
      <alignment vertical="center"/>
    </xf>
    <xf numFmtId="0" fontId="17"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8" fillId="14" borderId="0" applyNumberFormat="0" applyBorder="0" applyAlignment="0" applyProtection="0">
      <alignment vertical="center"/>
    </xf>
    <xf numFmtId="0" fontId="18"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8" fillId="18" borderId="0" applyNumberFormat="0" applyBorder="0" applyAlignment="0" applyProtection="0">
      <alignment vertical="center"/>
    </xf>
    <xf numFmtId="0" fontId="18"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8" fillId="22" borderId="0" applyNumberFormat="0" applyBorder="0" applyAlignment="0" applyProtection="0">
      <alignment vertical="center"/>
    </xf>
    <xf numFmtId="0" fontId="18"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9" fillId="0" borderId="0" applyNumberFormat="0" applyFill="0" applyBorder="0" applyAlignment="0" applyProtection="0">
      <alignment vertical="center"/>
    </xf>
    <xf numFmtId="0" fontId="20" fillId="26" borderId="7" applyNumberFormat="0" applyAlignment="0" applyProtection="0">
      <alignment vertical="center"/>
    </xf>
    <xf numFmtId="0" fontId="21" fillId="27" borderId="0" applyNumberFormat="0" applyBorder="0" applyAlignment="0" applyProtection="0">
      <alignment vertical="center"/>
    </xf>
    <xf numFmtId="0" fontId="17" fillId="28" borderId="8" applyNumberFormat="0" applyFont="0" applyAlignment="0" applyProtection="0">
      <alignment vertical="center"/>
    </xf>
    <xf numFmtId="0" fontId="22" fillId="0" borderId="9" applyNumberFormat="0" applyFill="0" applyAlignment="0" applyProtection="0">
      <alignment vertical="center"/>
    </xf>
    <xf numFmtId="0" fontId="23" fillId="29" borderId="0" applyNumberFormat="0" applyBorder="0" applyAlignment="0" applyProtection="0">
      <alignment vertical="center"/>
    </xf>
    <xf numFmtId="0" fontId="24" fillId="30" borderId="10" applyNumberFormat="0" applyAlignment="0" applyProtection="0">
      <alignment vertical="center"/>
    </xf>
    <xf numFmtId="0" fontId="25" fillId="0" borderId="0" applyNumberFormat="0" applyFill="0" applyBorder="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8" fillId="0" borderId="13" applyNumberFormat="0" applyFill="0" applyAlignment="0" applyProtection="0">
      <alignment vertical="center"/>
    </xf>
    <xf numFmtId="0" fontId="28" fillId="0" borderId="0" applyNumberFormat="0" applyFill="0" applyBorder="0" applyAlignment="0" applyProtection="0">
      <alignment vertical="center"/>
    </xf>
    <xf numFmtId="0" fontId="29" fillId="0" borderId="14" applyNumberFormat="0" applyFill="0" applyAlignment="0" applyProtection="0">
      <alignment vertical="center"/>
    </xf>
    <xf numFmtId="0" fontId="30" fillId="30" borderId="15" applyNumberFormat="0" applyAlignment="0" applyProtection="0">
      <alignment vertical="center"/>
    </xf>
    <xf numFmtId="0" fontId="31" fillId="0" borderId="0" applyNumberFormat="0" applyFill="0" applyBorder="0" applyAlignment="0" applyProtection="0">
      <alignment vertical="center"/>
    </xf>
    <xf numFmtId="0" fontId="32" fillId="31" borderId="10" applyNumberFormat="0" applyAlignment="0" applyProtection="0">
      <alignment vertical="center"/>
    </xf>
    <xf numFmtId="0" fontId="33" fillId="32" borderId="0" applyNumberFormat="0" applyBorder="0" applyAlignment="0" applyProtection="0">
      <alignment vertical="center"/>
    </xf>
    <xf numFmtId="0" fontId="16" fillId="0" borderId="0">
      <alignment vertical="center"/>
    </xf>
    <xf numFmtId="0" fontId="15" fillId="0" borderId="0">
      <alignment vertical="center"/>
    </xf>
    <xf numFmtId="0" fontId="37" fillId="0" borderId="0"/>
    <xf numFmtId="38" fontId="37" fillId="0" borderId="0" applyFont="0" applyFill="0" applyBorder="0" applyAlignment="0" applyProtection="0"/>
    <xf numFmtId="0" fontId="39" fillId="0" borderId="0"/>
    <xf numFmtId="38" fontId="39" fillId="0" borderId="0" applyFont="0" applyFill="0" applyBorder="0" applyAlignment="0" applyProtection="0">
      <alignment vertical="center"/>
    </xf>
    <xf numFmtId="0" fontId="17" fillId="0" borderId="0">
      <alignment vertical="center"/>
    </xf>
    <xf numFmtId="0" fontId="17" fillId="0" borderId="0">
      <alignment vertical="center"/>
    </xf>
    <xf numFmtId="0" fontId="38" fillId="0" borderId="0">
      <alignment vertical="center"/>
    </xf>
    <xf numFmtId="38" fontId="17" fillId="0" borderId="0" applyFont="0" applyFill="0" applyBorder="0" applyAlignment="0" applyProtection="0">
      <alignment vertical="center"/>
    </xf>
    <xf numFmtId="0" fontId="40" fillId="0" borderId="0">
      <alignment vertical="center"/>
    </xf>
    <xf numFmtId="0" fontId="14" fillId="0" borderId="0">
      <alignment vertical="center"/>
    </xf>
    <xf numFmtId="38" fontId="14" fillId="0" borderId="0" applyFont="0" applyFill="0" applyBorder="0" applyAlignment="0" applyProtection="0">
      <alignment vertical="center"/>
    </xf>
    <xf numFmtId="0" fontId="40" fillId="0" borderId="0"/>
    <xf numFmtId="0" fontId="13" fillId="0" borderId="0">
      <alignment vertical="center"/>
    </xf>
    <xf numFmtId="0" fontId="12" fillId="0" borderId="0">
      <alignment vertical="center"/>
    </xf>
    <xf numFmtId="0" fontId="11" fillId="0" borderId="0">
      <alignment vertical="center"/>
    </xf>
    <xf numFmtId="0" fontId="11" fillId="0" borderId="0">
      <alignment vertical="center"/>
    </xf>
    <xf numFmtId="0" fontId="11" fillId="0" borderId="0">
      <alignment vertical="center"/>
    </xf>
    <xf numFmtId="0" fontId="10" fillId="0" borderId="0">
      <alignment vertical="center"/>
    </xf>
    <xf numFmtId="0" fontId="9" fillId="0" borderId="0">
      <alignment vertical="center"/>
    </xf>
    <xf numFmtId="0" fontId="9" fillId="0" borderId="0">
      <alignment vertical="center"/>
    </xf>
    <xf numFmtId="0" fontId="8" fillId="0" borderId="0">
      <alignment vertical="center"/>
    </xf>
    <xf numFmtId="38" fontId="8"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38" fontId="17"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9" fontId="17" fillId="0" borderId="0" applyFont="0" applyFill="0" applyBorder="0" applyAlignment="0" applyProtection="0">
      <alignment vertical="center"/>
    </xf>
    <xf numFmtId="0" fontId="5" fillId="0" borderId="0">
      <alignment vertical="center"/>
    </xf>
    <xf numFmtId="0" fontId="5" fillId="0" borderId="0">
      <alignment vertical="center"/>
    </xf>
    <xf numFmtId="0" fontId="1" fillId="0" borderId="0">
      <alignment vertical="center"/>
    </xf>
    <xf numFmtId="0" fontId="70" fillId="0" borderId="0" applyNumberFormat="0" applyFill="0" applyBorder="0" applyAlignment="0" applyProtection="0">
      <alignment vertical="center"/>
    </xf>
  </cellStyleXfs>
  <cellXfs count="262">
    <xf numFmtId="0" fontId="0" fillId="0" borderId="0" xfId="0">
      <alignment vertical="center"/>
    </xf>
    <xf numFmtId="0" fontId="12" fillId="0" borderId="0" xfId="57">
      <alignment vertical="center"/>
    </xf>
    <xf numFmtId="0" fontId="41" fillId="33" borderId="22" xfId="58" applyFont="1" applyFill="1" applyBorder="1">
      <alignment vertical="center"/>
    </xf>
    <xf numFmtId="0" fontId="11" fillId="34" borderId="21" xfId="58" applyFill="1" applyBorder="1">
      <alignment vertical="center"/>
    </xf>
    <xf numFmtId="0" fontId="11" fillId="0" borderId="0" xfId="58">
      <alignment vertical="center"/>
    </xf>
    <xf numFmtId="0" fontId="43" fillId="0" borderId="0" xfId="69" applyFont="1">
      <alignment vertical="center"/>
    </xf>
    <xf numFmtId="0" fontId="6" fillId="0" borderId="0" xfId="69">
      <alignment vertical="center"/>
    </xf>
    <xf numFmtId="0" fontId="6" fillId="0" borderId="0" xfId="69" applyAlignment="1">
      <alignment vertical="center" wrapText="1"/>
    </xf>
    <xf numFmtId="0" fontId="17" fillId="0" borderId="0" xfId="69" applyFont="1" applyAlignment="1">
      <alignment vertical="center" wrapText="1"/>
    </xf>
    <xf numFmtId="0" fontId="29" fillId="37" borderId="5" xfId="69" applyFont="1" applyFill="1" applyBorder="1" applyAlignment="1">
      <alignment vertical="center" wrapText="1"/>
    </xf>
    <xf numFmtId="0" fontId="29" fillId="35" borderId="5" xfId="69" applyFont="1" applyFill="1" applyBorder="1" applyAlignment="1">
      <alignment horizontal="center" vertical="center" wrapText="1"/>
    </xf>
    <xf numFmtId="0" fontId="29" fillId="0" borderId="5" xfId="69" applyFont="1" applyBorder="1" applyAlignment="1">
      <alignment vertical="center" wrapText="1"/>
    </xf>
    <xf numFmtId="0" fontId="43" fillId="0" borderId="0" xfId="69" applyFont="1" applyAlignment="1">
      <alignment horizontal="center" vertical="center"/>
    </xf>
    <xf numFmtId="0" fontId="6" fillId="0" borderId="0" xfId="69" applyAlignment="1">
      <alignment horizontal="center" vertical="center"/>
    </xf>
    <xf numFmtId="0" fontId="0" fillId="0" borderId="0" xfId="69" applyFont="1" applyAlignment="1">
      <alignment vertical="center" wrapText="1"/>
    </xf>
    <xf numFmtId="0" fontId="44" fillId="0" borderId="0" xfId="69" applyFont="1" applyAlignment="1" applyProtection="1">
      <alignment horizontal="center" vertical="center"/>
      <protection locked="0"/>
    </xf>
    <xf numFmtId="0" fontId="29" fillId="36" borderId="3" xfId="69" applyFont="1" applyFill="1" applyBorder="1" applyAlignment="1">
      <alignment vertical="center" wrapText="1"/>
    </xf>
    <xf numFmtId="0" fontId="29" fillId="0" borderId="0" xfId="58" applyFont="1" applyAlignment="1">
      <alignment vertical="center" wrapText="1"/>
    </xf>
    <xf numFmtId="0" fontId="29" fillId="36" borderId="20" xfId="58" applyFont="1" applyFill="1" applyBorder="1" applyAlignment="1">
      <alignment vertical="center" wrapText="1"/>
    </xf>
    <xf numFmtId="0" fontId="29" fillId="36" borderId="18" xfId="58" applyFont="1" applyFill="1" applyBorder="1" applyAlignment="1">
      <alignment vertical="center" wrapText="1"/>
    </xf>
    <xf numFmtId="0" fontId="29" fillId="36" borderId="17" xfId="58" applyFont="1" applyFill="1" applyBorder="1" applyAlignment="1">
      <alignment vertical="center" wrapText="1"/>
    </xf>
    <xf numFmtId="0" fontId="42" fillId="0" borderId="0" xfId="69" applyFont="1" applyAlignment="1" applyProtection="1">
      <alignment horizontal="right" vertical="center"/>
      <protection locked="0"/>
    </xf>
    <xf numFmtId="0" fontId="0" fillId="0" borderId="0" xfId="72" applyFont="1" applyAlignment="1">
      <alignment vertical="center" wrapText="1"/>
    </xf>
    <xf numFmtId="0" fontId="5" fillId="0" borderId="0" xfId="72">
      <alignment vertical="center"/>
    </xf>
    <xf numFmtId="0" fontId="4" fillId="0" borderId="0" xfId="69" applyFont="1" applyAlignment="1">
      <alignment vertical="center" wrapText="1"/>
    </xf>
    <xf numFmtId="0" fontId="3" fillId="0" borderId="0" xfId="69" applyFont="1" applyAlignment="1">
      <alignment vertical="center" wrapText="1"/>
    </xf>
    <xf numFmtId="0" fontId="47" fillId="0" borderId="0" xfId="0" applyFont="1">
      <alignment vertical="center"/>
    </xf>
    <xf numFmtId="0" fontId="43" fillId="0" borderId="0" xfId="69" applyFont="1" applyAlignment="1">
      <alignment vertical="center" wrapText="1"/>
    </xf>
    <xf numFmtId="0" fontId="2" fillId="0" borderId="0" xfId="69" applyFont="1" applyAlignment="1">
      <alignment vertical="center" wrapText="1"/>
    </xf>
    <xf numFmtId="0" fontId="1" fillId="0" borderId="0" xfId="69" applyFont="1" applyAlignment="1">
      <alignment vertical="center" wrapText="1"/>
    </xf>
    <xf numFmtId="0" fontId="49" fillId="0" borderId="0" xfId="0" applyFont="1">
      <alignment vertical="center"/>
    </xf>
    <xf numFmtId="0" fontId="50" fillId="0" borderId="0" xfId="0" applyFont="1" applyAlignment="1"/>
    <xf numFmtId="0" fontId="49" fillId="38" borderId="5" xfId="0" applyFont="1" applyFill="1" applyBorder="1" applyAlignment="1">
      <alignment horizontal="center" vertical="center"/>
    </xf>
    <xf numFmtId="0" fontId="52" fillId="38" borderId="5" xfId="0" applyFont="1" applyFill="1" applyBorder="1" applyAlignment="1">
      <alignment horizontal="left" vertical="center"/>
    </xf>
    <xf numFmtId="0" fontId="49" fillId="0" borderId="0" xfId="0" applyFont="1" applyAlignment="1">
      <alignment horizontal="center" vertical="center"/>
    </xf>
    <xf numFmtId="0" fontId="52" fillId="0" borderId="0" xfId="0" applyFont="1" applyAlignment="1">
      <alignment horizontal="left" vertical="center"/>
    </xf>
    <xf numFmtId="181" fontId="49" fillId="0" borderId="27" xfId="0" applyNumberFormat="1" applyFont="1" applyBorder="1" applyAlignment="1">
      <alignment horizontal="center" vertical="center"/>
    </xf>
    <xf numFmtId="181" fontId="49" fillId="0" borderId="0" xfId="0" applyNumberFormat="1" applyFont="1" applyAlignment="1">
      <alignment horizontal="center" vertical="center"/>
    </xf>
    <xf numFmtId="0" fontId="49" fillId="0" borderId="0" xfId="0" applyFont="1" applyAlignment="1">
      <alignment horizontal="left" vertical="center"/>
    </xf>
    <xf numFmtId="0" fontId="55" fillId="0" borderId="0" xfId="0" applyFont="1" applyAlignment="1">
      <alignment horizontal="right" vertical="center"/>
    </xf>
    <xf numFmtId="0" fontId="50" fillId="0" borderId="0" xfId="0" applyFont="1" applyAlignment="1">
      <alignment horizontal="left" vertical="center"/>
    </xf>
    <xf numFmtId="0" fontId="57" fillId="0" borderId="0" xfId="0" applyFont="1" applyAlignment="1">
      <alignment horizontal="center" vertical="center"/>
    </xf>
    <xf numFmtId="0" fontId="49" fillId="0" borderId="0" xfId="0" applyFont="1" applyAlignment="1">
      <alignment horizontal="right" vertical="center"/>
    </xf>
    <xf numFmtId="49" fontId="58" fillId="0" borderId="0" xfId="1" applyNumberFormat="1" applyFont="1" applyFill="1" applyBorder="1" applyAlignment="1">
      <alignment horizontal="center" vertical="center" shrinkToFit="1"/>
    </xf>
    <xf numFmtId="0" fontId="59" fillId="0" borderId="30" xfId="0" applyFont="1" applyBorder="1" applyAlignment="1">
      <alignment horizontal="center" vertical="center"/>
    </xf>
    <xf numFmtId="49" fontId="59" fillId="0" borderId="31" xfId="0" applyNumberFormat="1" applyFont="1" applyBorder="1" applyAlignment="1">
      <alignment horizontal="center" vertical="center"/>
    </xf>
    <xf numFmtId="0" fontId="59" fillId="0" borderId="32" xfId="0" applyFont="1" applyBorder="1">
      <alignment vertical="center"/>
    </xf>
    <xf numFmtId="0" fontId="59" fillId="0" borderId="0" xfId="0" applyFont="1" applyAlignment="1">
      <alignment horizontal="center" vertical="center"/>
    </xf>
    <xf numFmtId="0" fontId="58" fillId="0" borderId="0" xfId="0" applyFont="1" applyAlignment="1">
      <alignment horizontal="left" vertical="center" shrinkToFit="1"/>
    </xf>
    <xf numFmtId="0" fontId="60" fillId="0" borderId="0" xfId="0" applyFont="1" applyAlignment="1">
      <alignment horizontal="right" vertical="center"/>
    </xf>
    <xf numFmtId="0" fontId="0" fillId="0" borderId="0" xfId="0" applyAlignment="1">
      <alignment horizontal="center" vertical="center"/>
    </xf>
    <xf numFmtId="0" fontId="49" fillId="0" borderId="0" xfId="0" applyFont="1" applyAlignment="1"/>
    <xf numFmtId="0" fontId="61" fillId="0" borderId="0" xfId="0" applyFont="1" applyAlignment="1">
      <alignment horizontal="left" shrinkToFit="1"/>
    </xf>
    <xf numFmtId="0" fontId="59" fillId="0" borderId="0" xfId="0" applyFont="1" applyAlignment="1">
      <alignment horizontal="right" vertical="center"/>
    </xf>
    <xf numFmtId="0" fontId="57" fillId="0" borderId="0" xfId="0" applyFont="1">
      <alignment vertical="center"/>
    </xf>
    <xf numFmtId="49" fontId="52" fillId="0" borderId="33" xfId="0" applyNumberFormat="1" applyFont="1" applyBorder="1" applyAlignment="1">
      <alignment horizontal="center" vertical="center"/>
    </xf>
    <xf numFmtId="0" fontId="0" fillId="0" borderId="0" xfId="0" applyAlignment="1">
      <alignment horizontal="left" vertical="center"/>
    </xf>
    <xf numFmtId="0" fontId="49" fillId="0" borderId="0" xfId="0" applyFont="1" applyAlignment="1">
      <alignment vertical="center" wrapText="1"/>
    </xf>
    <xf numFmtId="0" fontId="59" fillId="0" borderId="0" xfId="0" applyFont="1">
      <alignment vertical="center"/>
    </xf>
    <xf numFmtId="0" fontId="49" fillId="0" borderId="0" xfId="0" applyFont="1" applyAlignment="1">
      <alignment vertical="center" shrinkToFit="1"/>
    </xf>
    <xf numFmtId="0" fontId="63" fillId="0" borderId="0" xfId="0" applyFont="1">
      <alignment vertical="center"/>
    </xf>
    <xf numFmtId="0" fontId="60" fillId="0" borderId="0" xfId="0" applyFont="1">
      <alignment vertical="center"/>
    </xf>
    <xf numFmtId="0" fontId="65" fillId="0" borderId="0" xfId="0" applyFont="1" applyAlignment="1">
      <alignment horizontal="center" vertical="center"/>
    </xf>
    <xf numFmtId="0" fontId="66" fillId="0" borderId="0" xfId="0" applyFont="1">
      <alignment vertical="center"/>
    </xf>
    <xf numFmtId="0" fontId="52" fillId="0" borderId="0" xfId="0" applyFont="1">
      <alignment vertical="center"/>
    </xf>
    <xf numFmtId="49" fontId="67" fillId="0" borderId="0" xfId="0" applyNumberFormat="1" applyFont="1" applyAlignment="1">
      <alignment horizontal="center" vertical="center" shrinkToFit="1"/>
    </xf>
    <xf numFmtId="49" fontId="68" fillId="0" borderId="0" xfId="0" applyNumberFormat="1" applyFont="1">
      <alignment vertical="center"/>
    </xf>
    <xf numFmtId="49" fontId="52" fillId="0" borderId="0" xfId="0" applyNumberFormat="1" applyFont="1">
      <alignment vertical="center"/>
    </xf>
    <xf numFmtId="49" fontId="67" fillId="0" borderId="0" xfId="0" applyNumberFormat="1" applyFont="1" applyAlignment="1">
      <alignment vertical="center" shrinkToFit="1"/>
    </xf>
    <xf numFmtId="49" fontId="67" fillId="0" borderId="0" xfId="0" applyNumberFormat="1" applyFont="1">
      <alignment vertical="center"/>
    </xf>
    <xf numFmtId="0" fontId="55" fillId="0" borderId="0" xfId="0" applyFont="1" applyAlignment="1">
      <alignment vertical="top"/>
    </xf>
    <xf numFmtId="0" fontId="67" fillId="0" borderId="0" xfId="0" applyFont="1" applyAlignment="1">
      <alignment vertical="top" shrinkToFit="1"/>
    </xf>
    <xf numFmtId="0" fontId="67" fillId="0" borderId="0" xfId="0" applyFont="1" applyAlignment="1">
      <alignment vertical="top"/>
    </xf>
    <xf numFmtId="49" fontId="67" fillId="0" borderId="0" xfId="1" applyNumberFormat="1" applyFont="1" applyFill="1" applyBorder="1" applyAlignment="1">
      <alignment horizontal="center" vertical="center" shrinkToFit="1"/>
    </xf>
    <xf numFmtId="49" fontId="49" fillId="0" borderId="0" xfId="0" applyNumberFormat="1" applyFont="1" applyAlignment="1">
      <alignment horizontal="center" vertical="center"/>
    </xf>
    <xf numFmtId="0" fontId="67" fillId="0" borderId="0" xfId="0" applyFont="1" applyAlignment="1">
      <alignment horizontal="left" vertical="center" wrapText="1"/>
    </xf>
    <xf numFmtId="0" fontId="67" fillId="0" borderId="0" xfId="0" applyFont="1">
      <alignment vertical="center"/>
    </xf>
    <xf numFmtId="0" fontId="59" fillId="0" borderId="0" xfId="0" applyFont="1" applyAlignment="1">
      <alignment horizontal="distributed" vertical="center"/>
    </xf>
    <xf numFmtId="0" fontId="66" fillId="0" borderId="0" xfId="0" applyFont="1" applyAlignment="1">
      <alignment horizontal="center" vertical="center"/>
    </xf>
    <xf numFmtId="0" fontId="55" fillId="0" borderId="0" xfId="0" applyFont="1" applyAlignment="1">
      <alignment horizontal="center" vertical="center" wrapText="1"/>
    </xf>
    <xf numFmtId="0" fontId="59" fillId="0" borderId="0" xfId="0" applyFont="1" applyAlignment="1">
      <alignment horizontal="center" vertical="center" wrapText="1"/>
    </xf>
    <xf numFmtId="0" fontId="44" fillId="0" borderId="0" xfId="69" applyFont="1" applyAlignment="1" applyProtection="1">
      <alignment horizontal="right" vertical="center"/>
      <protection locked="0"/>
    </xf>
    <xf numFmtId="0" fontId="43" fillId="0" borderId="0" xfId="69" applyFont="1" applyAlignment="1">
      <alignment horizontal="left" vertical="center" wrapText="1"/>
    </xf>
    <xf numFmtId="0" fontId="42" fillId="0" borderId="0" xfId="69" applyFont="1" applyProtection="1">
      <alignment vertical="center"/>
      <protection locked="0"/>
    </xf>
    <xf numFmtId="0" fontId="53" fillId="0" borderId="0" xfId="69" applyFont="1" applyAlignment="1">
      <alignment horizontal="center" vertical="center"/>
    </xf>
    <xf numFmtId="0" fontId="70" fillId="0" borderId="0" xfId="75" applyFill="1" applyBorder="1" applyAlignment="1">
      <alignment vertical="center"/>
    </xf>
    <xf numFmtId="0" fontId="53" fillId="0" borderId="0" xfId="69" applyFont="1" applyAlignment="1">
      <alignment vertical="center" wrapText="1"/>
    </xf>
    <xf numFmtId="0" fontId="0" fillId="0" borderId="26" xfId="0" applyBorder="1" applyAlignment="1">
      <alignment horizontal="center" vertical="center" wrapText="1"/>
    </xf>
    <xf numFmtId="0" fontId="0" fillId="0" borderId="3" xfId="69" applyFont="1" applyBorder="1" applyAlignment="1">
      <alignment vertical="center" wrapText="1"/>
    </xf>
    <xf numFmtId="176" fontId="44" fillId="0" borderId="0" xfId="69" applyNumberFormat="1" applyFont="1" applyAlignment="1" applyProtection="1">
      <alignment horizontal="right" vertical="center"/>
      <protection locked="0"/>
    </xf>
    <xf numFmtId="176" fontId="44" fillId="0" borderId="0" xfId="68" applyNumberFormat="1" applyFont="1" applyFill="1" applyAlignment="1" applyProtection="1">
      <alignment horizontal="right" vertical="center"/>
      <protection locked="0"/>
    </xf>
    <xf numFmtId="0" fontId="69" fillId="0" borderId="0" xfId="0" applyFont="1">
      <alignment vertical="center"/>
    </xf>
    <xf numFmtId="0" fontId="17" fillId="0" borderId="23" xfId="69" applyFont="1" applyBorder="1" applyAlignment="1">
      <alignment horizontal="center" vertical="center" wrapText="1"/>
    </xf>
    <xf numFmtId="0" fontId="47" fillId="0" borderId="3" xfId="0" applyFont="1" applyBorder="1" applyAlignment="1">
      <alignment horizontal="right" vertical="center"/>
    </xf>
    <xf numFmtId="0" fontId="47" fillId="40" borderId="5" xfId="0" applyFont="1" applyFill="1" applyBorder="1" applyAlignment="1">
      <alignment horizontal="center" vertical="center"/>
    </xf>
    <xf numFmtId="0" fontId="47" fillId="40" borderId="5" xfId="0" applyFont="1" applyFill="1" applyBorder="1" applyAlignment="1">
      <alignment horizontal="center" vertical="center" wrapText="1"/>
    </xf>
    <xf numFmtId="0" fontId="53" fillId="40" borderId="3" xfId="69" applyFont="1" applyFill="1" applyBorder="1" applyAlignment="1">
      <alignment horizontal="center" vertical="center" wrapText="1"/>
    </xf>
    <xf numFmtId="0" fontId="53" fillId="40" borderId="3" xfId="69" applyFont="1" applyFill="1" applyBorder="1" applyAlignment="1">
      <alignment horizontal="center" vertical="center"/>
    </xf>
    <xf numFmtId="0" fontId="17" fillId="40" borderId="5" xfId="69" applyFont="1" applyFill="1" applyBorder="1" applyAlignment="1">
      <alignment horizontal="center" vertical="center" wrapText="1"/>
    </xf>
    <xf numFmtId="0" fontId="61" fillId="0" borderId="0" xfId="69" applyFont="1" applyProtection="1">
      <alignment vertical="center"/>
      <protection locked="0"/>
    </xf>
    <xf numFmtId="0" fontId="17" fillId="0" borderId="0" xfId="0" applyFont="1">
      <alignment vertical="center"/>
    </xf>
    <xf numFmtId="176" fontId="72" fillId="0" borderId="0" xfId="68" applyNumberFormat="1" applyFont="1" applyFill="1" applyBorder="1" applyAlignment="1" applyProtection="1">
      <alignment horizontal="right" vertical="center"/>
      <protection locked="0"/>
    </xf>
    <xf numFmtId="0" fontId="17" fillId="40" borderId="5" xfId="72" applyFont="1" applyFill="1" applyBorder="1" applyAlignment="1">
      <alignment vertical="center" wrapText="1"/>
    </xf>
    <xf numFmtId="0" fontId="0" fillId="40" borderId="5" xfId="72" applyFont="1" applyFill="1" applyBorder="1" applyAlignment="1">
      <alignment vertical="center" wrapText="1"/>
    </xf>
    <xf numFmtId="0" fontId="29" fillId="40" borderId="5" xfId="72" applyFont="1" applyFill="1" applyBorder="1" applyAlignment="1">
      <alignment vertical="center" wrapText="1"/>
    </xf>
    <xf numFmtId="0" fontId="46" fillId="0" borderId="0" xfId="69" applyFont="1" applyAlignment="1">
      <alignment horizontal="center" vertical="center" wrapText="1"/>
    </xf>
    <xf numFmtId="0" fontId="29" fillId="41" borderId="4" xfId="69" applyFont="1" applyFill="1" applyBorder="1" applyAlignment="1">
      <alignment horizontal="center" vertical="center" wrapText="1"/>
    </xf>
    <xf numFmtId="0" fontId="29" fillId="41" borderId="5" xfId="69" applyFont="1" applyFill="1" applyBorder="1" applyAlignment="1">
      <alignment vertical="center" wrapText="1"/>
    </xf>
    <xf numFmtId="0" fontId="29" fillId="41" borderId="5" xfId="69" applyFont="1" applyFill="1" applyBorder="1" applyAlignment="1">
      <alignment horizontal="center" vertical="center" wrapText="1"/>
    </xf>
    <xf numFmtId="0" fontId="17" fillId="0" borderId="3" xfId="69" applyFont="1" applyBorder="1" applyAlignment="1">
      <alignment vertical="center" wrapText="1"/>
    </xf>
    <xf numFmtId="176" fontId="17" fillId="0" borderId="38" xfId="69" applyNumberFormat="1" applyFont="1" applyBorder="1" applyAlignment="1">
      <alignment horizontal="center" vertical="center" wrapText="1"/>
    </xf>
    <xf numFmtId="0" fontId="0" fillId="40" borderId="4" xfId="72" applyFont="1" applyFill="1" applyBorder="1" applyAlignment="1">
      <alignment horizontal="center" vertical="center" wrapText="1"/>
    </xf>
    <xf numFmtId="0" fontId="17" fillId="40" borderId="4" xfId="72" applyFont="1" applyFill="1" applyBorder="1" applyAlignment="1">
      <alignment horizontal="center" vertical="center" wrapText="1"/>
    </xf>
    <xf numFmtId="0" fontId="17" fillId="0" borderId="39" xfId="69" applyFont="1" applyBorder="1" applyAlignment="1">
      <alignment horizontal="center" vertical="center" wrapText="1"/>
    </xf>
    <xf numFmtId="0" fontId="0" fillId="40" borderId="4" xfId="72" applyFont="1" applyFill="1" applyBorder="1" applyAlignment="1">
      <alignment vertical="center" wrapText="1"/>
    </xf>
    <xf numFmtId="0" fontId="17" fillId="0" borderId="41" xfId="69" applyFont="1" applyBorder="1" applyAlignment="1">
      <alignment vertical="center" wrapText="1"/>
    </xf>
    <xf numFmtId="0" fontId="53" fillId="40" borderId="1" xfId="69" applyFont="1" applyFill="1" applyBorder="1" applyAlignment="1">
      <alignment horizontal="center" vertical="center"/>
    </xf>
    <xf numFmtId="0" fontId="53" fillId="40" borderId="26" xfId="69" applyFont="1" applyFill="1" applyBorder="1" applyAlignment="1">
      <alignment horizontal="center" vertical="center" wrapText="1"/>
    </xf>
    <xf numFmtId="0" fontId="53" fillId="40" borderId="36" xfId="69" applyFont="1" applyFill="1" applyBorder="1" applyAlignment="1">
      <alignment horizontal="center" vertical="center"/>
    </xf>
    <xf numFmtId="177" fontId="17" fillId="36" borderId="35" xfId="69" applyNumberFormat="1" applyFont="1" applyFill="1" applyBorder="1" applyAlignment="1">
      <alignment horizontal="center" vertical="center" wrapText="1"/>
    </xf>
    <xf numFmtId="176" fontId="17" fillId="36" borderId="35" xfId="69" applyNumberFormat="1" applyFont="1" applyFill="1" applyBorder="1" applyAlignment="1">
      <alignment horizontal="center" vertical="center" wrapText="1"/>
    </xf>
    <xf numFmtId="180" fontId="17" fillId="36" borderId="35" xfId="69" applyNumberFormat="1" applyFont="1" applyFill="1" applyBorder="1" applyAlignment="1">
      <alignment horizontal="center" vertical="center" wrapText="1"/>
    </xf>
    <xf numFmtId="179" fontId="17" fillId="36" borderId="35" xfId="69" applyNumberFormat="1" applyFont="1" applyFill="1" applyBorder="1" applyAlignment="1">
      <alignment horizontal="center" vertical="center" wrapText="1"/>
    </xf>
    <xf numFmtId="176" fontId="47" fillId="0" borderId="35" xfId="0" applyNumberFormat="1" applyFont="1" applyBorder="1" applyAlignment="1">
      <alignment horizontal="right" vertical="center"/>
    </xf>
    <xf numFmtId="0" fontId="29" fillId="0" borderId="3" xfId="69" applyFont="1" applyBorder="1" applyAlignment="1">
      <alignment vertical="center" wrapText="1"/>
    </xf>
    <xf numFmtId="178" fontId="29" fillId="0" borderId="2" xfId="71" applyNumberFormat="1" applyFont="1" applyBorder="1" applyAlignment="1">
      <alignment horizontal="center" vertical="center" wrapText="1"/>
    </xf>
    <xf numFmtId="176" fontId="29" fillId="0" borderId="3" xfId="71" applyNumberFormat="1" applyFont="1" applyBorder="1" applyAlignment="1">
      <alignment horizontal="center" vertical="center" wrapText="1"/>
    </xf>
    <xf numFmtId="176" fontId="29" fillId="0" borderId="2" xfId="69" applyNumberFormat="1" applyFont="1" applyBorder="1" applyAlignment="1">
      <alignment horizontal="center" vertical="center" wrapText="1"/>
    </xf>
    <xf numFmtId="176" fontId="29" fillId="0" borderId="55" xfId="69" applyNumberFormat="1" applyFont="1" applyBorder="1" applyAlignment="1">
      <alignment horizontal="center" vertical="center" wrapText="1"/>
    </xf>
    <xf numFmtId="176" fontId="61" fillId="0" borderId="4" xfId="68" applyNumberFormat="1" applyFont="1" applyFill="1" applyBorder="1" applyAlignment="1" applyProtection="1">
      <alignment horizontal="right" vertical="center"/>
      <protection locked="0"/>
    </xf>
    <xf numFmtId="176" fontId="61" fillId="0" borderId="25" xfId="68" applyNumberFormat="1" applyFont="1" applyFill="1" applyBorder="1" applyAlignment="1" applyProtection="1">
      <alignment horizontal="right" vertical="center"/>
      <protection locked="0"/>
    </xf>
    <xf numFmtId="176" fontId="61" fillId="0" borderId="5" xfId="68" applyNumberFormat="1" applyFont="1" applyFill="1" applyBorder="1" applyAlignment="1" applyProtection="1">
      <alignment horizontal="right" vertical="center"/>
      <protection locked="0"/>
    </xf>
    <xf numFmtId="176" fontId="61" fillId="0" borderId="4" xfId="69" applyNumberFormat="1" applyFont="1" applyBorder="1" applyAlignment="1" applyProtection="1">
      <alignment horizontal="center" vertical="center"/>
      <protection locked="0"/>
    </xf>
    <xf numFmtId="0" fontId="61" fillId="0" borderId="25" xfId="69" applyFont="1" applyBorder="1" applyAlignment="1" applyProtection="1">
      <alignment horizontal="center" vertical="center"/>
      <protection locked="0"/>
    </xf>
    <xf numFmtId="0" fontId="17" fillId="40" borderId="56" xfId="72" applyFont="1" applyFill="1" applyBorder="1" applyAlignment="1">
      <alignment horizontal="center" vertical="center" wrapText="1"/>
    </xf>
    <xf numFmtId="0" fontId="47" fillId="0" borderId="3" xfId="0" applyFont="1" applyBorder="1">
      <alignment vertical="center"/>
    </xf>
    <xf numFmtId="49" fontId="77" fillId="39" borderId="31" xfId="0" applyNumberFormat="1" applyFont="1" applyFill="1" applyBorder="1" applyAlignment="1">
      <alignment horizontal="center" vertical="center"/>
    </xf>
    <xf numFmtId="49" fontId="76" fillId="39" borderId="34" xfId="0" applyNumberFormat="1" applyFont="1" applyFill="1" applyBorder="1" applyAlignment="1">
      <alignment horizontal="center" vertical="center"/>
    </xf>
    <xf numFmtId="49" fontId="76" fillId="39" borderId="33" xfId="0" applyNumberFormat="1" applyFont="1" applyFill="1" applyBorder="1" applyAlignment="1">
      <alignment horizontal="center" vertical="center"/>
    </xf>
    <xf numFmtId="177" fontId="25" fillId="36" borderId="35" xfId="69" applyNumberFormat="1" applyFont="1" applyFill="1" applyBorder="1" applyAlignment="1">
      <alignment horizontal="center" vertical="center" wrapText="1"/>
    </xf>
    <xf numFmtId="176" fontId="25" fillId="36" borderId="35" xfId="69" applyNumberFormat="1" applyFont="1" applyFill="1" applyBorder="1" applyAlignment="1">
      <alignment horizontal="center" vertical="center" wrapText="1"/>
    </xf>
    <xf numFmtId="180" fontId="25" fillId="36" borderId="35" xfId="69" applyNumberFormat="1" applyFont="1" applyFill="1" applyBorder="1" applyAlignment="1">
      <alignment horizontal="center" vertical="center" wrapText="1"/>
    </xf>
    <xf numFmtId="179" fontId="25" fillId="36" borderId="35" xfId="69" applyNumberFormat="1" applyFont="1" applyFill="1" applyBorder="1" applyAlignment="1">
      <alignment horizontal="center" vertical="center" wrapText="1"/>
    </xf>
    <xf numFmtId="176" fontId="45" fillId="36" borderId="35" xfId="69" applyNumberFormat="1" applyFont="1" applyFill="1" applyBorder="1" applyAlignment="1">
      <alignment horizontal="center" vertical="center" wrapText="1"/>
    </xf>
    <xf numFmtId="176" fontId="45" fillId="36" borderId="35" xfId="71" applyNumberFormat="1" applyFont="1" applyFill="1" applyBorder="1" applyAlignment="1">
      <alignment horizontal="center" vertical="center" wrapText="1"/>
    </xf>
    <xf numFmtId="180" fontId="45" fillId="36" borderId="35" xfId="71" applyNumberFormat="1" applyFont="1" applyFill="1" applyBorder="1" applyAlignment="1">
      <alignment horizontal="center" vertical="center" wrapText="1"/>
    </xf>
    <xf numFmtId="177" fontId="45" fillId="36" borderId="35" xfId="71" applyNumberFormat="1" applyFont="1" applyFill="1" applyBorder="1" applyAlignment="1">
      <alignment horizontal="center" vertical="center" wrapText="1"/>
    </xf>
    <xf numFmtId="176" fontId="17" fillId="0" borderId="57" xfId="69" applyNumberFormat="1" applyFont="1" applyBorder="1" applyAlignment="1">
      <alignment horizontal="center" vertical="center" wrapText="1"/>
    </xf>
    <xf numFmtId="0" fontId="0" fillId="40" borderId="56" xfId="72" applyFont="1" applyFill="1" applyBorder="1" applyAlignment="1">
      <alignment horizontal="center" vertical="center" wrapText="1"/>
    </xf>
    <xf numFmtId="182" fontId="79" fillId="36" borderId="35" xfId="69" applyNumberFormat="1" applyFont="1" applyFill="1" applyBorder="1" applyAlignment="1">
      <alignment horizontal="center" vertical="center" wrapText="1"/>
    </xf>
    <xf numFmtId="176" fontId="80" fillId="0" borderId="57" xfId="69" applyNumberFormat="1" applyFont="1" applyBorder="1" applyAlignment="1">
      <alignment horizontal="center" vertical="center" wrapText="1"/>
    </xf>
    <xf numFmtId="180" fontId="79" fillId="36" borderId="35" xfId="69" applyNumberFormat="1" applyFont="1" applyFill="1" applyBorder="1" applyAlignment="1">
      <alignment horizontal="center" vertical="center" wrapText="1"/>
    </xf>
    <xf numFmtId="176" fontId="79" fillId="36" borderId="35" xfId="69" applyNumberFormat="1" applyFont="1" applyFill="1" applyBorder="1" applyAlignment="1">
      <alignment horizontal="center" vertical="center" wrapText="1"/>
    </xf>
    <xf numFmtId="177" fontId="79" fillId="36" borderId="35" xfId="69" applyNumberFormat="1" applyFont="1" applyFill="1" applyBorder="1" applyAlignment="1">
      <alignment horizontal="center" vertical="center" wrapText="1"/>
    </xf>
    <xf numFmtId="0" fontId="80" fillId="0" borderId="41" xfId="69" applyFont="1" applyBorder="1" applyAlignment="1">
      <alignment vertical="center" wrapText="1"/>
    </xf>
    <xf numFmtId="179" fontId="79" fillId="36" borderId="35" xfId="69" applyNumberFormat="1" applyFont="1" applyFill="1" applyBorder="1" applyAlignment="1">
      <alignment horizontal="center" vertical="center" wrapText="1"/>
    </xf>
    <xf numFmtId="176" fontId="80" fillId="0" borderId="38" xfId="69" applyNumberFormat="1" applyFont="1" applyBorder="1" applyAlignment="1">
      <alignment horizontal="center" vertical="center" wrapText="1"/>
    </xf>
    <xf numFmtId="176" fontId="80" fillId="0" borderId="25" xfId="69" applyNumberFormat="1" applyFont="1" applyBorder="1" applyAlignment="1">
      <alignment horizontal="center" vertical="center" wrapText="1"/>
    </xf>
    <xf numFmtId="176" fontId="82" fillId="36" borderId="35" xfId="68" applyNumberFormat="1" applyFont="1" applyFill="1" applyBorder="1" applyAlignment="1" applyProtection="1">
      <alignment horizontal="right" vertical="center"/>
      <protection locked="0"/>
    </xf>
    <xf numFmtId="176" fontId="81" fillId="0" borderId="5" xfId="68" applyNumberFormat="1" applyFont="1" applyFill="1" applyBorder="1" applyAlignment="1" applyProtection="1">
      <alignment horizontal="right" vertical="center"/>
      <protection locked="0"/>
    </xf>
    <xf numFmtId="0" fontId="80" fillId="36" borderId="35" xfId="69" applyFont="1" applyFill="1" applyBorder="1" applyAlignment="1">
      <alignment horizontal="center" vertical="center"/>
    </xf>
    <xf numFmtId="176" fontId="84" fillId="36" borderId="35" xfId="68" applyNumberFormat="1" applyFont="1" applyFill="1" applyBorder="1" applyAlignment="1" applyProtection="1">
      <alignment horizontal="center" vertical="center"/>
      <protection locked="0"/>
    </xf>
    <xf numFmtId="0" fontId="79" fillId="36" borderId="5" xfId="0" applyFont="1" applyFill="1" applyBorder="1" applyAlignment="1">
      <alignment horizontal="right" vertical="center"/>
    </xf>
    <xf numFmtId="176" fontId="79" fillId="36" borderId="5" xfId="0" applyNumberFormat="1" applyFont="1" applyFill="1" applyBorder="1" applyAlignment="1">
      <alignment horizontal="right" vertical="center"/>
    </xf>
    <xf numFmtId="0" fontId="80" fillId="36" borderId="5" xfId="0" applyFont="1" applyFill="1" applyBorder="1" applyAlignment="1">
      <alignment horizontal="right" vertical="center"/>
    </xf>
    <xf numFmtId="176" fontId="80" fillId="36" borderId="5" xfId="0" applyNumberFormat="1" applyFont="1" applyFill="1" applyBorder="1" applyAlignment="1">
      <alignment horizontal="right" vertical="center"/>
    </xf>
    <xf numFmtId="0" fontId="87" fillId="0" borderId="0" xfId="0" applyFont="1">
      <alignment vertical="center"/>
    </xf>
    <xf numFmtId="0" fontId="88" fillId="36" borderId="35" xfId="0" applyFont="1" applyFill="1" applyBorder="1" applyAlignment="1">
      <alignment horizontal="center" vertical="center"/>
    </xf>
    <xf numFmtId="0" fontId="0" fillId="40" borderId="3" xfId="69" applyFont="1" applyFill="1" applyBorder="1"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17" fillId="40" borderId="5" xfId="69" applyFont="1" applyFill="1" applyBorder="1" applyAlignment="1">
      <alignment horizontal="center" vertical="center" wrapText="1"/>
    </xf>
    <xf numFmtId="0" fontId="71" fillId="0" borderId="26" xfId="69" applyFont="1" applyBorder="1" applyAlignment="1">
      <alignment horizontal="left" vertical="center" wrapText="1"/>
    </xf>
    <xf numFmtId="0" fontId="0" fillId="0" borderId="0" xfId="0" applyAlignment="1">
      <alignment horizontal="left" vertical="center" wrapText="1"/>
    </xf>
    <xf numFmtId="0" fontId="0" fillId="0" borderId="26" xfId="0" applyBorder="1" applyAlignment="1">
      <alignment horizontal="left" vertical="center" wrapText="1"/>
    </xf>
    <xf numFmtId="0" fontId="0" fillId="0" borderId="3" xfId="69" applyFont="1" applyBorder="1" applyAlignment="1">
      <alignment vertical="center" wrapText="1"/>
    </xf>
    <xf numFmtId="0" fontId="0" fillId="0" borderId="1" xfId="0" applyBorder="1" applyAlignment="1">
      <alignment vertical="center" wrapText="1"/>
    </xf>
    <xf numFmtId="0" fontId="0" fillId="40" borderId="3" xfId="72" applyFont="1" applyFill="1" applyBorder="1" applyAlignment="1">
      <alignment horizontal="center" vertical="center" wrapText="1"/>
    </xf>
    <xf numFmtId="0" fontId="0" fillId="40" borderId="1" xfId="0" applyFill="1" applyBorder="1" applyAlignment="1">
      <alignment horizontal="center" vertical="center" wrapText="1"/>
    </xf>
    <xf numFmtId="0" fontId="0" fillId="40" borderId="2" xfId="0" applyFill="1" applyBorder="1" applyAlignment="1">
      <alignment horizontal="center" vertical="center" wrapText="1"/>
    </xf>
    <xf numFmtId="0" fontId="0" fillId="0" borderId="1" xfId="69" applyFont="1" applyBorder="1" applyAlignment="1">
      <alignment vertical="center" wrapText="1"/>
    </xf>
    <xf numFmtId="0" fontId="0" fillId="0" borderId="0" xfId="69" applyFont="1" applyAlignment="1">
      <alignment horizontal="left" vertical="center" wrapText="1"/>
    </xf>
    <xf numFmtId="0" fontId="0" fillId="0" borderId="26" xfId="69" applyFont="1" applyBorder="1" applyAlignment="1">
      <alignment horizontal="left" vertical="center" wrapText="1"/>
    </xf>
    <xf numFmtId="0" fontId="0" fillId="0" borderId="5" xfId="69" applyFont="1" applyBorder="1" applyAlignment="1">
      <alignment vertical="center" wrapText="1"/>
    </xf>
    <xf numFmtId="0" fontId="0" fillId="0" borderId="5" xfId="0" applyBorder="1" applyAlignment="1">
      <alignment vertical="center" wrapText="1"/>
    </xf>
    <xf numFmtId="0" fontId="43" fillId="0" borderId="0" xfId="69" applyFont="1" applyAlignment="1">
      <alignment horizontal="left" vertical="center" wrapText="1"/>
    </xf>
    <xf numFmtId="58" fontId="46" fillId="36" borderId="42" xfId="69" applyNumberFormat="1" applyFont="1" applyFill="1" applyBorder="1" applyAlignment="1">
      <alignment horizontal="center" vertical="center"/>
    </xf>
    <xf numFmtId="0" fontId="25" fillId="36" borderId="37" xfId="0" applyFont="1" applyFill="1" applyBorder="1" applyAlignment="1">
      <alignment horizontal="center" vertical="center"/>
    </xf>
    <xf numFmtId="0" fontId="83" fillId="36" borderId="51" xfId="75" applyFont="1" applyFill="1" applyBorder="1" applyAlignment="1">
      <alignment horizontal="center" vertical="center"/>
    </xf>
    <xf numFmtId="0" fontId="79" fillId="36" borderId="52" xfId="0" applyFont="1" applyFill="1" applyBorder="1" applyAlignment="1">
      <alignment horizontal="center" vertical="center"/>
    </xf>
    <xf numFmtId="0" fontId="79" fillId="36" borderId="53" xfId="0" applyFont="1" applyFill="1" applyBorder="1" applyAlignment="1">
      <alignment horizontal="center" vertical="center"/>
    </xf>
    <xf numFmtId="0" fontId="79" fillId="36" borderId="44" xfId="75" applyFont="1" applyFill="1" applyBorder="1" applyAlignment="1">
      <alignment horizontal="center" vertical="center"/>
    </xf>
    <xf numFmtId="0" fontId="79" fillId="36" borderId="40" xfId="0" applyFont="1" applyFill="1" applyBorder="1" applyAlignment="1">
      <alignment horizontal="center" vertical="center"/>
    </xf>
    <xf numFmtId="0" fontId="79" fillId="36" borderId="45" xfId="0" applyFont="1" applyFill="1" applyBorder="1" applyAlignment="1">
      <alignment horizontal="center" vertical="center"/>
    </xf>
    <xf numFmtId="0" fontId="79" fillId="36" borderId="48" xfId="75" applyFont="1" applyFill="1" applyBorder="1" applyAlignment="1">
      <alignment horizontal="center" vertical="center"/>
    </xf>
    <xf numFmtId="0" fontId="79" fillId="36" borderId="49" xfId="0" applyFont="1" applyFill="1" applyBorder="1" applyAlignment="1">
      <alignment horizontal="center" vertical="center"/>
    </xf>
    <xf numFmtId="0" fontId="79" fillId="36" borderId="50" xfId="0" applyFont="1" applyFill="1" applyBorder="1" applyAlignment="1">
      <alignment horizontal="center" vertical="center"/>
    </xf>
    <xf numFmtId="0" fontId="79" fillId="36" borderId="42" xfId="69" applyFont="1" applyFill="1" applyBorder="1" applyAlignment="1">
      <alignment horizontal="center" vertical="center"/>
    </xf>
    <xf numFmtId="0" fontId="79" fillId="36" borderId="43" xfId="0" applyFont="1" applyFill="1" applyBorder="1" applyAlignment="1">
      <alignment horizontal="center" vertical="center"/>
    </xf>
    <xf numFmtId="0" fontId="79" fillId="36" borderId="37" xfId="0" applyFont="1" applyFill="1" applyBorder="1" applyAlignment="1">
      <alignment horizontal="center" vertical="center"/>
    </xf>
    <xf numFmtId="0" fontId="79" fillId="36" borderId="46" xfId="69" applyFont="1" applyFill="1" applyBorder="1" applyAlignment="1">
      <alignment horizontal="center" vertical="center"/>
    </xf>
    <xf numFmtId="0" fontId="79" fillId="36" borderId="47" xfId="0" applyFont="1" applyFill="1" applyBorder="1" applyAlignment="1">
      <alignment horizontal="center" vertical="center"/>
    </xf>
    <xf numFmtId="0" fontId="43" fillId="0" borderId="0" xfId="69" applyFont="1" applyAlignment="1">
      <alignment horizontal="center" vertical="center"/>
    </xf>
    <xf numFmtId="0" fontId="0" fillId="0" borderId="0" xfId="0" applyAlignment="1">
      <alignment horizontal="center" vertical="center"/>
    </xf>
    <xf numFmtId="0" fontId="43" fillId="0" borderId="0" xfId="69" applyFont="1" applyAlignment="1">
      <alignment horizontal="center" vertical="center" wrapText="1"/>
    </xf>
    <xf numFmtId="0" fontId="72" fillId="40" borderId="5" xfId="69" applyFont="1" applyFill="1" applyBorder="1" applyProtection="1">
      <alignment vertical="center"/>
      <protection locked="0"/>
    </xf>
    <xf numFmtId="0" fontId="0" fillId="40" borderId="5" xfId="0" applyFill="1" applyBorder="1">
      <alignment vertical="center"/>
    </xf>
    <xf numFmtId="0" fontId="0" fillId="0" borderId="5" xfId="0" applyBorder="1">
      <alignment vertical="center"/>
    </xf>
    <xf numFmtId="0" fontId="74" fillId="40" borderId="5" xfId="69" applyFont="1" applyFill="1" applyBorder="1" applyProtection="1">
      <alignment vertical="center"/>
      <protection locked="0"/>
    </xf>
    <xf numFmtId="0" fontId="0" fillId="0" borderId="3" xfId="0" applyBorder="1">
      <alignment vertical="center"/>
    </xf>
    <xf numFmtId="0" fontId="74" fillId="40" borderId="5" xfId="69" applyFont="1" applyFill="1" applyBorder="1" applyAlignment="1" applyProtection="1">
      <alignment vertical="center" wrapText="1"/>
      <protection locked="0"/>
    </xf>
    <xf numFmtId="0" fontId="25" fillId="40" borderId="5" xfId="0" applyFont="1" applyFill="1" applyBorder="1">
      <alignment vertical="center"/>
    </xf>
    <xf numFmtId="0" fontId="74" fillId="40" borderId="5" xfId="69" applyFont="1" applyFill="1" applyBorder="1">
      <alignment vertical="center"/>
    </xf>
    <xf numFmtId="0" fontId="45" fillId="40" borderId="3" xfId="0" applyFont="1" applyFill="1" applyBorder="1">
      <alignment vertical="center"/>
    </xf>
    <xf numFmtId="0" fontId="61" fillId="40" borderId="5" xfId="69" applyFont="1" applyFill="1" applyBorder="1">
      <alignment vertical="center"/>
    </xf>
    <xf numFmtId="0" fontId="17" fillId="40" borderId="5" xfId="0" applyFont="1" applyFill="1" applyBorder="1">
      <alignment vertical="center"/>
    </xf>
    <xf numFmtId="0" fontId="61" fillId="40" borderId="5" xfId="69" applyFont="1" applyFill="1" applyBorder="1" applyProtection="1">
      <alignment vertical="center"/>
      <protection locked="0"/>
    </xf>
    <xf numFmtId="0" fontId="53" fillId="40" borderId="4" xfId="69" applyFont="1" applyFill="1" applyBorder="1" applyAlignment="1">
      <alignment horizontal="center" vertical="center" wrapText="1"/>
    </xf>
    <xf numFmtId="0" fontId="0" fillId="40" borderId="25" xfId="0" applyFill="1" applyBorder="1" applyAlignment="1">
      <alignment horizontal="center" vertical="center" wrapText="1"/>
    </xf>
    <xf numFmtId="0" fontId="11" fillId="0" borderId="19" xfId="58" applyBorder="1" applyAlignment="1">
      <alignment horizontal="center" vertical="center"/>
    </xf>
    <xf numFmtId="0" fontId="11" fillId="0" borderId="16" xfId="58" applyBorder="1" applyAlignment="1">
      <alignment horizontal="center" vertical="center"/>
    </xf>
    <xf numFmtId="49" fontId="76" fillId="39" borderId="0" xfId="0" applyNumberFormat="1" applyFont="1" applyFill="1" applyAlignment="1">
      <alignment horizontal="center" vertical="center"/>
    </xf>
    <xf numFmtId="0" fontId="25" fillId="39" borderId="0" xfId="0" applyFont="1" applyFill="1">
      <alignment vertical="center"/>
    </xf>
    <xf numFmtId="0" fontId="49" fillId="0" borderId="0" xfId="0" applyFont="1" applyAlignment="1">
      <alignment vertical="center" wrapText="1"/>
    </xf>
    <xf numFmtId="0" fontId="49" fillId="0" borderId="0" xfId="0" applyFont="1">
      <alignment vertical="center"/>
    </xf>
    <xf numFmtId="49" fontId="77" fillId="39" borderId="31" xfId="0" applyNumberFormat="1" applyFont="1" applyFill="1" applyBorder="1" applyAlignment="1">
      <alignment horizontal="center" vertical="center"/>
    </xf>
    <xf numFmtId="0" fontId="25" fillId="39" borderId="31" xfId="0" applyFont="1" applyFill="1" applyBorder="1" applyAlignment="1">
      <alignment horizontal="center" vertical="center"/>
    </xf>
    <xf numFmtId="0" fontId="77" fillId="39" borderId="28" xfId="0" applyFont="1" applyFill="1" applyBorder="1" applyAlignment="1">
      <alignment horizontal="left" vertical="center"/>
    </xf>
    <xf numFmtId="0" fontId="77" fillId="39" borderId="0" xfId="0" applyFont="1" applyFill="1" applyAlignment="1">
      <alignment horizontal="left" vertical="center"/>
    </xf>
    <xf numFmtId="0" fontId="49" fillId="0" borderId="0" xfId="0" applyFont="1" applyAlignment="1">
      <alignment horizontal="right" vertical="center" wrapText="1" shrinkToFit="1"/>
    </xf>
    <xf numFmtId="0" fontId="59" fillId="0" borderId="0" xfId="0" applyFont="1" applyAlignment="1">
      <alignment horizontal="right" vertical="center"/>
    </xf>
    <xf numFmtId="0" fontId="59" fillId="0" borderId="29" xfId="0" applyFont="1" applyBorder="1" applyAlignment="1">
      <alignment horizontal="right" vertical="center"/>
    </xf>
    <xf numFmtId="0" fontId="76" fillId="39" borderId="30" xfId="0" applyFont="1" applyFill="1" applyBorder="1" applyAlignment="1">
      <alignment horizontal="right" vertical="center" shrinkToFit="1"/>
    </xf>
    <xf numFmtId="0" fontId="76" fillId="39" borderId="31" xfId="0" applyFont="1" applyFill="1" applyBorder="1" applyAlignment="1">
      <alignment horizontal="right" vertical="center" shrinkToFit="1"/>
    </xf>
    <xf numFmtId="0" fontId="25" fillId="39" borderId="30" xfId="0" applyFont="1" applyFill="1" applyBorder="1" applyAlignment="1">
      <alignment horizontal="right" vertical="center" shrinkToFit="1"/>
    </xf>
    <xf numFmtId="0" fontId="25" fillId="39" borderId="31" xfId="0" applyFont="1" applyFill="1" applyBorder="1" applyAlignment="1">
      <alignment horizontal="right" vertical="center" shrinkToFit="1"/>
    </xf>
    <xf numFmtId="0" fontId="49" fillId="0" borderId="33" xfId="0" applyFont="1" applyBorder="1" applyAlignment="1">
      <alignment horizontal="center" vertical="center"/>
    </xf>
    <xf numFmtId="0" fontId="0" fillId="0" borderId="27" xfId="0" applyBorder="1" applyAlignment="1">
      <alignment horizontal="center" vertical="center"/>
    </xf>
    <xf numFmtId="0" fontId="76" fillId="39" borderId="0" xfId="0" applyFont="1" applyFill="1" applyAlignment="1">
      <alignment horizontal="left" vertical="center" shrinkToFit="1"/>
    </xf>
    <xf numFmtId="0" fontId="25" fillId="39" borderId="0" xfId="0" applyFont="1" applyFill="1" applyAlignment="1">
      <alignment horizontal="left" vertical="center" shrinkToFit="1"/>
    </xf>
    <xf numFmtId="0" fontId="49" fillId="0" borderId="0" xfId="0" applyFont="1" applyAlignment="1">
      <alignment horizontal="right" vertical="center" wrapText="1"/>
    </xf>
    <xf numFmtId="0" fontId="0" fillId="0" borderId="0" xfId="0" applyAlignment="1">
      <alignment horizontal="right" vertical="center"/>
    </xf>
    <xf numFmtId="0" fontId="0" fillId="0" borderId="29" xfId="0" applyBorder="1" applyAlignment="1">
      <alignment horizontal="right" vertical="center"/>
    </xf>
    <xf numFmtId="0" fontId="76" fillId="39" borderId="28" xfId="0" applyFont="1" applyFill="1" applyBorder="1" applyAlignment="1">
      <alignment horizontal="left" vertical="center"/>
    </xf>
    <xf numFmtId="0" fontId="76" fillId="39" borderId="0" xfId="0" applyFont="1" applyFill="1" applyAlignment="1">
      <alignment horizontal="left" vertical="center"/>
    </xf>
    <xf numFmtId="181" fontId="25" fillId="39" borderId="0" xfId="0" applyNumberFormat="1" applyFont="1" applyFill="1" applyAlignment="1">
      <alignment horizontal="left" vertical="center"/>
    </xf>
    <xf numFmtId="0" fontId="53" fillId="0" borderId="0" xfId="0" applyFont="1" applyAlignment="1">
      <alignment horizontal="center" vertical="center"/>
    </xf>
    <xf numFmtId="0" fontId="54" fillId="0" borderId="0" xfId="0" applyFont="1" applyAlignment="1">
      <alignment horizontal="left" vertical="center"/>
    </xf>
    <xf numFmtId="0" fontId="75" fillId="39" borderId="28" xfId="0" applyFont="1" applyFill="1" applyBorder="1" applyAlignment="1">
      <alignment horizontal="left" vertical="center"/>
    </xf>
    <xf numFmtId="0" fontId="75" fillId="39" borderId="0" xfId="0" applyFont="1" applyFill="1" applyAlignment="1">
      <alignment horizontal="left" vertical="center"/>
    </xf>
    <xf numFmtId="0" fontId="29" fillId="41" borderId="3" xfId="69" applyFont="1" applyFill="1" applyBorder="1" applyAlignment="1">
      <alignment horizontal="center" vertical="center" wrapText="1"/>
    </xf>
    <xf numFmtId="0" fontId="29" fillId="41" borderId="1" xfId="69" applyFont="1" applyFill="1" applyBorder="1" applyAlignment="1">
      <alignment horizontal="center" vertical="center" wrapText="1"/>
    </xf>
    <xf numFmtId="0" fontId="29" fillId="41" borderId="4" xfId="69" applyFont="1" applyFill="1" applyBorder="1" applyAlignment="1">
      <alignment horizontal="center" vertical="center" wrapText="1"/>
    </xf>
    <xf numFmtId="0" fontId="29" fillId="41" borderId="25" xfId="69" applyFont="1" applyFill="1" applyBorder="1" applyAlignment="1">
      <alignment horizontal="center" vertical="center" wrapText="1"/>
    </xf>
    <xf numFmtId="178" fontId="29" fillId="0" borderId="54" xfId="71" applyNumberFormat="1" applyFont="1" applyBorder="1" applyAlignment="1">
      <alignment horizontal="center" vertical="center" wrapText="1"/>
    </xf>
    <xf numFmtId="178" fontId="29" fillId="0" borderId="41" xfId="71" applyNumberFormat="1" applyFont="1" applyBorder="1" applyAlignment="1">
      <alignment horizontal="center" vertical="center" wrapText="1"/>
    </xf>
    <xf numFmtId="178" fontId="29" fillId="0" borderId="24" xfId="71" applyNumberFormat="1" applyFont="1" applyBorder="1" applyAlignment="1">
      <alignment horizontal="center" vertical="center" wrapText="1"/>
    </xf>
    <xf numFmtId="0" fontId="1" fillId="0" borderId="26" xfId="69" applyFont="1" applyBorder="1" applyAlignment="1">
      <alignment horizontal="left" vertical="center" wrapText="1"/>
    </xf>
    <xf numFmtId="0" fontId="3" fillId="0" borderId="26" xfId="69" applyFont="1" applyBorder="1" applyAlignment="1">
      <alignment horizontal="left" vertical="center"/>
    </xf>
    <xf numFmtId="0" fontId="3" fillId="0" borderId="0" xfId="69" applyFont="1" applyAlignment="1">
      <alignment horizontal="left" vertical="center"/>
    </xf>
    <xf numFmtId="0" fontId="43" fillId="0" borderId="6" xfId="69" applyFont="1" applyBorder="1" applyAlignment="1">
      <alignment vertical="center" wrapText="1"/>
    </xf>
    <xf numFmtId="0" fontId="0" fillId="0" borderId="6" xfId="0" applyBorder="1">
      <alignment vertical="center"/>
    </xf>
  </cellXfs>
  <cellStyles count="7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71" builtinId="5"/>
    <cellStyle name="ハイパーリンク" xfId="75" builtinId="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68" builtinId="6"/>
    <cellStyle name="桁区切り 2" xfId="45" xr:uid="{CD67EFBF-400C-4B07-BCEB-A0027327DCF5}"/>
    <cellStyle name="桁区切り 3" xfId="47" xr:uid="{AB5505B8-8A62-4FD5-B31F-9DC22426A9F8}"/>
    <cellStyle name="桁区切り 4" xfId="54" xr:uid="{5F309A36-140D-47EB-8105-0C495539606A}"/>
    <cellStyle name="桁区切り 5" xfId="65" xr:uid="{26EC84EE-47B8-4233-9DC2-4CC5B212C87D}"/>
    <cellStyle name="桁区切り 6" xfId="51" xr:uid="{BF22C893-E31D-441E-9A64-2C018E6D3029}"/>
    <cellStyle name="桁区切り 7" xfId="67" xr:uid="{BBB8770A-6783-48A2-AF25-F156A6F99E36}"/>
    <cellStyle name="桁区切り 8" xfId="70" xr:uid="{0E3CC748-5DBC-4525-98D1-5B1A0D6B0CE5}"/>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0" xr:uid="{B07A3CCD-FC68-43F9-B328-D95140D277AB}"/>
    <cellStyle name="標準 11" xfId="61" xr:uid="{9B601C58-85E3-4454-8654-D24BB2FD36CE}"/>
    <cellStyle name="標準 12" xfId="64" xr:uid="{38805D8A-BFD2-45FA-82BE-7B2EDE6BE6FF}"/>
    <cellStyle name="標準 13" xfId="66" xr:uid="{1409C473-0305-43BB-83A7-EA5AE49044E4}"/>
    <cellStyle name="標準 14" xfId="69" xr:uid="{58426D68-38F5-4374-B60E-F77002238811}"/>
    <cellStyle name="標準 14 2" xfId="73" xr:uid="{2A74B542-7CA8-4E69-A8FE-AF8E5D48FD0B}"/>
    <cellStyle name="標準 14 2 2" xfId="74" xr:uid="{7467CCE7-4C39-4C2C-A4E4-42FA5A6944AC}"/>
    <cellStyle name="標準 14 3" xfId="72" xr:uid="{80C3BC81-670C-42DE-AFF0-1AF206F97750}"/>
    <cellStyle name="標準 2" xfId="42" xr:uid="{00000000-0005-0000-0000-000029000000}"/>
    <cellStyle name="標準 2 2" xfId="43" xr:uid="{00000000-0005-0000-0000-00002A000000}"/>
    <cellStyle name="標準 2 2 2" xfId="48" xr:uid="{2FEA9425-DA98-44E8-A6AB-F838DA123D05}"/>
    <cellStyle name="標準 2 2 2 2" xfId="49" xr:uid="{2B253781-2D09-489B-9B11-55E4BD8027A3}"/>
    <cellStyle name="標準 2 2 2 5" xfId="52" xr:uid="{02B551D9-CF4B-44A2-B6B1-517B14302B58}"/>
    <cellStyle name="標準 2 2_交付金交付申請書（一般）H25配布用 20130122 2" xfId="50" xr:uid="{75264522-0B32-4E2D-BED6-0A3E1A19120D}"/>
    <cellStyle name="標準 2 3" xfId="59" xr:uid="{685918BA-EFA6-48D4-9612-B28B72E5A513}"/>
    <cellStyle name="標準 2 4" xfId="63" xr:uid="{3D0DE8B6-2E69-466B-B9A5-18AB22BE0E39}"/>
    <cellStyle name="標準 3" xfId="44" xr:uid="{688EC529-7D23-40FF-88E6-83B164BE8918}"/>
    <cellStyle name="標準 4" xfId="46" xr:uid="{83513287-A120-41F2-8A09-E56F12D5E9F9}"/>
    <cellStyle name="標準 5" xfId="53" xr:uid="{0DE01FB5-51F4-4D14-85B5-6993EE0BDCA9}"/>
    <cellStyle name="標準 6" xfId="55" xr:uid="{62FD77E9-1762-4209-8D87-55F3227D2E07}"/>
    <cellStyle name="標準 7" xfId="56" xr:uid="{76717828-E033-46D3-A01F-C02C470F20DB}"/>
    <cellStyle name="標準 8" xfId="57" xr:uid="{5BA54FC9-DB59-4ACD-9004-CEFFA82D6F3C}"/>
    <cellStyle name="標準 8 2" xfId="62" xr:uid="{749B5BDE-ACE5-4528-89E8-F2CA188B66BB}"/>
    <cellStyle name="標準 9" xfId="58" xr:uid="{8E7B87B0-7D66-4021-AE0D-89B7A646A052}"/>
    <cellStyle name="良い" xfId="41" builtinId="26" customBuiltin="1"/>
  </cellStyles>
  <dxfs count="11">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FCC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676274</xdr:colOff>
      <xdr:row>58</xdr:row>
      <xdr:rowOff>122290</xdr:rowOff>
    </xdr:to>
    <xdr:pic>
      <xdr:nvPicPr>
        <xdr:cNvPr id="5" name="図 4">
          <a:extLst>
            <a:ext uri="{FF2B5EF4-FFF2-40B4-BE49-F238E27FC236}">
              <a16:creationId xmlns:a16="http://schemas.microsoft.com/office/drawing/2014/main" id="{5CA7D5FC-4047-404B-E1F0-6EA6F60B814B}"/>
            </a:ext>
          </a:extLst>
        </xdr:cNvPr>
        <xdr:cNvPicPr>
          <a:picLocks noChangeAspect="1"/>
        </xdr:cNvPicPr>
      </xdr:nvPicPr>
      <xdr:blipFill>
        <a:blip xmlns:r="http://schemas.openxmlformats.org/officeDocument/2006/relationships" r:embed="rId1"/>
        <a:stretch>
          <a:fillRect/>
        </a:stretch>
      </xdr:blipFill>
      <xdr:spPr>
        <a:xfrm>
          <a:off x="0" y="0"/>
          <a:ext cx="7534274" cy="100663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38100</xdr:colOff>
      <xdr:row>14</xdr:row>
      <xdr:rowOff>47625</xdr:rowOff>
    </xdr:from>
    <xdr:ext cx="2084610" cy="275717"/>
    <xdr:sp macro="" textlink="">
      <xdr:nvSpPr>
        <xdr:cNvPr id="3" name="テキスト ボックス 2">
          <a:extLst>
            <a:ext uri="{FF2B5EF4-FFF2-40B4-BE49-F238E27FC236}">
              <a16:creationId xmlns:a16="http://schemas.microsoft.com/office/drawing/2014/main" id="{199DC7CD-46A0-4ED4-B2F0-782593E71ED9}"/>
            </a:ext>
          </a:extLst>
        </xdr:cNvPr>
        <xdr:cNvSpPr txBox="1"/>
      </xdr:nvSpPr>
      <xdr:spPr>
        <a:xfrm>
          <a:off x="400050" y="3181350"/>
          <a:ext cx="2084610" cy="275717"/>
        </a:xfrm>
        <a:prstGeom prst="rect">
          <a:avLst/>
        </a:prstGeom>
        <a:solidFill>
          <a:srgbClr val="FFFF00"/>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他県の場合は、○○県から記入</a:t>
          </a:r>
        </a:p>
      </xdr:txBody>
    </xdr:sp>
    <xdr:clientData/>
  </xdr:oneCellAnchor>
  <xdr:oneCellAnchor>
    <xdr:from>
      <xdr:col>5</xdr:col>
      <xdr:colOff>400050</xdr:colOff>
      <xdr:row>9</xdr:row>
      <xdr:rowOff>28575</xdr:rowOff>
    </xdr:from>
    <xdr:ext cx="2704971" cy="275717"/>
    <xdr:sp macro="" textlink="">
      <xdr:nvSpPr>
        <xdr:cNvPr id="4" name="テキスト ボックス 3">
          <a:extLst>
            <a:ext uri="{FF2B5EF4-FFF2-40B4-BE49-F238E27FC236}">
              <a16:creationId xmlns:a16="http://schemas.microsoft.com/office/drawing/2014/main" id="{0AAFF646-138F-4885-890A-353CCF86B468}"/>
            </a:ext>
          </a:extLst>
        </xdr:cNvPr>
        <xdr:cNvSpPr txBox="1"/>
      </xdr:nvSpPr>
      <xdr:spPr>
        <a:xfrm>
          <a:off x="2876550" y="1990725"/>
          <a:ext cx="2704971" cy="275717"/>
        </a:xfrm>
        <a:prstGeom prst="rect">
          <a:avLst/>
        </a:prstGeom>
        <a:solidFill>
          <a:srgbClr val="FFFF00"/>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フリガナ・開設者名は記載を省略しないこと</a:t>
          </a:r>
        </a:p>
      </xdr:txBody>
    </xdr:sp>
    <xdr:clientData/>
  </xdr:oneCellAnchor>
  <xdr:oneCellAnchor>
    <xdr:from>
      <xdr:col>0</xdr:col>
      <xdr:colOff>133350</xdr:colOff>
      <xdr:row>22</xdr:row>
      <xdr:rowOff>28575</xdr:rowOff>
    </xdr:from>
    <xdr:ext cx="2306593" cy="275717"/>
    <xdr:sp macro="" textlink="">
      <xdr:nvSpPr>
        <xdr:cNvPr id="6" name="テキスト ボックス 5">
          <a:extLst>
            <a:ext uri="{FF2B5EF4-FFF2-40B4-BE49-F238E27FC236}">
              <a16:creationId xmlns:a16="http://schemas.microsoft.com/office/drawing/2014/main" id="{51DB439C-85C0-451E-9B36-65D9129AC2F7}"/>
            </a:ext>
          </a:extLst>
        </xdr:cNvPr>
        <xdr:cNvSpPr txBox="1"/>
      </xdr:nvSpPr>
      <xdr:spPr>
        <a:xfrm>
          <a:off x="133350" y="6029325"/>
          <a:ext cx="2306593" cy="275717"/>
        </a:xfrm>
        <a:prstGeom prst="rect">
          <a:avLst/>
        </a:prstGeom>
        <a:solidFill>
          <a:srgbClr val="FFFF00"/>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該当するものにチェックを入れること</a:t>
          </a:r>
        </a:p>
      </xdr:txBody>
    </xdr:sp>
    <xdr:clientData/>
  </xdr:oneCellAnchor>
  <xdr:oneCellAnchor>
    <xdr:from>
      <xdr:col>12</xdr:col>
      <xdr:colOff>390525</xdr:colOff>
      <xdr:row>2</xdr:row>
      <xdr:rowOff>190500</xdr:rowOff>
    </xdr:from>
    <xdr:ext cx="748923" cy="275717"/>
    <xdr:sp macro="" textlink="">
      <xdr:nvSpPr>
        <xdr:cNvPr id="7" name="テキスト ボックス 6">
          <a:extLst>
            <a:ext uri="{FF2B5EF4-FFF2-40B4-BE49-F238E27FC236}">
              <a16:creationId xmlns:a16="http://schemas.microsoft.com/office/drawing/2014/main" id="{36151749-C5A0-4466-850F-9C1CBE1DA3B3}"/>
            </a:ext>
          </a:extLst>
        </xdr:cNvPr>
        <xdr:cNvSpPr txBox="1"/>
      </xdr:nvSpPr>
      <xdr:spPr>
        <a:xfrm>
          <a:off x="6200775" y="619125"/>
          <a:ext cx="748923" cy="275717"/>
        </a:xfrm>
        <a:prstGeom prst="rect">
          <a:avLst/>
        </a:prstGeom>
        <a:solidFill>
          <a:srgbClr val="FFFF00"/>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記入不要</a:t>
          </a:r>
        </a:p>
      </xdr:txBody>
    </xdr:sp>
    <xdr:clientData/>
  </xdr:oneCellAnchor>
  <xdr:oneCellAnchor>
    <xdr:from>
      <xdr:col>3</xdr:col>
      <xdr:colOff>400050</xdr:colOff>
      <xdr:row>20</xdr:row>
      <xdr:rowOff>171450</xdr:rowOff>
    </xdr:from>
    <xdr:ext cx="748923" cy="275717"/>
    <xdr:sp macro="" textlink="">
      <xdr:nvSpPr>
        <xdr:cNvPr id="8" name="テキスト ボックス 7">
          <a:extLst>
            <a:ext uri="{FF2B5EF4-FFF2-40B4-BE49-F238E27FC236}">
              <a16:creationId xmlns:a16="http://schemas.microsoft.com/office/drawing/2014/main" id="{71FB2CAE-BC1D-4162-886B-ED6DBAED52CB}"/>
            </a:ext>
          </a:extLst>
        </xdr:cNvPr>
        <xdr:cNvSpPr txBox="1"/>
      </xdr:nvSpPr>
      <xdr:spPr>
        <a:xfrm>
          <a:off x="1924050" y="4714875"/>
          <a:ext cx="748923" cy="275717"/>
        </a:xfrm>
        <a:prstGeom prst="rect">
          <a:avLst/>
        </a:prstGeom>
        <a:solidFill>
          <a:srgbClr val="FFFF00"/>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記入不要</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2</xdr:col>
      <xdr:colOff>87086</xdr:colOff>
      <xdr:row>35</xdr:row>
      <xdr:rowOff>19052</xdr:rowOff>
    </xdr:from>
    <xdr:to>
      <xdr:col>2</xdr:col>
      <xdr:colOff>87086</xdr:colOff>
      <xdr:row>38</xdr:row>
      <xdr:rowOff>597195</xdr:rowOff>
    </xdr:to>
    <xdr:cxnSp macro="">
      <xdr:nvCxnSpPr>
        <xdr:cNvPr id="133" name="直線矢印コネクタ 132">
          <a:extLst>
            <a:ext uri="{FF2B5EF4-FFF2-40B4-BE49-F238E27FC236}">
              <a16:creationId xmlns:a16="http://schemas.microsoft.com/office/drawing/2014/main" id="{8F10BF6E-C5A3-4DE2-B472-234CF5D2B285}"/>
            </a:ext>
          </a:extLst>
        </xdr:cNvPr>
        <xdr:cNvCxnSpPr/>
      </xdr:nvCxnSpPr>
      <xdr:spPr bwMode="auto">
        <a:xfrm>
          <a:off x="3311979" y="18375088"/>
          <a:ext cx="0" cy="2592000"/>
        </a:xfrm>
        <a:prstGeom prst="straightConnector1">
          <a:avLst/>
        </a:prstGeom>
        <a:solidFill>
          <a:srgbClr xmlns:mc="http://schemas.openxmlformats.org/markup-compatibility/2006" xmlns:a14="http://schemas.microsoft.com/office/drawing/2010/main" val="FFFFFF" mc:Ignorable="a14" a14:legacySpreadsheetColorIndex="65"/>
        </a:solidFill>
        <a:ln w="76200" cap="flat" cmpd="sng" algn="ctr">
          <a:solidFill>
            <a:schemeClr val="tx2">
              <a:lumMod val="60000"/>
              <a:lumOff val="40000"/>
            </a:schemeClr>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oneCellAnchor>
    <xdr:from>
      <xdr:col>2</xdr:col>
      <xdr:colOff>933791</xdr:colOff>
      <xdr:row>8</xdr:row>
      <xdr:rowOff>108857</xdr:rowOff>
    </xdr:from>
    <xdr:ext cx="2084610" cy="275717"/>
    <xdr:sp macro="" textlink="">
      <xdr:nvSpPr>
        <xdr:cNvPr id="2" name="テキスト ボックス 1">
          <a:extLst>
            <a:ext uri="{FF2B5EF4-FFF2-40B4-BE49-F238E27FC236}">
              <a16:creationId xmlns:a16="http://schemas.microsoft.com/office/drawing/2014/main" id="{448C2B0B-B23C-8BBA-B10F-457120889068}"/>
            </a:ext>
          </a:extLst>
        </xdr:cNvPr>
        <xdr:cNvSpPr txBox="1"/>
      </xdr:nvSpPr>
      <xdr:spPr>
        <a:xfrm>
          <a:off x="4158684" y="3184071"/>
          <a:ext cx="2084610" cy="275717"/>
        </a:xfrm>
        <a:prstGeom prst="rect">
          <a:avLst/>
        </a:prstGeom>
        <a:solidFill>
          <a:srgbClr val="FFFF00"/>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他県の場合は、○○県から記入</a:t>
          </a:r>
        </a:p>
      </xdr:txBody>
    </xdr:sp>
    <xdr:clientData/>
  </xdr:oneCellAnchor>
  <xdr:oneCellAnchor>
    <xdr:from>
      <xdr:col>11</xdr:col>
      <xdr:colOff>970529</xdr:colOff>
      <xdr:row>1</xdr:row>
      <xdr:rowOff>439850</xdr:rowOff>
    </xdr:from>
    <xdr:ext cx="748923" cy="275717"/>
    <xdr:sp macro="" textlink="">
      <xdr:nvSpPr>
        <xdr:cNvPr id="3" name="テキスト ボックス 2">
          <a:extLst>
            <a:ext uri="{FF2B5EF4-FFF2-40B4-BE49-F238E27FC236}">
              <a16:creationId xmlns:a16="http://schemas.microsoft.com/office/drawing/2014/main" id="{90634AAD-8D79-4811-9048-9D714EBFB5EA}"/>
            </a:ext>
          </a:extLst>
        </xdr:cNvPr>
        <xdr:cNvSpPr txBox="1"/>
      </xdr:nvSpPr>
      <xdr:spPr>
        <a:xfrm>
          <a:off x="16931708" y="766421"/>
          <a:ext cx="748923" cy="275717"/>
        </a:xfrm>
        <a:prstGeom prst="rect">
          <a:avLst/>
        </a:prstGeom>
        <a:solidFill>
          <a:srgbClr val="FFFF00"/>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記入不要</a:t>
          </a:r>
        </a:p>
      </xdr:txBody>
    </xdr:sp>
    <xdr:clientData/>
  </xdr:oneCellAnchor>
  <xdr:oneCellAnchor>
    <xdr:from>
      <xdr:col>1</xdr:col>
      <xdr:colOff>1238250</xdr:colOff>
      <xdr:row>29</xdr:row>
      <xdr:rowOff>68036</xdr:rowOff>
    </xdr:from>
    <xdr:ext cx="1708801" cy="275717"/>
    <xdr:sp macro="" textlink="">
      <xdr:nvSpPr>
        <xdr:cNvPr id="5" name="テキスト ボックス 4">
          <a:extLst>
            <a:ext uri="{FF2B5EF4-FFF2-40B4-BE49-F238E27FC236}">
              <a16:creationId xmlns:a16="http://schemas.microsoft.com/office/drawing/2014/main" id="{D08F92EA-5120-405B-81A3-DB01834F656F}"/>
            </a:ext>
          </a:extLst>
        </xdr:cNvPr>
        <xdr:cNvSpPr txBox="1"/>
      </xdr:nvSpPr>
      <xdr:spPr>
        <a:xfrm>
          <a:off x="1360714" y="13770429"/>
          <a:ext cx="1708801" cy="275717"/>
        </a:xfrm>
        <a:prstGeom prst="rect">
          <a:avLst/>
        </a:prstGeom>
        <a:solidFill>
          <a:srgbClr val="FFFF00"/>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上記同様の考え方で記入</a:t>
          </a:r>
        </a:p>
      </xdr:txBody>
    </xdr:sp>
    <xdr:clientData/>
  </xdr:oneCellAnchor>
  <xdr:twoCellAnchor>
    <xdr:from>
      <xdr:col>2</xdr:col>
      <xdr:colOff>68037</xdr:colOff>
      <xdr:row>19</xdr:row>
      <xdr:rowOff>938895</xdr:rowOff>
    </xdr:from>
    <xdr:to>
      <xdr:col>2</xdr:col>
      <xdr:colOff>68037</xdr:colOff>
      <xdr:row>23</xdr:row>
      <xdr:rowOff>705966</xdr:rowOff>
    </xdr:to>
    <xdr:cxnSp macro="">
      <xdr:nvCxnSpPr>
        <xdr:cNvPr id="25" name="直線矢印コネクタ 24">
          <a:extLst>
            <a:ext uri="{FF2B5EF4-FFF2-40B4-BE49-F238E27FC236}">
              <a16:creationId xmlns:a16="http://schemas.microsoft.com/office/drawing/2014/main" id="{93692C25-C39A-070C-631A-6CE264FD1781}"/>
            </a:ext>
          </a:extLst>
        </xdr:cNvPr>
        <xdr:cNvCxnSpPr/>
      </xdr:nvCxnSpPr>
      <xdr:spPr bwMode="auto">
        <a:xfrm>
          <a:off x="3292930" y="7919359"/>
          <a:ext cx="0" cy="3060000"/>
        </a:xfrm>
        <a:prstGeom prst="straightConnector1">
          <a:avLst/>
        </a:prstGeom>
        <a:solidFill>
          <a:srgbClr xmlns:mc="http://schemas.openxmlformats.org/markup-compatibility/2006" xmlns:a14="http://schemas.microsoft.com/office/drawing/2010/main" val="FFFFFF" mc:Ignorable="a14" a14:legacySpreadsheetColorIndex="65"/>
        </a:solidFill>
        <a:ln w="76200" cap="flat" cmpd="sng" algn="ctr">
          <a:solidFill>
            <a:schemeClr val="tx2">
              <a:lumMod val="60000"/>
              <a:lumOff val="40000"/>
            </a:schemeClr>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4</xdr:col>
      <xdr:colOff>70758</xdr:colOff>
      <xdr:row>19</xdr:row>
      <xdr:rowOff>941616</xdr:rowOff>
    </xdr:from>
    <xdr:to>
      <xdr:col>4</xdr:col>
      <xdr:colOff>70758</xdr:colOff>
      <xdr:row>23</xdr:row>
      <xdr:rowOff>708687</xdr:rowOff>
    </xdr:to>
    <xdr:cxnSp macro="">
      <xdr:nvCxnSpPr>
        <xdr:cNvPr id="26" name="直線矢印コネクタ 25">
          <a:extLst>
            <a:ext uri="{FF2B5EF4-FFF2-40B4-BE49-F238E27FC236}">
              <a16:creationId xmlns:a16="http://schemas.microsoft.com/office/drawing/2014/main" id="{D1698CC0-3457-4F81-8ED5-8801E0579FCB}"/>
            </a:ext>
          </a:extLst>
        </xdr:cNvPr>
        <xdr:cNvCxnSpPr/>
      </xdr:nvCxnSpPr>
      <xdr:spPr bwMode="auto">
        <a:xfrm>
          <a:off x="6125937" y="7922080"/>
          <a:ext cx="0" cy="3060000"/>
        </a:xfrm>
        <a:prstGeom prst="straightConnector1">
          <a:avLst/>
        </a:prstGeom>
        <a:solidFill>
          <a:srgbClr xmlns:mc="http://schemas.openxmlformats.org/markup-compatibility/2006" xmlns:a14="http://schemas.microsoft.com/office/drawing/2010/main" val="FFFFFF" mc:Ignorable="a14" a14:legacySpreadsheetColorIndex="65"/>
        </a:solidFill>
        <a:ln w="76200" cap="flat" cmpd="sng" algn="ctr">
          <a:solidFill>
            <a:schemeClr val="tx2">
              <a:lumMod val="60000"/>
              <a:lumOff val="40000"/>
            </a:schemeClr>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5</xdr:col>
      <xdr:colOff>73481</xdr:colOff>
      <xdr:row>19</xdr:row>
      <xdr:rowOff>985159</xdr:rowOff>
    </xdr:from>
    <xdr:to>
      <xdr:col>5</xdr:col>
      <xdr:colOff>73481</xdr:colOff>
      <xdr:row>21</xdr:row>
      <xdr:rowOff>728230</xdr:rowOff>
    </xdr:to>
    <xdr:cxnSp macro="">
      <xdr:nvCxnSpPr>
        <xdr:cNvPr id="27" name="直線矢印コネクタ 26">
          <a:extLst>
            <a:ext uri="{FF2B5EF4-FFF2-40B4-BE49-F238E27FC236}">
              <a16:creationId xmlns:a16="http://schemas.microsoft.com/office/drawing/2014/main" id="{943E9C03-F3D6-4DF2-AF56-AF60E8564714}"/>
            </a:ext>
          </a:extLst>
        </xdr:cNvPr>
        <xdr:cNvCxnSpPr/>
      </xdr:nvCxnSpPr>
      <xdr:spPr bwMode="auto">
        <a:xfrm>
          <a:off x="7543802" y="7965623"/>
          <a:ext cx="0" cy="1512000"/>
        </a:xfrm>
        <a:prstGeom prst="straightConnector1">
          <a:avLst/>
        </a:prstGeom>
        <a:solidFill>
          <a:srgbClr xmlns:mc="http://schemas.openxmlformats.org/markup-compatibility/2006" xmlns:a14="http://schemas.microsoft.com/office/drawing/2010/main" val="FFFFFF" mc:Ignorable="a14" a14:legacySpreadsheetColorIndex="65"/>
        </a:solidFill>
        <a:ln w="76200" cap="flat" cmpd="sng" algn="ctr">
          <a:solidFill>
            <a:schemeClr val="tx2">
              <a:lumMod val="60000"/>
              <a:lumOff val="40000"/>
            </a:schemeClr>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12</xdr:col>
      <xdr:colOff>73482</xdr:colOff>
      <xdr:row>19</xdr:row>
      <xdr:rowOff>985159</xdr:rowOff>
    </xdr:from>
    <xdr:to>
      <xdr:col>12</xdr:col>
      <xdr:colOff>73482</xdr:colOff>
      <xdr:row>23</xdr:row>
      <xdr:rowOff>752230</xdr:rowOff>
    </xdr:to>
    <xdr:cxnSp macro="">
      <xdr:nvCxnSpPr>
        <xdr:cNvPr id="29" name="直線矢印コネクタ 28">
          <a:extLst>
            <a:ext uri="{FF2B5EF4-FFF2-40B4-BE49-F238E27FC236}">
              <a16:creationId xmlns:a16="http://schemas.microsoft.com/office/drawing/2014/main" id="{426DC156-62B0-4A04-BD41-6C25930D8D8A}"/>
            </a:ext>
          </a:extLst>
        </xdr:cNvPr>
        <xdr:cNvCxnSpPr/>
      </xdr:nvCxnSpPr>
      <xdr:spPr bwMode="auto">
        <a:xfrm>
          <a:off x="17449803" y="7965623"/>
          <a:ext cx="0" cy="3060000"/>
        </a:xfrm>
        <a:prstGeom prst="straightConnector1">
          <a:avLst/>
        </a:prstGeom>
        <a:solidFill>
          <a:srgbClr xmlns:mc="http://schemas.openxmlformats.org/markup-compatibility/2006" xmlns:a14="http://schemas.microsoft.com/office/drawing/2010/main" val="FFFFFF" mc:Ignorable="a14" a14:legacySpreadsheetColorIndex="65"/>
        </a:solidFill>
        <a:ln w="76200" cap="flat" cmpd="sng" algn="ctr">
          <a:solidFill>
            <a:schemeClr val="tx2">
              <a:lumMod val="60000"/>
              <a:lumOff val="40000"/>
            </a:schemeClr>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oneCellAnchor>
    <xdr:from>
      <xdr:col>1</xdr:col>
      <xdr:colOff>1227364</xdr:colOff>
      <xdr:row>34</xdr:row>
      <xdr:rowOff>97972</xdr:rowOff>
    </xdr:from>
    <xdr:ext cx="1708801" cy="275717"/>
    <xdr:sp macro="" textlink="">
      <xdr:nvSpPr>
        <xdr:cNvPr id="74" name="テキスト ボックス 73">
          <a:extLst>
            <a:ext uri="{FF2B5EF4-FFF2-40B4-BE49-F238E27FC236}">
              <a16:creationId xmlns:a16="http://schemas.microsoft.com/office/drawing/2014/main" id="{65D7AA44-F544-4E3C-A2B6-BB25434F3EFA}"/>
            </a:ext>
          </a:extLst>
        </xdr:cNvPr>
        <xdr:cNvSpPr txBox="1"/>
      </xdr:nvSpPr>
      <xdr:spPr>
        <a:xfrm>
          <a:off x="1349828" y="17447079"/>
          <a:ext cx="1708801" cy="275717"/>
        </a:xfrm>
        <a:prstGeom prst="rect">
          <a:avLst/>
        </a:prstGeom>
        <a:solidFill>
          <a:srgbClr val="FFFF00"/>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上記同様の考え方で記入</a:t>
          </a:r>
        </a:p>
      </xdr:txBody>
    </xdr:sp>
    <xdr:clientData/>
  </xdr:oneCellAnchor>
  <xdr:oneCellAnchor>
    <xdr:from>
      <xdr:col>2</xdr:col>
      <xdr:colOff>413657</xdr:colOff>
      <xdr:row>40</xdr:row>
      <xdr:rowOff>195943</xdr:rowOff>
    </xdr:from>
    <xdr:ext cx="14554200" cy="2239736"/>
    <xdr:sp macro="" textlink="">
      <xdr:nvSpPr>
        <xdr:cNvPr id="75" name="テキスト ボックス 74">
          <a:extLst>
            <a:ext uri="{FF2B5EF4-FFF2-40B4-BE49-F238E27FC236}">
              <a16:creationId xmlns:a16="http://schemas.microsoft.com/office/drawing/2014/main" id="{52879EAC-C215-4FD1-B601-EE6D174559A4}"/>
            </a:ext>
          </a:extLst>
        </xdr:cNvPr>
        <xdr:cNvSpPr txBox="1"/>
      </xdr:nvSpPr>
      <xdr:spPr>
        <a:xfrm>
          <a:off x="3638550" y="22225907"/>
          <a:ext cx="14554200" cy="2239736"/>
        </a:xfrm>
        <a:prstGeom prst="rect">
          <a:avLst/>
        </a:prstGeom>
        <a:solidFill>
          <a:srgbClr val="FFFF00"/>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2000"/>
            <a:t>原則記入不要</a:t>
          </a:r>
        </a:p>
      </xdr:txBody>
    </xdr:sp>
    <xdr:clientData/>
  </xdr:oneCellAnchor>
  <xdr:oneCellAnchor>
    <xdr:from>
      <xdr:col>2</xdr:col>
      <xdr:colOff>176893</xdr:colOff>
      <xdr:row>22</xdr:row>
      <xdr:rowOff>224519</xdr:rowOff>
    </xdr:from>
    <xdr:ext cx="3891643" cy="275717"/>
    <xdr:sp macro="" textlink="">
      <xdr:nvSpPr>
        <xdr:cNvPr id="76" name="テキスト ボックス 75">
          <a:extLst>
            <a:ext uri="{FF2B5EF4-FFF2-40B4-BE49-F238E27FC236}">
              <a16:creationId xmlns:a16="http://schemas.microsoft.com/office/drawing/2014/main" id="{DF870503-6E3C-494E-A61A-71CB63383167}"/>
            </a:ext>
          </a:extLst>
        </xdr:cNvPr>
        <xdr:cNvSpPr txBox="1"/>
      </xdr:nvSpPr>
      <xdr:spPr>
        <a:xfrm>
          <a:off x="3401786" y="9735912"/>
          <a:ext cx="3891643" cy="275717"/>
        </a:xfrm>
        <a:prstGeom prst="rect">
          <a:avLst/>
        </a:prstGeom>
        <a:solidFill>
          <a:srgbClr val="FFFF00"/>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kumimoji="1" lang="ja-JP" altLang="en-US" sz="1100"/>
            <a:t>原則記入不要</a:t>
          </a:r>
        </a:p>
      </xdr:txBody>
    </xdr:sp>
    <xdr:clientData/>
  </xdr:oneCellAnchor>
  <xdr:oneCellAnchor>
    <xdr:from>
      <xdr:col>3</xdr:col>
      <xdr:colOff>1344726</xdr:colOff>
      <xdr:row>12</xdr:row>
      <xdr:rowOff>302078</xdr:rowOff>
    </xdr:from>
    <xdr:ext cx="614701" cy="425822"/>
    <xdr:sp macro="" textlink="">
      <xdr:nvSpPr>
        <xdr:cNvPr id="6" name="テキスト ボックス 5">
          <a:extLst>
            <a:ext uri="{FF2B5EF4-FFF2-40B4-BE49-F238E27FC236}">
              <a16:creationId xmlns:a16="http://schemas.microsoft.com/office/drawing/2014/main" id="{2812AC96-0CF0-467F-B7A1-FC5C6896E87E}"/>
            </a:ext>
          </a:extLst>
        </xdr:cNvPr>
        <xdr:cNvSpPr txBox="1"/>
      </xdr:nvSpPr>
      <xdr:spPr>
        <a:xfrm>
          <a:off x="5984762" y="4561114"/>
          <a:ext cx="614701" cy="425822"/>
        </a:xfrm>
        <a:prstGeom prst="rect">
          <a:avLst/>
        </a:prstGeom>
        <a:solidFill>
          <a:srgbClr val="FFFF00"/>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000" b="1"/>
            <a:t>（１）</a:t>
          </a:r>
        </a:p>
      </xdr:txBody>
    </xdr:sp>
    <xdr:clientData/>
  </xdr:oneCellAnchor>
  <xdr:oneCellAnchor>
    <xdr:from>
      <xdr:col>3</xdr:col>
      <xdr:colOff>1347448</xdr:colOff>
      <xdr:row>14</xdr:row>
      <xdr:rowOff>19050</xdr:rowOff>
    </xdr:from>
    <xdr:ext cx="614701" cy="425822"/>
    <xdr:sp macro="" textlink="">
      <xdr:nvSpPr>
        <xdr:cNvPr id="17" name="テキスト ボックス 16">
          <a:extLst>
            <a:ext uri="{FF2B5EF4-FFF2-40B4-BE49-F238E27FC236}">
              <a16:creationId xmlns:a16="http://schemas.microsoft.com/office/drawing/2014/main" id="{5B499448-CCBF-4DCF-A5D2-AF8EEBFA2EE5}"/>
            </a:ext>
          </a:extLst>
        </xdr:cNvPr>
        <xdr:cNvSpPr txBox="1"/>
      </xdr:nvSpPr>
      <xdr:spPr>
        <a:xfrm>
          <a:off x="5987484" y="5040086"/>
          <a:ext cx="614701" cy="425822"/>
        </a:xfrm>
        <a:prstGeom prst="rect">
          <a:avLst/>
        </a:prstGeom>
        <a:solidFill>
          <a:srgbClr val="FFFF00"/>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000" b="1"/>
            <a:t>（２）</a:t>
          </a:r>
        </a:p>
      </xdr:txBody>
    </xdr:sp>
    <xdr:clientData/>
  </xdr:oneCellAnchor>
  <xdr:oneCellAnchor>
    <xdr:from>
      <xdr:col>11</xdr:col>
      <xdr:colOff>1067140</xdr:colOff>
      <xdr:row>12</xdr:row>
      <xdr:rowOff>334735</xdr:rowOff>
    </xdr:from>
    <xdr:ext cx="614701" cy="425822"/>
    <xdr:sp macro="" textlink="">
      <xdr:nvSpPr>
        <xdr:cNvPr id="18" name="テキスト ボックス 17">
          <a:extLst>
            <a:ext uri="{FF2B5EF4-FFF2-40B4-BE49-F238E27FC236}">
              <a16:creationId xmlns:a16="http://schemas.microsoft.com/office/drawing/2014/main" id="{F9FDC0D4-D06B-438D-B569-399CC5EB1DC8}"/>
            </a:ext>
          </a:extLst>
        </xdr:cNvPr>
        <xdr:cNvSpPr txBox="1"/>
      </xdr:nvSpPr>
      <xdr:spPr>
        <a:xfrm>
          <a:off x="17028319" y="4593771"/>
          <a:ext cx="614701" cy="425822"/>
        </a:xfrm>
        <a:prstGeom prst="rect">
          <a:avLst/>
        </a:prstGeom>
        <a:solidFill>
          <a:srgbClr val="FFFF00"/>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000" b="1"/>
            <a:t>（３）</a:t>
          </a:r>
        </a:p>
      </xdr:txBody>
    </xdr:sp>
    <xdr:clientData/>
  </xdr:oneCellAnchor>
  <xdr:oneCellAnchor>
    <xdr:from>
      <xdr:col>11</xdr:col>
      <xdr:colOff>1067140</xdr:colOff>
      <xdr:row>15</xdr:row>
      <xdr:rowOff>351064</xdr:rowOff>
    </xdr:from>
    <xdr:ext cx="614701" cy="425822"/>
    <xdr:sp macro="" textlink="">
      <xdr:nvSpPr>
        <xdr:cNvPr id="19" name="テキスト ボックス 18">
          <a:extLst>
            <a:ext uri="{FF2B5EF4-FFF2-40B4-BE49-F238E27FC236}">
              <a16:creationId xmlns:a16="http://schemas.microsoft.com/office/drawing/2014/main" id="{3E024CC0-1F49-4535-947F-2589DD2B4E8E}"/>
            </a:ext>
          </a:extLst>
        </xdr:cNvPr>
        <xdr:cNvSpPr txBox="1"/>
      </xdr:nvSpPr>
      <xdr:spPr>
        <a:xfrm>
          <a:off x="17028319" y="5753100"/>
          <a:ext cx="614701" cy="425822"/>
        </a:xfrm>
        <a:prstGeom prst="rect">
          <a:avLst/>
        </a:prstGeom>
        <a:solidFill>
          <a:srgbClr val="FFFF00"/>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000" b="1"/>
            <a:t>（４）</a:t>
          </a:r>
        </a:p>
      </xdr:txBody>
    </xdr:sp>
    <xdr:clientData/>
  </xdr:oneCellAnchor>
  <xdr:oneCellAnchor>
    <xdr:from>
      <xdr:col>11</xdr:col>
      <xdr:colOff>1067140</xdr:colOff>
      <xdr:row>24</xdr:row>
      <xdr:rowOff>185056</xdr:rowOff>
    </xdr:from>
    <xdr:ext cx="614701" cy="425822"/>
    <xdr:sp macro="" textlink="">
      <xdr:nvSpPr>
        <xdr:cNvPr id="54" name="テキスト ボックス 53">
          <a:extLst>
            <a:ext uri="{FF2B5EF4-FFF2-40B4-BE49-F238E27FC236}">
              <a16:creationId xmlns:a16="http://schemas.microsoft.com/office/drawing/2014/main" id="{05588DBA-D80E-47CD-B198-4CBF3D335A95}"/>
            </a:ext>
          </a:extLst>
        </xdr:cNvPr>
        <xdr:cNvSpPr txBox="1"/>
      </xdr:nvSpPr>
      <xdr:spPr>
        <a:xfrm>
          <a:off x="17028319" y="11220449"/>
          <a:ext cx="614701" cy="425822"/>
        </a:xfrm>
        <a:prstGeom prst="rect">
          <a:avLst/>
        </a:prstGeom>
        <a:solidFill>
          <a:srgbClr val="FFFF00"/>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000" b="1"/>
            <a:t>（９）</a:t>
          </a:r>
        </a:p>
      </xdr:txBody>
    </xdr:sp>
    <xdr:clientData/>
  </xdr:oneCellAnchor>
  <xdr:twoCellAnchor>
    <xdr:from>
      <xdr:col>1</xdr:col>
      <xdr:colOff>2990294</xdr:colOff>
      <xdr:row>20</xdr:row>
      <xdr:rowOff>689079</xdr:rowOff>
    </xdr:from>
    <xdr:to>
      <xdr:col>12</xdr:col>
      <xdr:colOff>1396437</xdr:colOff>
      <xdr:row>20</xdr:row>
      <xdr:rowOff>689079</xdr:rowOff>
    </xdr:to>
    <xdr:cxnSp macro="">
      <xdr:nvCxnSpPr>
        <xdr:cNvPr id="55" name="直線矢印コネクタ 54">
          <a:extLst>
            <a:ext uri="{FF2B5EF4-FFF2-40B4-BE49-F238E27FC236}">
              <a16:creationId xmlns:a16="http://schemas.microsoft.com/office/drawing/2014/main" id="{C7329BAC-05C3-47B8-82B2-8C86004878CE}"/>
            </a:ext>
          </a:extLst>
        </xdr:cNvPr>
        <xdr:cNvCxnSpPr/>
      </xdr:nvCxnSpPr>
      <xdr:spPr bwMode="auto">
        <a:xfrm rot="16200000">
          <a:off x="10942758" y="846472"/>
          <a:ext cx="0" cy="15660000"/>
        </a:xfrm>
        <a:prstGeom prst="straightConnector1">
          <a:avLst/>
        </a:prstGeom>
        <a:solidFill>
          <a:srgbClr xmlns:mc="http://schemas.openxmlformats.org/markup-compatibility/2006" xmlns:a14="http://schemas.microsoft.com/office/drawing/2010/main" val="FFFFFF" mc:Ignorable="a14" a14:legacySpreadsheetColorIndex="65"/>
        </a:solidFill>
        <a:ln w="76200" cap="flat" cmpd="sng" algn="ctr">
          <a:solidFill>
            <a:schemeClr val="accent2">
              <a:lumMod val="75000"/>
            </a:schemeClr>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2990294</xdr:colOff>
      <xdr:row>21</xdr:row>
      <xdr:rowOff>691799</xdr:rowOff>
    </xdr:from>
    <xdr:to>
      <xdr:col>12</xdr:col>
      <xdr:colOff>1396437</xdr:colOff>
      <xdr:row>21</xdr:row>
      <xdr:rowOff>691799</xdr:rowOff>
    </xdr:to>
    <xdr:cxnSp macro="">
      <xdr:nvCxnSpPr>
        <xdr:cNvPr id="56" name="直線矢印コネクタ 55">
          <a:extLst>
            <a:ext uri="{FF2B5EF4-FFF2-40B4-BE49-F238E27FC236}">
              <a16:creationId xmlns:a16="http://schemas.microsoft.com/office/drawing/2014/main" id="{F3ECBF74-C10F-4A8B-983B-C7BEEC24D972}"/>
            </a:ext>
          </a:extLst>
        </xdr:cNvPr>
        <xdr:cNvCxnSpPr/>
      </xdr:nvCxnSpPr>
      <xdr:spPr bwMode="auto">
        <a:xfrm rot="16200000">
          <a:off x="10942758" y="1611192"/>
          <a:ext cx="0" cy="15660000"/>
        </a:xfrm>
        <a:prstGeom prst="straightConnector1">
          <a:avLst/>
        </a:prstGeom>
        <a:solidFill>
          <a:srgbClr xmlns:mc="http://schemas.openxmlformats.org/markup-compatibility/2006" xmlns:a14="http://schemas.microsoft.com/office/drawing/2010/main" val="FFFFFF" mc:Ignorable="a14" a14:legacySpreadsheetColorIndex="65"/>
        </a:solidFill>
        <a:ln w="76200" cap="flat" cmpd="sng" algn="ctr">
          <a:solidFill>
            <a:schemeClr val="accent2">
              <a:lumMod val="75000"/>
            </a:schemeClr>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2990294</xdr:colOff>
      <xdr:row>22</xdr:row>
      <xdr:rowOff>694520</xdr:rowOff>
    </xdr:from>
    <xdr:to>
      <xdr:col>12</xdr:col>
      <xdr:colOff>1396437</xdr:colOff>
      <xdr:row>22</xdr:row>
      <xdr:rowOff>694520</xdr:rowOff>
    </xdr:to>
    <xdr:cxnSp macro="">
      <xdr:nvCxnSpPr>
        <xdr:cNvPr id="57" name="直線矢印コネクタ 56">
          <a:extLst>
            <a:ext uri="{FF2B5EF4-FFF2-40B4-BE49-F238E27FC236}">
              <a16:creationId xmlns:a16="http://schemas.microsoft.com/office/drawing/2014/main" id="{300B05BE-1DCA-44DD-9A8A-EE0E91A06269}"/>
            </a:ext>
          </a:extLst>
        </xdr:cNvPr>
        <xdr:cNvCxnSpPr/>
      </xdr:nvCxnSpPr>
      <xdr:spPr bwMode="auto">
        <a:xfrm rot="16200000">
          <a:off x="10942758" y="2375913"/>
          <a:ext cx="0" cy="15660000"/>
        </a:xfrm>
        <a:prstGeom prst="straightConnector1">
          <a:avLst/>
        </a:prstGeom>
        <a:solidFill>
          <a:srgbClr xmlns:mc="http://schemas.openxmlformats.org/markup-compatibility/2006" xmlns:a14="http://schemas.microsoft.com/office/drawing/2010/main" val="FFFFFF" mc:Ignorable="a14" a14:legacySpreadsheetColorIndex="65"/>
        </a:solidFill>
        <a:ln w="76200" cap="flat" cmpd="sng" algn="ctr">
          <a:solidFill>
            <a:schemeClr val="accent2">
              <a:lumMod val="75000"/>
            </a:schemeClr>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2990294</xdr:colOff>
      <xdr:row>23</xdr:row>
      <xdr:rowOff>697242</xdr:rowOff>
    </xdr:from>
    <xdr:to>
      <xdr:col>12</xdr:col>
      <xdr:colOff>1396437</xdr:colOff>
      <xdr:row>23</xdr:row>
      <xdr:rowOff>697242</xdr:rowOff>
    </xdr:to>
    <xdr:cxnSp macro="">
      <xdr:nvCxnSpPr>
        <xdr:cNvPr id="79" name="直線矢印コネクタ 78">
          <a:extLst>
            <a:ext uri="{FF2B5EF4-FFF2-40B4-BE49-F238E27FC236}">
              <a16:creationId xmlns:a16="http://schemas.microsoft.com/office/drawing/2014/main" id="{B0395866-069E-44A9-B52C-37084598F1EE}"/>
            </a:ext>
          </a:extLst>
        </xdr:cNvPr>
        <xdr:cNvCxnSpPr/>
      </xdr:nvCxnSpPr>
      <xdr:spPr bwMode="auto">
        <a:xfrm rot="16200000">
          <a:off x="10942758" y="3140635"/>
          <a:ext cx="0" cy="15660000"/>
        </a:xfrm>
        <a:prstGeom prst="straightConnector1">
          <a:avLst/>
        </a:prstGeom>
        <a:solidFill>
          <a:srgbClr xmlns:mc="http://schemas.openxmlformats.org/markup-compatibility/2006" xmlns:a14="http://schemas.microsoft.com/office/drawing/2010/main" val="FFFFFF" mc:Ignorable="a14" a14:legacySpreadsheetColorIndex="65"/>
        </a:solidFill>
        <a:ln w="76200" cap="flat" cmpd="sng" algn="ctr">
          <a:solidFill>
            <a:schemeClr val="accent2">
              <a:lumMod val="75000"/>
            </a:schemeClr>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oneCellAnchor>
    <xdr:from>
      <xdr:col>1</xdr:col>
      <xdr:colOff>2381592</xdr:colOff>
      <xdr:row>20</xdr:row>
      <xdr:rowOff>318406</xdr:rowOff>
    </xdr:from>
    <xdr:ext cx="680015" cy="425822"/>
    <xdr:sp macro="" textlink="">
      <xdr:nvSpPr>
        <xdr:cNvPr id="34" name="テキスト ボックス 33">
          <a:extLst>
            <a:ext uri="{FF2B5EF4-FFF2-40B4-BE49-F238E27FC236}">
              <a16:creationId xmlns:a16="http://schemas.microsoft.com/office/drawing/2014/main" id="{B73C3482-D956-4D3E-AD56-941DCBF373FD}"/>
            </a:ext>
          </a:extLst>
        </xdr:cNvPr>
        <xdr:cNvSpPr txBox="1"/>
      </xdr:nvSpPr>
      <xdr:spPr>
        <a:xfrm>
          <a:off x="2504056" y="8305799"/>
          <a:ext cx="680015" cy="425822"/>
        </a:xfrm>
        <a:prstGeom prst="rect">
          <a:avLst/>
        </a:prstGeom>
        <a:solidFill>
          <a:srgbClr val="FFFF00"/>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000" b="1"/>
            <a:t>（ア）</a:t>
          </a:r>
        </a:p>
      </xdr:txBody>
    </xdr:sp>
    <xdr:clientData/>
  </xdr:oneCellAnchor>
  <xdr:oneCellAnchor>
    <xdr:from>
      <xdr:col>1</xdr:col>
      <xdr:colOff>2381592</xdr:colOff>
      <xdr:row>21</xdr:row>
      <xdr:rowOff>321127</xdr:rowOff>
    </xdr:from>
    <xdr:ext cx="677295" cy="425822"/>
    <xdr:sp macro="" textlink="">
      <xdr:nvSpPr>
        <xdr:cNvPr id="35" name="テキスト ボックス 34">
          <a:extLst>
            <a:ext uri="{FF2B5EF4-FFF2-40B4-BE49-F238E27FC236}">
              <a16:creationId xmlns:a16="http://schemas.microsoft.com/office/drawing/2014/main" id="{E0456CFB-E3F6-4655-B122-279A173BB521}"/>
            </a:ext>
          </a:extLst>
        </xdr:cNvPr>
        <xdr:cNvSpPr txBox="1"/>
      </xdr:nvSpPr>
      <xdr:spPr>
        <a:xfrm>
          <a:off x="2504056" y="9070520"/>
          <a:ext cx="677295" cy="425822"/>
        </a:xfrm>
        <a:prstGeom prst="rect">
          <a:avLst/>
        </a:prstGeom>
        <a:solidFill>
          <a:srgbClr val="FFFF00"/>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000" b="1"/>
            <a:t>（イ）</a:t>
          </a:r>
        </a:p>
      </xdr:txBody>
    </xdr:sp>
    <xdr:clientData/>
  </xdr:oneCellAnchor>
  <xdr:oneCellAnchor>
    <xdr:from>
      <xdr:col>1</xdr:col>
      <xdr:colOff>2381592</xdr:colOff>
      <xdr:row>22</xdr:row>
      <xdr:rowOff>323847</xdr:rowOff>
    </xdr:from>
    <xdr:ext cx="688181" cy="425822"/>
    <xdr:sp macro="" textlink="">
      <xdr:nvSpPr>
        <xdr:cNvPr id="36" name="テキスト ボックス 35">
          <a:extLst>
            <a:ext uri="{FF2B5EF4-FFF2-40B4-BE49-F238E27FC236}">
              <a16:creationId xmlns:a16="http://schemas.microsoft.com/office/drawing/2014/main" id="{C02DD98B-5E83-4CAB-9929-F1D1C851A54B}"/>
            </a:ext>
          </a:extLst>
        </xdr:cNvPr>
        <xdr:cNvSpPr txBox="1"/>
      </xdr:nvSpPr>
      <xdr:spPr>
        <a:xfrm>
          <a:off x="2504056" y="9835240"/>
          <a:ext cx="688181" cy="425822"/>
        </a:xfrm>
        <a:prstGeom prst="rect">
          <a:avLst/>
        </a:prstGeom>
        <a:solidFill>
          <a:srgbClr val="FFFF00"/>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000" b="1"/>
            <a:t>（ウ）</a:t>
          </a:r>
        </a:p>
      </xdr:txBody>
    </xdr:sp>
    <xdr:clientData/>
  </xdr:oneCellAnchor>
  <xdr:oneCellAnchor>
    <xdr:from>
      <xdr:col>1</xdr:col>
      <xdr:colOff>2381592</xdr:colOff>
      <xdr:row>23</xdr:row>
      <xdr:rowOff>326569</xdr:rowOff>
    </xdr:from>
    <xdr:ext cx="699067" cy="425822"/>
    <xdr:sp macro="" textlink="">
      <xdr:nvSpPr>
        <xdr:cNvPr id="37" name="テキスト ボックス 36">
          <a:extLst>
            <a:ext uri="{FF2B5EF4-FFF2-40B4-BE49-F238E27FC236}">
              <a16:creationId xmlns:a16="http://schemas.microsoft.com/office/drawing/2014/main" id="{927BA8E6-0879-4162-B69F-D9E6B13C0123}"/>
            </a:ext>
          </a:extLst>
        </xdr:cNvPr>
        <xdr:cNvSpPr txBox="1"/>
      </xdr:nvSpPr>
      <xdr:spPr>
        <a:xfrm>
          <a:off x="2504056" y="10599962"/>
          <a:ext cx="699067" cy="425822"/>
        </a:xfrm>
        <a:prstGeom prst="rect">
          <a:avLst/>
        </a:prstGeom>
        <a:solidFill>
          <a:srgbClr val="FFFF00"/>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000" b="1"/>
            <a:t>（エ）</a:t>
          </a:r>
        </a:p>
      </xdr:txBody>
    </xdr:sp>
    <xdr:clientData/>
  </xdr:oneCellAnchor>
  <xdr:oneCellAnchor>
    <xdr:from>
      <xdr:col>1</xdr:col>
      <xdr:colOff>3097325</xdr:colOff>
      <xdr:row>19</xdr:row>
      <xdr:rowOff>549730</xdr:rowOff>
    </xdr:from>
    <xdr:ext cx="614701" cy="425822"/>
    <xdr:sp macro="" textlink="">
      <xdr:nvSpPr>
        <xdr:cNvPr id="20" name="テキスト ボックス 19">
          <a:extLst>
            <a:ext uri="{FF2B5EF4-FFF2-40B4-BE49-F238E27FC236}">
              <a16:creationId xmlns:a16="http://schemas.microsoft.com/office/drawing/2014/main" id="{91C0CDF2-70E2-49E9-BB58-2B66ABE05E53}"/>
            </a:ext>
          </a:extLst>
        </xdr:cNvPr>
        <xdr:cNvSpPr txBox="1"/>
      </xdr:nvSpPr>
      <xdr:spPr>
        <a:xfrm>
          <a:off x="3219789" y="7530194"/>
          <a:ext cx="614701" cy="425822"/>
        </a:xfrm>
        <a:prstGeom prst="rect">
          <a:avLst/>
        </a:prstGeom>
        <a:solidFill>
          <a:srgbClr val="FFFF00"/>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000" b="1"/>
            <a:t>（５）</a:t>
          </a:r>
        </a:p>
      </xdr:txBody>
    </xdr:sp>
    <xdr:clientData/>
  </xdr:oneCellAnchor>
  <xdr:oneCellAnchor>
    <xdr:from>
      <xdr:col>3</xdr:col>
      <xdr:colOff>1412760</xdr:colOff>
      <xdr:row>19</xdr:row>
      <xdr:rowOff>549730</xdr:rowOff>
    </xdr:from>
    <xdr:ext cx="614701" cy="425822"/>
    <xdr:sp macro="" textlink="">
      <xdr:nvSpPr>
        <xdr:cNvPr id="21" name="テキスト ボックス 20">
          <a:extLst>
            <a:ext uri="{FF2B5EF4-FFF2-40B4-BE49-F238E27FC236}">
              <a16:creationId xmlns:a16="http://schemas.microsoft.com/office/drawing/2014/main" id="{15CF2430-69B9-4B10-AD47-102E339940F2}"/>
            </a:ext>
          </a:extLst>
        </xdr:cNvPr>
        <xdr:cNvSpPr txBox="1"/>
      </xdr:nvSpPr>
      <xdr:spPr>
        <a:xfrm>
          <a:off x="6052796" y="7530194"/>
          <a:ext cx="614701" cy="425822"/>
        </a:xfrm>
        <a:prstGeom prst="rect">
          <a:avLst/>
        </a:prstGeom>
        <a:solidFill>
          <a:srgbClr val="FFFF00"/>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000" b="1"/>
            <a:t>（６）</a:t>
          </a:r>
        </a:p>
      </xdr:txBody>
    </xdr:sp>
    <xdr:clientData/>
  </xdr:oneCellAnchor>
  <xdr:oneCellAnchor>
    <xdr:from>
      <xdr:col>5</xdr:col>
      <xdr:colOff>13947</xdr:colOff>
      <xdr:row>19</xdr:row>
      <xdr:rowOff>549730</xdr:rowOff>
    </xdr:from>
    <xdr:ext cx="614701" cy="425822"/>
    <xdr:sp macro="" textlink="">
      <xdr:nvSpPr>
        <xdr:cNvPr id="24" name="テキスト ボックス 23">
          <a:extLst>
            <a:ext uri="{FF2B5EF4-FFF2-40B4-BE49-F238E27FC236}">
              <a16:creationId xmlns:a16="http://schemas.microsoft.com/office/drawing/2014/main" id="{A03823DC-53F6-49A2-9024-64529B08BA75}"/>
            </a:ext>
          </a:extLst>
        </xdr:cNvPr>
        <xdr:cNvSpPr txBox="1"/>
      </xdr:nvSpPr>
      <xdr:spPr>
        <a:xfrm>
          <a:off x="7484268" y="7530194"/>
          <a:ext cx="614701" cy="425822"/>
        </a:xfrm>
        <a:prstGeom prst="rect">
          <a:avLst/>
        </a:prstGeom>
        <a:solidFill>
          <a:srgbClr val="FFFF00"/>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000" b="1"/>
            <a:t>（７）</a:t>
          </a:r>
        </a:p>
      </xdr:txBody>
    </xdr:sp>
    <xdr:clientData/>
  </xdr:oneCellAnchor>
  <xdr:oneCellAnchor>
    <xdr:from>
      <xdr:col>12</xdr:col>
      <xdr:colOff>32998</xdr:colOff>
      <xdr:row>19</xdr:row>
      <xdr:rowOff>549730</xdr:rowOff>
    </xdr:from>
    <xdr:ext cx="614701" cy="425822"/>
    <xdr:sp macro="" textlink="">
      <xdr:nvSpPr>
        <xdr:cNvPr id="28" name="テキスト ボックス 27">
          <a:extLst>
            <a:ext uri="{FF2B5EF4-FFF2-40B4-BE49-F238E27FC236}">
              <a16:creationId xmlns:a16="http://schemas.microsoft.com/office/drawing/2014/main" id="{B9534E27-F59C-4DE6-BFF1-3742085D7E24}"/>
            </a:ext>
          </a:extLst>
        </xdr:cNvPr>
        <xdr:cNvSpPr txBox="1"/>
      </xdr:nvSpPr>
      <xdr:spPr>
        <a:xfrm>
          <a:off x="17409319" y="7530194"/>
          <a:ext cx="614701" cy="425822"/>
        </a:xfrm>
        <a:prstGeom prst="rect">
          <a:avLst/>
        </a:prstGeom>
        <a:solidFill>
          <a:srgbClr val="FFFF00"/>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000" b="1"/>
            <a:t>（８）</a:t>
          </a:r>
        </a:p>
      </xdr:txBody>
    </xdr:sp>
    <xdr:clientData/>
  </xdr:oneCellAnchor>
  <xdr:twoCellAnchor>
    <xdr:from>
      <xdr:col>2</xdr:col>
      <xdr:colOff>84365</xdr:colOff>
      <xdr:row>29</xdr:row>
      <xdr:rowOff>968831</xdr:rowOff>
    </xdr:from>
    <xdr:to>
      <xdr:col>2</xdr:col>
      <xdr:colOff>84365</xdr:colOff>
      <xdr:row>33</xdr:row>
      <xdr:rowOff>540045</xdr:rowOff>
    </xdr:to>
    <xdr:cxnSp macro="">
      <xdr:nvCxnSpPr>
        <xdr:cNvPr id="80" name="直線矢印コネクタ 79">
          <a:extLst>
            <a:ext uri="{FF2B5EF4-FFF2-40B4-BE49-F238E27FC236}">
              <a16:creationId xmlns:a16="http://schemas.microsoft.com/office/drawing/2014/main" id="{A4BAC746-78ED-4BCB-B6DD-7B6564491F23}"/>
            </a:ext>
          </a:extLst>
        </xdr:cNvPr>
        <xdr:cNvCxnSpPr/>
      </xdr:nvCxnSpPr>
      <xdr:spPr bwMode="auto">
        <a:xfrm>
          <a:off x="3309258" y="14671224"/>
          <a:ext cx="0" cy="2592000"/>
        </a:xfrm>
        <a:prstGeom prst="straightConnector1">
          <a:avLst/>
        </a:prstGeom>
        <a:solidFill>
          <a:srgbClr xmlns:mc="http://schemas.openxmlformats.org/markup-compatibility/2006" xmlns:a14="http://schemas.microsoft.com/office/drawing/2010/main" val="FFFFFF" mc:Ignorable="a14" a14:legacySpreadsheetColorIndex="65"/>
        </a:solidFill>
        <a:ln w="76200" cap="flat" cmpd="sng" algn="ctr">
          <a:solidFill>
            <a:schemeClr val="tx2">
              <a:lumMod val="60000"/>
              <a:lumOff val="40000"/>
            </a:schemeClr>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4</xdr:col>
      <xdr:colOff>73479</xdr:colOff>
      <xdr:row>29</xdr:row>
      <xdr:rowOff>971552</xdr:rowOff>
    </xdr:from>
    <xdr:to>
      <xdr:col>4</xdr:col>
      <xdr:colOff>73479</xdr:colOff>
      <xdr:row>33</xdr:row>
      <xdr:rowOff>542766</xdr:rowOff>
    </xdr:to>
    <xdr:cxnSp macro="">
      <xdr:nvCxnSpPr>
        <xdr:cNvPr id="81" name="直線矢印コネクタ 80">
          <a:extLst>
            <a:ext uri="{FF2B5EF4-FFF2-40B4-BE49-F238E27FC236}">
              <a16:creationId xmlns:a16="http://schemas.microsoft.com/office/drawing/2014/main" id="{3440FF21-F39C-4D42-8A0A-F7031BCCAB94}"/>
            </a:ext>
          </a:extLst>
        </xdr:cNvPr>
        <xdr:cNvCxnSpPr/>
      </xdr:nvCxnSpPr>
      <xdr:spPr bwMode="auto">
        <a:xfrm>
          <a:off x="6128658" y="14673945"/>
          <a:ext cx="0" cy="2592000"/>
        </a:xfrm>
        <a:prstGeom prst="straightConnector1">
          <a:avLst/>
        </a:prstGeom>
        <a:solidFill>
          <a:srgbClr xmlns:mc="http://schemas.openxmlformats.org/markup-compatibility/2006" xmlns:a14="http://schemas.microsoft.com/office/drawing/2010/main" val="FFFFFF" mc:Ignorable="a14" a14:legacySpreadsheetColorIndex="65"/>
        </a:solidFill>
        <a:ln w="76200" cap="flat" cmpd="sng" algn="ctr">
          <a:solidFill>
            <a:schemeClr val="tx2">
              <a:lumMod val="60000"/>
              <a:lumOff val="40000"/>
            </a:schemeClr>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5</xdr:col>
      <xdr:colOff>76202</xdr:colOff>
      <xdr:row>29</xdr:row>
      <xdr:rowOff>987879</xdr:rowOff>
    </xdr:from>
    <xdr:to>
      <xdr:col>5</xdr:col>
      <xdr:colOff>76202</xdr:colOff>
      <xdr:row>32</xdr:row>
      <xdr:rowOff>25093</xdr:rowOff>
    </xdr:to>
    <xdr:cxnSp macro="">
      <xdr:nvCxnSpPr>
        <xdr:cNvPr id="82" name="直線矢印コネクタ 81">
          <a:extLst>
            <a:ext uri="{FF2B5EF4-FFF2-40B4-BE49-F238E27FC236}">
              <a16:creationId xmlns:a16="http://schemas.microsoft.com/office/drawing/2014/main" id="{3A515D43-861D-4109-AAC7-FB1D33FD378D}"/>
            </a:ext>
          </a:extLst>
        </xdr:cNvPr>
        <xdr:cNvCxnSpPr/>
      </xdr:nvCxnSpPr>
      <xdr:spPr bwMode="auto">
        <a:xfrm>
          <a:off x="7546523" y="14690272"/>
          <a:ext cx="0" cy="1296000"/>
        </a:xfrm>
        <a:prstGeom prst="straightConnector1">
          <a:avLst/>
        </a:prstGeom>
        <a:solidFill>
          <a:srgbClr xmlns:mc="http://schemas.openxmlformats.org/markup-compatibility/2006" xmlns:a14="http://schemas.microsoft.com/office/drawing/2010/main" val="FFFFFF" mc:Ignorable="a14" a14:legacySpreadsheetColorIndex="65"/>
        </a:solidFill>
        <a:ln w="76200" cap="flat" cmpd="sng" algn="ctr">
          <a:solidFill>
            <a:schemeClr val="tx2">
              <a:lumMod val="60000"/>
              <a:lumOff val="40000"/>
            </a:schemeClr>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12</xdr:col>
      <xdr:colOff>76203</xdr:colOff>
      <xdr:row>30</xdr:row>
      <xdr:rowOff>8167</xdr:rowOff>
    </xdr:from>
    <xdr:to>
      <xdr:col>12</xdr:col>
      <xdr:colOff>76203</xdr:colOff>
      <xdr:row>33</xdr:row>
      <xdr:rowOff>586309</xdr:rowOff>
    </xdr:to>
    <xdr:cxnSp macro="">
      <xdr:nvCxnSpPr>
        <xdr:cNvPr id="83" name="直線矢印コネクタ 82">
          <a:extLst>
            <a:ext uri="{FF2B5EF4-FFF2-40B4-BE49-F238E27FC236}">
              <a16:creationId xmlns:a16="http://schemas.microsoft.com/office/drawing/2014/main" id="{BAF02C86-15C0-4351-8F46-6D2E91DC1967}"/>
            </a:ext>
          </a:extLst>
        </xdr:cNvPr>
        <xdr:cNvCxnSpPr/>
      </xdr:nvCxnSpPr>
      <xdr:spPr bwMode="auto">
        <a:xfrm>
          <a:off x="17452524" y="14717488"/>
          <a:ext cx="0" cy="2592000"/>
        </a:xfrm>
        <a:prstGeom prst="straightConnector1">
          <a:avLst/>
        </a:prstGeom>
        <a:solidFill>
          <a:srgbClr xmlns:mc="http://schemas.openxmlformats.org/markup-compatibility/2006" xmlns:a14="http://schemas.microsoft.com/office/drawing/2010/main" val="FFFFFF" mc:Ignorable="a14" a14:legacySpreadsheetColorIndex="65"/>
        </a:solidFill>
        <a:ln w="76200" cap="flat" cmpd="sng" algn="ctr">
          <a:solidFill>
            <a:schemeClr val="tx2">
              <a:lumMod val="60000"/>
              <a:lumOff val="40000"/>
            </a:schemeClr>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3020229</xdr:colOff>
      <xdr:row>30</xdr:row>
      <xdr:rowOff>542120</xdr:rowOff>
    </xdr:from>
    <xdr:to>
      <xdr:col>13</xdr:col>
      <xdr:colOff>11229</xdr:colOff>
      <xdr:row>30</xdr:row>
      <xdr:rowOff>542120</xdr:rowOff>
    </xdr:to>
    <xdr:cxnSp macro="">
      <xdr:nvCxnSpPr>
        <xdr:cNvPr id="85" name="直線矢印コネクタ 84">
          <a:extLst>
            <a:ext uri="{FF2B5EF4-FFF2-40B4-BE49-F238E27FC236}">
              <a16:creationId xmlns:a16="http://schemas.microsoft.com/office/drawing/2014/main" id="{FC733670-6F21-488D-A51F-416FBFC0C80D}"/>
            </a:ext>
          </a:extLst>
        </xdr:cNvPr>
        <xdr:cNvCxnSpPr/>
      </xdr:nvCxnSpPr>
      <xdr:spPr bwMode="auto">
        <a:xfrm rot="16200000">
          <a:off x="10972693" y="7421441"/>
          <a:ext cx="0" cy="15660000"/>
        </a:xfrm>
        <a:prstGeom prst="straightConnector1">
          <a:avLst/>
        </a:prstGeom>
        <a:solidFill>
          <a:srgbClr xmlns:mc="http://schemas.openxmlformats.org/markup-compatibility/2006" xmlns:a14="http://schemas.microsoft.com/office/drawing/2010/main" val="FFFFFF" mc:Ignorable="a14" a14:legacySpreadsheetColorIndex="65"/>
        </a:solidFill>
        <a:ln w="76200" cap="flat" cmpd="sng" algn="ctr">
          <a:solidFill>
            <a:schemeClr val="accent2">
              <a:lumMod val="75000"/>
            </a:schemeClr>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3020229</xdr:colOff>
      <xdr:row>31</xdr:row>
      <xdr:rowOff>558447</xdr:rowOff>
    </xdr:from>
    <xdr:to>
      <xdr:col>13</xdr:col>
      <xdr:colOff>11229</xdr:colOff>
      <xdr:row>31</xdr:row>
      <xdr:rowOff>558447</xdr:rowOff>
    </xdr:to>
    <xdr:cxnSp macro="">
      <xdr:nvCxnSpPr>
        <xdr:cNvPr id="86" name="直線矢印コネクタ 85">
          <a:extLst>
            <a:ext uri="{FF2B5EF4-FFF2-40B4-BE49-F238E27FC236}">
              <a16:creationId xmlns:a16="http://schemas.microsoft.com/office/drawing/2014/main" id="{A33EFE6D-4364-4739-9E17-03C6897A5ED9}"/>
            </a:ext>
          </a:extLst>
        </xdr:cNvPr>
        <xdr:cNvCxnSpPr/>
      </xdr:nvCxnSpPr>
      <xdr:spPr bwMode="auto">
        <a:xfrm rot="16200000">
          <a:off x="10972693" y="8063697"/>
          <a:ext cx="0" cy="15660000"/>
        </a:xfrm>
        <a:prstGeom prst="straightConnector1">
          <a:avLst/>
        </a:prstGeom>
        <a:solidFill>
          <a:srgbClr xmlns:mc="http://schemas.openxmlformats.org/markup-compatibility/2006" xmlns:a14="http://schemas.microsoft.com/office/drawing/2010/main" val="FFFFFF" mc:Ignorable="a14" a14:legacySpreadsheetColorIndex="65"/>
        </a:solidFill>
        <a:ln w="76200" cap="flat" cmpd="sng" algn="ctr">
          <a:solidFill>
            <a:schemeClr val="accent2">
              <a:lumMod val="75000"/>
            </a:schemeClr>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3020229</xdr:colOff>
      <xdr:row>32</xdr:row>
      <xdr:rowOff>697239</xdr:rowOff>
    </xdr:from>
    <xdr:to>
      <xdr:col>13</xdr:col>
      <xdr:colOff>11229</xdr:colOff>
      <xdr:row>32</xdr:row>
      <xdr:rowOff>697239</xdr:rowOff>
    </xdr:to>
    <xdr:cxnSp macro="">
      <xdr:nvCxnSpPr>
        <xdr:cNvPr id="87" name="直線矢印コネクタ 86">
          <a:extLst>
            <a:ext uri="{FF2B5EF4-FFF2-40B4-BE49-F238E27FC236}">
              <a16:creationId xmlns:a16="http://schemas.microsoft.com/office/drawing/2014/main" id="{63B62F92-D17C-4793-8442-2A93F90FE528}"/>
            </a:ext>
          </a:extLst>
        </xdr:cNvPr>
        <xdr:cNvCxnSpPr/>
      </xdr:nvCxnSpPr>
      <xdr:spPr bwMode="auto">
        <a:xfrm rot="16200000">
          <a:off x="10972693" y="8828418"/>
          <a:ext cx="0" cy="15660000"/>
        </a:xfrm>
        <a:prstGeom prst="straightConnector1">
          <a:avLst/>
        </a:prstGeom>
        <a:solidFill>
          <a:srgbClr xmlns:mc="http://schemas.openxmlformats.org/markup-compatibility/2006" xmlns:a14="http://schemas.microsoft.com/office/drawing/2010/main" val="FFFFFF" mc:Ignorable="a14" a14:legacySpreadsheetColorIndex="65"/>
        </a:solidFill>
        <a:ln w="76200" cap="flat" cmpd="sng" algn="ctr">
          <a:solidFill>
            <a:schemeClr val="accent2">
              <a:lumMod val="75000"/>
            </a:schemeClr>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3020229</xdr:colOff>
      <xdr:row>33</xdr:row>
      <xdr:rowOff>550284</xdr:rowOff>
    </xdr:from>
    <xdr:to>
      <xdr:col>13</xdr:col>
      <xdr:colOff>11229</xdr:colOff>
      <xdr:row>33</xdr:row>
      <xdr:rowOff>550284</xdr:rowOff>
    </xdr:to>
    <xdr:cxnSp macro="">
      <xdr:nvCxnSpPr>
        <xdr:cNvPr id="88" name="直線矢印コネクタ 87">
          <a:extLst>
            <a:ext uri="{FF2B5EF4-FFF2-40B4-BE49-F238E27FC236}">
              <a16:creationId xmlns:a16="http://schemas.microsoft.com/office/drawing/2014/main" id="{AF8F019C-8375-496E-8C14-D8C153F312CD}"/>
            </a:ext>
          </a:extLst>
        </xdr:cNvPr>
        <xdr:cNvCxnSpPr/>
      </xdr:nvCxnSpPr>
      <xdr:spPr bwMode="auto">
        <a:xfrm rot="16200000">
          <a:off x="10972693" y="9443463"/>
          <a:ext cx="0" cy="15660000"/>
        </a:xfrm>
        <a:prstGeom prst="straightConnector1">
          <a:avLst/>
        </a:prstGeom>
        <a:solidFill>
          <a:srgbClr xmlns:mc="http://schemas.openxmlformats.org/markup-compatibility/2006" xmlns:a14="http://schemas.microsoft.com/office/drawing/2010/main" val="FFFFFF" mc:Ignorable="a14" a14:legacySpreadsheetColorIndex="65"/>
        </a:solidFill>
        <a:ln w="76200" cap="flat" cmpd="sng" algn="ctr">
          <a:solidFill>
            <a:schemeClr val="accent2">
              <a:lumMod val="75000"/>
            </a:schemeClr>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oneCellAnchor>
    <xdr:from>
      <xdr:col>1</xdr:col>
      <xdr:colOff>2384313</xdr:colOff>
      <xdr:row>30</xdr:row>
      <xdr:rowOff>171446</xdr:rowOff>
    </xdr:from>
    <xdr:ext cx="680015" cy="425822"/>
    <xdr:sp macro="" textlink="">
      <xdr:nvSpPr>
        <xdr:cNvPr id="89" name="テキスト ボックス 88">
          <a:extLst>
            <a:ext uri="{FF2B5EF4-FFF2-40B4-BE49-F238E27FC236}">
              <a16:creationId xmlns:a16="http://schemas.microsoft.com/office/drawing/2014/main" id="{77AF640E-1326-40A4-BDB6-75809E3C4767}"/>
            </a:ext>
          </a:extLst>
        </xdr:cNvPr>
        <xdr:cNvSpPr txBox="1"/>
      </xdr:nvSpPr>
      <xdr:spPr>
        <a:xfrm>
          <a:off x="2506777" y="14880767"/>
          <a:ext cx="680015" cy="425822"/>
        </a:xfrm>
        <a:prstGeom prst="rect">
          <a:avLst/>
        </a:prstGeom>
        <a:solidFill>
          <a:srgbClr val="FFFF00"/>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000" b="1"/>
            <a:t>（ア）</a:t>
          </a:r>
        </a:p>
      </xdr:txBody>
    </xdr:sp>
    <xdr:clientData/>
  </xdr:oneCellAnchor>
  <xdr:oneCellAnchor>
    <xdr:from>
      <xdr:col>1</xdr:col>
      <xdr:colOff>2384313</xdr:colOff>
      <xdr:row>31</xdr:row>
      <xdr:rowOff>174168</xdr:rowOff>
    </xdr:from>
    <xdr:ext cx="677295" cy="425822"/>
    <xdr:sp macro="" textlink="">
      <xdr:nvSpPr>
        <xdr:cNvPr id="90" name="テキスト ボックス 89">
          <a:extLst>
            <a:ext uri="{FF2B5EF4-FFF2-40B4-BE49-F238E27FC236}">
              <a16:creationId xmlns:a16="http://schemas.microsoft.com/office/drawing/2014/main" id="{E752BDA0-40FB-4BE3-96F2-D8A831F4AD1B}"/>
            </a:ext>
          </a:extLst>
        </xdr:cNvPr>
        <xdr:cNvSpPr txBox="1"/>
      </xdr:nvSpPr>
      <xdr:spPr>
        <a:xfrm>
          <a:off x="2506777" y="15509418"/>
          <a:ext cx="677295" cy="425822"/>
        </a:xfrm>
        <a:prstGeom prst="rect">
          <a:avLst/>
        </a:prstGeom>
        <a:solidFill>
          <a:srgbClr val="FFFF00"/>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000" b="1"/>
            <a:t>（イ）</a:t>
          </a:r>
        </a:p>
      </xdr:txBody>
    </xdr:sp>
    <xdr:clientData/>
  </xdr:oneCellAnchor>
  <xdr:oneCellAnchor>
    <xdr:from>
      <xdr:col>1</xdr:col>
      <xdr:colOff>2384313</xdr:colOff>
      <xdr:row>32</xdr:row>
      <xdr:rowOff>312959</xdr:rowOff>
    </xdr:from>
    <xdr:ext cx="688181" cy="425822"/>
    <xdr:sp macro="" textlink="">
      <xdr:nvSpPr>
        <xdr:cNvPr id="91" name="テキスト ボックス 90">
          <a:extLst>
            <a:ext uri="{FF2B5EF4-FFF2-40B4-BE49-F238E27FC236}">
              <a16:creationId xmlns:a16="http://schemas.microsoft.com/office/drawing/2014/main" id="{AC0587D8-B462-4401-A305-0B7032689440}"/>
            </a:ext>
          </a:extLst>
        </xdr:cNvPr>
        <xdr:cNvSpPr txBox="1"/>
      </xdr:nvSpPr>
      <xdr:spPr>
        <a:xfrm>
          <a:off x="2506777" y="16274138"/>
          <a:ext cx="688181" cy="425822"/>
        </a:xfrm>
        <a:prstGeom prst="rect">
          <a:avLst/>
        </a:prstGeom>
        <a:solidFill>
          <a:srgbClr val="FFFF00"/>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000" b="1"/>
            <a:t>（ウ）</a:t>
          </a:r>
        </a:p>
      </xdr:txBody>
    </xdr:sp>
    <xdr:clientData/>
  </xdr:oneCellAnchor>
  <xdr:oneCellAnchor>
    <xdr:from>
      <xdr:col>1</xdr:col>
      <xdr:colOff>2384313</xdr:colOff>
      <xdr:row>33</xdr:row>
      <xdr:rowOff>179611</xdr:rowOff>
    </xdr:from>
    <xdr:ext cx="699067" cy="425822"/>
    <xdr:sp macro="" textlink="">
      <xdr:nvSpPr>
        <xdr:cNvPr id="92" name="テキスト ボックス 91">
          <a:extLst>
            <a:ext uri="{FF2B5EF4-FFF2-40B4-BE49-F238E27FC236}">
              <a16:creationId xmlns:a16="http://schemas.microsoft.com/office/drawing/2014/main" id="{78801B50-E470-491D-BA9D-A008228857B2}"/>
            </a:ext>
          </a:extLst>
        </xdr:cNvPr>
        <xdr:cNvSpPr txBox="1"/>
      </xdr:nvSpPr>
      <xdr:spPr>
        <a:xfrm>
          <a:off x="2506777" y="16902790"/>
          <a:ext cx="699067" cy="425822"/>
        </a:xfrm>
        <a:prstGeom prst="rect">
          <a:avLst/>
        </a:prstGeom>
        <a:solidFill>
          <a:srgbClr val="FFFF00"/>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000" b="1"/>
            <a:t>（エ）</a:t>
          </a:r>
        </a:p>
      </xdr:txBody>
    </xdr:sp>
    <xdr:clientData/>
  </xdr:oneCellAnchor>
  <xdr:oneCellAnchor>
    <xdr:from>
      <xdr:col>2</xdr:col>
      <xdr:colOff>24830</xdr:colOff>
      <xdr:row>29</xdr:row>
      <xdr:rowOff>552451</xdr:rowOff>
    </xdr:from>
    <xdr:ext cx="614701" cy="425822"/>
    <xdr:sp macro="" textlink="">
      <xdr:nvSpPr>
        <xdr:cNvPr id="93" name="テキスト ボックス 92">
          <a:extLst>
            <a:ext uri="{FF2B5EF4-FFF2-40B4-BE49-F238E27FC236}">
              <a16:creationId xmlns:a16="http://schemas.microsoft.com/office/drawing/2014/main" id="{5CA4886A-1F07-42A0-8FCF-DF4E24103E41}"/>
            </a:ext>
          </a:extLst>
        </xdr:cNvPr>
        <xdr:cNvSpPr txBox="1"/>
      </xdr:nvSpPr>
      <xdr:spPr>
        <a:xfrm>
          <a:off x="3249723" y="14254844"/>
          <a:ext cx="614701" cy="425822"/>
        </a:xfrm>
        <a:prstGeom prst="rect">
          <a:avLst/>
        </a:prstGeom>
        <a:solidFill>
          <a:srgbClr val="FFFF00"/>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000" b="1"/>
            <a:t>（５）</a:t>
          </a:r>
        </a:p>
      </xdr:txBody>
    </xdr:sp>
    <xdr:clientData/>
  </xdr:oneCellAnchor>
  <xdr:oneCellAnchor>
    <xdr:from>
      <xdr:col>4</xdr:col>
      <xdr:colOff>13944</xdr:colOff>
      <xdr:row>29</xdr:row>
      <xdr:rowOff>552452</xdr:rowOff>
    </xdr:from>
    <xdr:ext cx="614701" cy="425822"/>
    <xdr:sp macro="" textlink="">
      <xdr:nvSpPr>
        <xdr:cNvPr id="94" name="テキスト ボックス 93">
          <a:extLst>
            <a:ext uri="{FF2B5EF4-FFF2-40B4-BE49-F238E27FC236}">
              <a16:creationId xmlns:a16="http://schemas.microsoft.com/office/drawing/2014/main" id="{7B3919D2-41F5-486E-BBD0-C116DF93157B}"/>
            </a:ext>
          </a:extLst>
        </xdr:cNvPr>
        <xdr:cNvSpPr txBox="1"/>
      </xdr:nvSpPr>
      <xdr:spPr>
        <a:xfrm>
          <a:off x="6069123" y="14254845"/>
          <a:ext cx="614701" cy="425822"/>
        </a:xfrm>
        <a:prstGeom prst="rect">
          <a:avLst/>
        </a:prstGeom>
        <a:solidFill>
          <a:srgbClr val="FFFF00"/>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000" b="1"/>
            <a:t>（６）</a:t>
          </a:r>
        </a:p>
      </xdr:txBody>
    </xdr:sp>
    <xdr:clientData/>
  </xdr:oneCellAnchor>
  <xdr:oneCellAnchor>
    <xdr:from>
      <xdr:col>5</xdr:col>
      <xdr:colOff>30274</xdr:colOff>
      <xdr:row>29</xdr:row>
      <xdr:rowOff>566059</xdr:rowOff>
    </xdr:from>
    <xdr:ext cx="614701" cy="425822"/>
    <xdr:sp macro="" textlink="">
      <xdr:nvSpPr>
        <xdr:cNvPr id="95" name="テキスト ボックス 94">
          <a:extLst>
            <a:ext uri="{FF2B5EF4-FFF2-40B4-BE49-F238E27FC236}">
              <a16:creationId xmlns:a16="http://schemas.microsoft.com/office/drawing/2014/main" id="{38BA8DBB-93C5-4706-ACF4-0EAB1E591AB3}"/>
            </a:ext>
          </a:extLst>
        </xdr:cNvPr>
        <xdr:cNvSpPr txBox="1"/>
      </xdr:nvSpPr>
      <xdr:spPr>
        <a:xfrm>
          <a:off x="7500595" y="14268452"/>
          <a:ext cx="614701" cy="425822"/>
        </a:xfrm>
        <a:prstGeom prst="rect">
          <a:avLst/>
        </a:prstGeom>
        <a:solidFill>
          <a:srgbClr val="FFFF00"/>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000" b="1"/>
            <a:t>（７）</a:t>
          </a:r>
        </a:p>
      </xdr:txBody>
    </xdr:sp>
    <xdr:clientData/>
  </xdr:oneCellAnchor>
  <xdr:oneCellAnchor>
    <xdr:from>
      <xdr:col>12</xdr:col>
      <xdr:colOff>22111</xdr:colOff>
      <xdr:row>29</xdr:row>
      <xdr:rowOff>566058</xdr:rowOff>
    </xdr:from>
    <xdr:ext cx="614701" cy="425822"/>
    <xdr:sp macro="" textlink="">
      <xdr:nvSpPr>
        <xdr:cNvPr id="96" name="テキスト ボックス 95">
          <a:extLst>
            <a:ext uri="{FF2B5EF4-FFF2-40B4-BE49-F238E27FC236}">
              <a16:creationId xmlns:a16="http://schemas.microsoft.com/office/drawing/2014/main" id="{A9148F17-5F88-4194-BD58-B41D1CD3E36C}"/>
            </a:ext>
          </a:extLst>
        </xdr:cNvPr>
        <xdr:cNvSpPr txBox="1"/>
      </xdr:nvSpPr>
      <xdr:spPr>
        <a:xfrm>
          <a:off x="17398432" y="14268451"/>
          <a:ext cx="614701" cy="425822"/>
        </a:xfrm>
        <a:prstGeom prst="rect">
          <a:avLst/>
        </a:prstGeom>
        <a:solidFill>
          <a:srgbClr val="FFFF00"/>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000" b="1"/>
            <a:t>（８）</a:t>
          </a:r>
        </a:p>
      </xdr:txBody>
    </xdr:sp>
    <xdr:clientData/>
  </xdr:oneCellAnchor>
  <xdr:oneCellAnchor>
    <xdr:from>
      <xdr:col>2</xdr:col>
      <xdr:colOff>244928</xdr:colOff>
      <xdr:row>32</xdr:row>
      <xdr:rowOff>301865</xdr:rowOff>
    </xdr:from>
    <xdr:ext cx="3701143" cy="275717"/>
    <xdr:sp macro="" textlink="">
      <xdr:nvSpPr>
        <xdr:cNvPr id="77" name="テキスト ボックス 76">
          <a:extLst>
            <a:ext uri="{FF2B5EF4-FFF2-40B4-BE49-F238E27FC236}">
              <a16:creationId xmlns:a16="http://schemas.microsoft.com/office/drawing/2014/main" id="{A41E0294-CD43-449B-B7D5-12CADCB4E30B}"/>
            </a:ext>
          </a:extLst>
        </xdr:cNvPr>
        <xdr:cNvSpPr txBox="1"/>
      </xdr:nvSpPr>
      <xdr:spPr>
        <a:xfrm>
          <a:off x="3469821" y="16263044"/>
          <a:ext cx="3701143" cy="275717"/>
        </a:xfrm>
        <a:prstGeom prst="rect">
          <a:avLst/>
        </a:prstGeom>
        <a:solidFill>
          <a:srgbClr val="FFFF00"/>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kumimoji="1" lang="ja-JP" altLang="en-US" sz="1100"/>
            <a:t>原則記入不要</a:t>
          </a:r>
        </a:p>
      </xdr:txBody>
    </xdr:sp>
    <xdr:clientData/>
  </xdr:oneCellAnchor>
  <xdr:twoCellAnchor>
    <xdr:from>
      <xdr:col>4</xdr:col>
      <xdr:colOff>62593</xdr:colOff>
      <xdr:row>34</xdr:row>
      <xdr:rowOff>974273</xdr:rowOff>
    </xdr:from>
    <xdr:to>
      <xdr:col>4</xdr:col>
      <xdr:colOff>62593</xdr:colOff>
      <xdr:row>38</xdr:row>
      <xdr:rowOff>545487</xdr:rowOff>
    </xdr:to>
    <xdr:cxnSp macro="">
      <xdr:nvCxnSpPr>
        <xdr:cNvPr id="117" name="直線矢印コネクタ 116">
          <a:extLst>
            <a:ext uri="{FF2B5EF4-FFF2-40B4-BE49-F238E27FC236}">
              <a16:creationId xmlns:a16="http://schemas.microsoft.com/office/drawing/2014/main" id="{919B4CF6-DAB6-4FF8-81A3-0471C9F66C27}"/>
            </a:ext>
          </a:extLst>
        </xdr:cNvPr>
        <xdr:cNvCxnSpPr/>
      </xdr:nvCxnSpPr>
      <xdr:spPr bwMode="auto">
        <a:xfrm>
          <a:off x="6117772" y="18323380"/>
          <a:ext cx="0" cy="2592000"/>
        </a:xfrm>
        <a:prstGeom prst="straightConnector1">
          <a:avLst/>
        </a:prstGeom>
        <a:solidFill>
          <a:srgbClr xmlns:mc="http://schemas.openxmlformats.org/markup-compatibility/2006" xmlns:a14="http://schemas.microsoft.com/office/drawing/2010/main" val="FFFFFF" mc:Ignorable="a14" a14:legacySpreadsheetColorIndex="65"/>
        </a:solidFill>
        <a:ln w="76200" cap="flat" cmpd="sng" algn="ctr">
          <a:solidFill>
            <a:schemeClr val="tx2">
              <a:lumMod val="60000"/>
              <a:lumOff val="40000"/>
            </a:schemeClr>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5</xdr:col>
      <xdr:colOff>65316</xdr:colOff>
      <xdr:row>34</xdr:row>
      <xdr:rowOff>990600</xdr:rowOff>
    </xdr:from>
    <xdr:to>
      <xdr:col>5</xdr:col>
      <xdr:colOff>65316</xdr:colOff>
      <xdr:row>37</xdr:row>
      <xdr:rowOff>27814</xdr:rowOff>
    </xdr:to>
    <xdr:cxnSp macro="">
      <xdr:nvCxnSpPr>
        <xdr:cNvPr id="118" name="直線矢印コネクタ 117">
          <a:extLst>
            <a:ext uri="{FF2B5EF4-FFF2-40B4-BE49-F238E27FC236}">
              <a16:creationId xmlns:a16="http://schemas.microsoft.com/office/drawing/2014/main" id="{54A54859-49CA-44F4-BDF0-94A79C6C87D8}"/>
            </a:ext>
          </a:extLst>
        </xdr:cNvPr>
        <xdr:cNvCxnSpPr/>
      </xdr:nvCxnSpPr>
      <xdr:spPr bwMode="auto">
        <a:xfrm>
          <a:off x="7535637" y="18339707"/>
          <a:ext cx="0" cy="1296000"/>
        </a:xfrm>
        <a:prstGeom prst="straightConnector1">
          <a:avLst/>
        </a:prstGeom>
        <a:solidFill>
          <a:srgbClr xmlns:mc="http://schemas.openxmlformats.org/markup-compatibility/2006" xmlns:a14="http://schemas.microsoft.com/office/drawing/2010/main" val="FFFFFF" mc:Ignorable="a14" a14:legacySpreadsheetColorIndex="65"/>
        </a:solidFill>
        <a:ln w="76200" cap="flat" cmpd="sng" algn="ctr">
          <a:solidFill>
            <a:schemeClr val="tx2">
              <a:lumMod val="60000"/>
              <a:lumOff val="40000"/>
            </a:schemeClr>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12</xdr:col>
      <xdr:colOff>65317</xdr:colOff>
      <xdr:row>35</xdr:row>
      <xdr:rowOff>10887</xdr:rowOff>
    </xdr:from>
    <xdr:to>
      <xdr:col>12</xdr:col>
      <xdr:colOff>65317</xdr:colOff>
      <xdr:row>38</xdr:row>
      <xdr:rowOff>589030</xdr:rowOff>
    </xdr:to>
    <xdr:cxnSp macro="">
      <xdr:nvCxnSpPr>
        <xdr:cNvPr id="119" name="直線矢印コネクタ 118">
          <a:extLst>
            <a:ext uri="{FF2B5EF4-FFF2-40B4-BE49-F238E27FC236}">
              <a16:creationId xmlns:a16="http://schemas.microsoft.com/office/drawing/2014/main" id="{A707A6BF-32F3-49A0-83F2-7D414E93069B}"/>
            </a:ext>
          </a:extLst>
        </xdr:cNvPr>
        <xdr:cNvCxnSpPr/>
      </xdr:nvCxnSpPr>
      <xdr:spPr bwMode="auto">
        <a:xfrm>
          <a:off x="17441638" y="18366923"/>
          <a:ext cx="0" cy="2592000"/>
        </a:xfrm>
        <a:prstGeom prst="straightConnector1">
          <a:avLst/>
        </a:prstGeom>
        <a:solidFill>
          <a:srgbClr xmlns:mc="http://schemas.openxmlformats.org/markup-compatibility/2006" xmlns:a14="http://schemas.microsoft.com/office/drawing/2010/main" val="FFFFFF" mc:Ignorable="a14" a14:legacySpreadsheetColorIndex="65"/>
        </a:solidFill>
        <a:ln w="76200" cap="flat" cmpd="sng" algn="ctr">
          <a:solidFill>
            <a:schemeClr val="tx2">
              <a:lumMod val="60000"/>
              <a:lumOff val="40000"/>
            </a:schemeClr>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3009343</xdr:colOff>
      <xdr:row>35</xdr:row>
      <xdr:rowOff>544840</xdr:rowOff>
    </xdr:from>
    <xdr:to>
      <xdr:col>13</xdr:col>
      <xdr:colOff>343</xdr:colOff>
      <xdr:row>35</xdr:row>
      <xdr:rowOff>544840</xdr:rowOff>
    </xdr:to>
    <xdr:cxnSp macro="">
      <xdr:nvCxnSpPr>
        <xdr:cNvPr id="120" name="直線矢印コネクタ 119">
          <a:extLst>
            <a:ext uri="{FF2B5EF4-FFF2-40B4-BE49-F238E27FC236}">
              <a16:creationId xmlns:a16="http://schemas.microsoft.com/office/drawing/2014/main" id="{05118C60-A458-428C-899C-D0B7648C23C5}"/>
            </a:ext>
          </a:extLst>
        </xdr:cNvPr>
        <xdr:cNvCxnSpPr/>
      </xdr:nvCxnSpPr>
      <xdr:spPr bwMode="auto">
        <a:xfrm rot="16200000">
          <a:off x="10961807" y="11070876"/>
          <a:ext cx="0" cy="15660000"/>
        </a:xfrm>
        <a:prstGeom prst="straightConnector1">
          <a:avLst/>
        </a:prstGeom>
        <a:solidFill>
          <a:srgbClr xmlns:mc="http://schemas.openxmlformats.org/markup-compatibility/2006" xmlns:a14="http://schemas.microsoft.com/office/drawing/2010/main" val="FFFFFF" mc:Ignorable="a14" a14:legacySpreadsheetColorIndex="65"/>
        </a:solidFill>
        <a:ln w="76200" cap="flat" cmpd="sng" algn="ctr">
          <a:solidFill>
            <a:schemeClr val="accent2">
              <a:lumMod val="75000"/>
            </a:schemeClr>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3009343</xdr:colOff>
      <xdr:row>36</xdr:row>
      <xdr:rowOff>561168</xdr:rowOff>
    </xdr:from>
    <xdr:to>
      <xdr:col>13</xdr:col>
      <xdr:colOff>343</xdr:colOff>
      <xdr:row>36</xdr:row>
      <xdr:rowOff>561168</xdr:rowOff>
    </xdr:to>
    <xdr:cxnSp macro="">
      <xdr:nvCxnSpPr>
        <xdr:cNvPr id="121" name="直線矢印コネクタ 120">
          <a:extLst>
            <a:ext uri="{FF2B5EF4-FFF2-40B4-BE49-F238E27FC236}">
              <a16:creationId xmlns:a16="http://schemas.microsoft.com/office/drawing/2014/main" id="{A7564A10-4A8B-4A18-ADB1-9C60FD5D7368}"/>
            </a:ext>
          </a:extLst>
        </xdr:cNvPr>
        <xdr:cNvCxnSpPr/>
      </xdr:nvCxnSpPr>
      <xdr:spPr bwMode="auto">
        <a:xfrm rot="16200000">
          <a:off x="10961807" y="11713132"/>
          <a:ext cx="0" cy="15660000"/>
        </a:xfrm>
        <a:prstGeom prst="straightConnector1">
          <a:avLst/>
        </a:prstGeom>
        <a:solidFill>
          <a:srgbClr xmlns:mc="http://schemas.openxmlformats.org/markup-compatibility/2006" xmlns:a14="http://schemas.microsoft.com/office/drawing/2010/main" val="FFFFFF" mc:Ignorable="a14" a14:legacySpreadsheetColorIndex="65"/>
        </a:solidFill>
        <a:ln w="76200" cap="flat" cmpd="sng" algn="ctr">
          <a:solidFill>
            <a:schemeClr val="accent2">
              <a:lumMod val="75000"/>
            </a:schemeClr>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3009343</xdr:colOff>
      <xdr:row>37</xdr:row>
      <xdr:rowOff>699960</xdr:rowOff>
    </xdr:from>
    <xdr:to>
      <xdr:col>13</xdr:col>
      <xdr:colOff>343</xdr:colOff>
      <xdr:row>37</xdr:row>
      <xdr:rowOff>699960</xdr:rowOff>
    </xdr:to>
    <xdr:cxnSp macro="">
      <xdr:nvCxnSpPr>
        <xdr:cNvPr id="122" name="直線矢印コネクタ 121">
          <a:extLst>
            <a:ext uri="{FF2B5EF4-FFF2-40B4-BE49-F238E27FC236}">
              <a16:creationId xmlns:a16="http://schemas.microsoft.com/office/drawing/2014/main" id="{AB3D4A28-500A-44E0-858B-DF00BA60C52D}"/>
            </a:ext>
          </a:extLst>
        </xdr:cNvPr>
        <xdr:cNvCxnSpPr/>
      </xdr:nvCxnSpPr>
      <xdr:spPr bwMode="auto">
        <a:xfrm rot="16200000">
          <a:off x="10961807" y="12477853"/>
          <a:ext cx="0" cy="15660000"/>
        </a:xfrm>
        <a:prstGeom prst="straightConnector1">
          <a:avLst/>
        </a:prstGeom>
        <a:solidFill>
          <a:srgbClr xmlns:mc="http://schemas.openxmlformats.org/markup-compatibility/2006" xmlns:a14="http://schemas.microsoft.com/office/drawing/2010/main" val="FFFFFF" mc:Ignorable="a14" a14:legacySpreadsheetColorIndex="65"/>
        </a:solidFill>
        <a:ln w="76200" cap="flat" cmpd="sng" algn="ctr">
          <a:solidFill>
            <a:schemeClr val="accent2">
              <a:lumMod val="75000"/>
            </a:schemeClr>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3009343</xdr:colOff>
      <xdr:row>38</xdr:row>
      <xdr:rowOff>553005</xdr:rowOff>
    </xdr:from>
    <xdr:to>
      <xdr:col>13</xdr:col>
      <xdr:colOff>343</xdr:colOff>
      <xdr:row>38</xdr:row>
      <xdr:rowOff>553005</xdr:rowOff>
    </xdr:to>
    <xdr:cxnSp macro="">
      <xdr:nvCxnSpPr>
        <xdr:cNvPr id="123" name="直線矢印コネクタ 122">
          <a:extLst>
            <a:ext uri="{FF2B5EF4-FFF2-40B4-BE49-F238E27FC236}">
              <a16:creationId xmlns:a16="http://schemas.microsoft.com/office/drawing/2014/main" id="{8D65646A-F701-42D4-8891-E55913541C89}"/>
            </a:ext>
          </a:extLst>
        </xdr:cNvPr>
        <xdr:cNvCxnSpPr/>
      </xdr:nvCxnSpPr>
      <xdr:spPr bwMode="auto">
        <a:xfrm rot="16200000">
          <a:off x="10961807" y="13092898"/>
          <a:ext cx="0" cy="15660000"/>
        </a:xfrm>
        <a:prstGeom prst="straightConnector1">
          <a:avLst/>
        </a:prstGeom>
        <a:solidFill>
          <a:srgbClr xmlns:mc="http://schemas.openxmlformats.org/markup-compatibility/2006" xmlns:a14="http://schemas.microsoft.com/office/drawing/2010/main" val="FFFFFF" mc:Ignorable="a14" a14:legacySpreadsheetColorIndex="65"/>
        </a:solidFill>
        <a:ln w="76200" cap="flat" cmpd="sng" algn="ctr">
          <a:solidFill>
            <a:schemeClr val="accent2">
              <a:lumMod val="75000"/>
            </a:schemeClr>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oneCellAnchor>
    <xdr:from>
      <xdr:col>1</xdr:col>
      <xdr:colOff>2373427</xdr:colOff>
      <xdr:row>35</xdr:row>
      <xdr:rowOff>174166</xdr:rowOff>
    </xdr:from>
    <xdr:ext cx="680015" cy="425822"/>
    <xdr:sp macro="" textlink="">
      <xdr:nvSpPr>
        <xdr:cNvPr id="124" name="テキスト ボックス 123">
          <a:extLst>
            <a:ext uri="{FF2B5EF4-FFF2-40B4-BE49-F238E27FC236}">
              <a16:creationId xmlns:a16="http://schemas.microsoft.com/office/drawing/2014/main" id="{2C703D35-B3EA-459E-B5D1-6E4CF7E2930B}"/>
            </a:ext>
          </a:extLst>
        </xdr:cNvPr>
        <xdr:cNvSpPr txBox="1"/>
      </xdr:nvSpPr>
      <xdr:spPr>
        <a:xfrm>
          <a:off x="2495891" y="18530202"/>
          <a:ext cx="680015" cy="425822"/>
        </a:xfrm>
        <a:prstGeom prst="rect">
          <a:avLst/>
        </a:prstGeom>
        <a:solidFill>
          <a:srgbClr val="FFFF00"/>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000" b="1"/>
            <a:t>（ア）</a:t>
          </a:r>
        </a:p>
      </xdr:txBody>
    </xdr:sp>
    <xdr:clientData/>
  </xdr:oneCellAnchor>
  <xdr:oneCellAnchor>
    <xdr:from>
      <xdr:col>1</xdr:col>
      <xdr:colOff>2373427</xdr:colOff>
      <xdr:row>36</xdr:row>
      <xdr:rowOff>176889</xdr:rowOff>
    </xdr:from>
    <xdr:ext cx="677295" cy="425822"/>
    <xdr:sp macro="" textlink="">
      <xdr:nvSpPr>
        <xdr:cNvPr id="125" name="テキスト ボックス 124">
          <a:extLst>
            <a:ext uri="{FF2B5EF4-FFF2-40B4-BE49-F238E27FC236}">
              <a16:creationId xmlns:a16="http://schemas.microsoft.com/office/drawing/2014/main" id="{24514560-5644-4651-978A-93A90853BF93}"/>
            </a:ext>
          </a:extLst>
        </xdr:cNvPr>
        <xdr:cNvSpPr txBox="1"/>
      </xdr:nvSpPr>
      <xdr:spPr>
        <a:xfrm>
          <a:off x="2495891" y="19158853"/>
          <a:ext cx="677295" cy="425822"/>
        </a:xfrm>
        <a:prstGeom prst="rect">
          <a:avLst/>
        </a:prstGeom>
        <a:solidFill>
          <a:srgbClr val="FFFF00"/>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000" b="1"/>
            <a:t>（イ）</a:t>
          </a:r>
        </a:p>
      </xdr:txBody>
    </xdr:sp>
    <xdr:clientData/>
  </xdr:oneCellAnchor>
  <xdr:oneCellAnchor>
    <xdr:from>
      <xdr:col>1</xdr:col>
      <xdr:colOff>2373427</xdr:colOff>
      <xdr:row>37</xdr:row>
      <xdr:rowOff>315680</xdr:rowOff>
    </xdr:from>
    <xdr:ext cx="688181" cy="425822"/>
    <xdr:sp macro="" textlink="">
      <xdr:nvSpPr>
        <xdr:cNvPr id="126" name="テキスト ボックス 125">
          <a:extLst>
            <a:ext uri="{FF2B5EF4-FFF2-40B4-BE49-F238E27FC236}">
              <a16:creationId xmlns:a16="http://schemas.microsoft.com/office/drawing/2014/main" id="{ED232047-1368-4CDC-8ED6-EF8B2F8183BA}"/>
            </a:ext>
          </a:extLst>
        </xdr:cNvPr>
        <xdr:cNvSpPr txBox="1"/>
      </xdr:nvSpPr>
      <xdr:spPr>
        <a:xfrm>
          <a:off x="2495891" y="19923573"/>
          <a:ext cx="688181" cy="425822"/>
        </a:xfrm>
        <a:prstGeom prst="rect">
          <a:avLst/>
        </a:prstGeom>
        <a:solidFill>
          <a:srgbClr val="FFFF00"/>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000" b="1"/>
            <a:t>（ウ）</a:t>
          </a:r>
        </a:p>
      </xdr:txBody>
    </xdr:sp>
    <xdr:clientData/>
  </xdr:oneCellAnchor>
  <xdr:oneCellAnchor>
    <xdr:from>
      <xdr:col>1</xdr:col>
      <xdr:colOff>2373427</xdr:colOff>
      <xdr:row>38</xdr:row>
      <xdr:rowOff>182332</xdr:rowOff>
    </xdr:from>
    <xdr:ext cx="699067" cy="425822"/>
    <xdr:sp macro="" textlink="">
      <xdr:nvSpPr>
        <xdr:cNvPr id="127" name="テキスト ボックス 126">
          <a:extLst>
            <a:ext uri="{FF2B5EF4-FFF2-40B4-BE49-F238E27FC236}">
              <a16:creationId xmlns:a16="http://schemas.microsoft.com/office/drawing/2014/main" id="{8592D60E-A63C-48EE-BB7F-41F62A6B782A}"/>
            </a:ext>
          </a:extLst>
        </xdr:cNvPr>
        <xdr:cNvSpPr txBox="1"/>
      </xdr:nvSpPr>
      <xdr:spPr>
        <a:xfrm>
          <a:off x="2495891" y="20552225"/>
          <a:ext cx="699067" cy="425822"/>
        </a:xfrm>
        <a:prstGeom prst="rect">
          <a:avLst/>
        </a:prstGeom>
        <a:solidFill>
          <a:srgbClr val="FFFF00"/>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000" b="1"/>
            <a:t>（エ）</a:t>
          </a:r>
        </a:p>
      </xdr:txBody>
    </xdr:sp>
    <xdr:clientData/>
  </xdr:oneCellAnchor>
  <xdr:oneCellAnchor>
    <xdr:from>
      <xdr:col>2</xdr:col>
      <xdr:colOff>27551</xdr:colOff>
      <xdr:row>34</xdr:row>
      <xdr:rowOff>568779</xdr:rowOff>
    </xdr:from>
    <xdr:ext cx="614701" cy="425822"/>
    <xdr:sp macro="" textlink="">
      <xdr:nvSpPr>
        <xdr:cNvPr id="128" name="テキスト ボックス 127">
          <a:extLst>
            <a:ext uri="{FF2B5EF4-FFF2-40B4-BE49-F238E27FC236}">
              <a16:creationId xmlns:a16="http://schemas.microsoft.com/office/drawing/2014/main" id="{DD0E99EB-C5C9-4C16-A81A-9D2B63BD1C0F}"/>
            </a:ext>
          </a:extLst>
        </xdr:cNvPr>
        <xdr:cNvSpPr txBox="1"/>
      </xdr:nvSpPr>
      <xdr:spPr>
        <a:xfrm>
          <a:off x="3252444" y="17917886"/>
          <a:ext cx="614701" cy="425822"/>
        </a:xfrm>
        <a:prstGeom prst="rect">
          <a:avLst/>
        </a:prstGeom>
        <a:solidFill>
          <a:srgbClr val="FFFF00"/>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000" b="1"/>
            <a:t>（５）</a:t>
          </a:r>
        </a:p>
      </xdr:txBody>
    </xdr:sp>
    <xdr:clientData/>
  </xdr:oneCellAnchor>
  <xdr:oneCellAnchor>
    <xdr:from>
      <xdr:col>4</xdr:col>
      <xdr:colOff>16665</xdr:colOff>
      <xdr:row>34</xdr:row>
      <xdr:rowOff>568780</xdr:rowOff>
    </xdr:from>
    <xdr:ext cx="614701" cy="425822"/>
    <xdr:sp macro="" textlink="">
      <xdr:nvSpPr>
        <xdr:cNvPr id="129" name="テキスト ボックス 128">
          <a:extLst>
            <a:ext uri="{FF2B5EF4-FFF2-40B4-BE49-F238E27FC236}">
              <a16:creationId xmlns:a16="http://schemas.microsoft.com/office/drawing/2014/main" id="{84B9883C-B2EA-4779-BA9E-CFD59D10A512}"/>
            </a:ext>
          </a:extLst>
        </xdr:cNvPr>
        <xdr:cNvSpPr txBox="1"/>
      </xdr:nvSpPr>
      <xdr:spPr>
        <a:xfrm>
          <a:off x="6071844" y="17917887"/>
          <a:ext cx="614701" cy="425822"/>
        </a:xfrm>
        <a:prstGeom prst="rect">
          <a:avLst/>
        </a:prstGeom>
        <a:solidFill>
          <a:srgbClr val="FFFF00"/>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000" b="1"/>
            <a:t>（６）</a:t>
          </a:r>
        </a:p>
      </xdr:txBody>
    </xdr:sp>
    <xdr:clientData/>
  </xdr:oneCellAnchor>
  <xdr:oneCellAnchor>
    <xdr:from>
      <xdr:col>5</xdr:col>
      <xdr:colOff>19388</xdr:colOff>
      <xdr:row>34</xdr:row>
      <xdr:rowOff>568780</xdr:rowOff>
    </xdr:from>
    <xdr:ext cx="614701" cy="425822"/>
    <xdr:sp macro="" textlink="">
      <xdr:nvSpPr>
        <xdr:cNvPr id="130" name="テキスト ボックス 129">
          <a:extLst>
            <a:ext uri="{FF2B5EF4-FFF2-40B4-BE49-F238E27FC236}">
              <a16:creationId xmlns:a16="http://schemas.microsoft.com/office/drawing/2014/main" id="{F5831252-CFE2-4EBE-AD91-8DB72B62865D}"/>
            </a:ext>
          </a:extLst>
        </xdr:cNvPr>
        <xdr:cNvSpPr txBox="1"/>
      </xdr:nvSpPr>
      <xdr:spPr>
        <a:xfrm>
          <a:off x="7489709" y="17917887"/>
          <a:ext cx="614701" cy="425822"/>
        </a:xfrm>
        <a:prstGeom prst="rect">
          <a:avLst/>
        </a:prstGeom>
        <a:solidFill>
          <a:srgbClr val="FFFF00"/>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000" b="1"/>
            <a:t>（７）</a:t>
          </a:r>
        </a:p>
      </xdr:txBody>
    </xdr:sp>
    <xdr:clientData/>
  </xdr:oneCellAnchor>
  <xdr:oneCellAnchor>
    <xdr:from>
      <xdr:col>12</xdr:col>
      <xdr:colOff>11225</xdr:colOff>
      <xdr:row>34</xdr:row>
      <xdr:rowOff>568779</xdr:rowOff>
    </xdr:from>
    <xdr:ext cx="614701" cy="425822"/>
    <xdr:sp macro="" textlink="">
      <xdr:nvSpPr>
        <xdr:cNvPr id="131" name="テキスト ボックス 130">
          <a:extLst>
            <a:ext uri="{FF2B5EF4-FFF2-40B4-BE49-F238E27FC236}">
              <a16:creationId xmlns:a16="http://schemas.microsoft.com/office/drawing/2014/main" id="{8004469D-B01D-44BF-A1B6-B4352E8EDDDD}"/>
            </a:ext>
          </a:extLst>
        </xdr:cNvPr>
        <xdr:cNvSpPr txBox="1"/>
      </xdr:nvSpPr>
      <xdr:spPr>
        <a:xfrm>
          <a:off x="17387546" y="17917886"/>
          <a:ext cx="614701" cy="425822"/>
        </a:xfrm>
        <a:prstGeom prst="rect">
          <a:avLst/>
        </a:prstGeom>
        <a:solidFill>
          <a:srgbClr val="FFFF00"/>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000" b="1"/>
            <a:t>（８）</a:t>
          </a:r>
        </a:p>
      </xdr:txBody>
    </xdr:sp>
    <xdr:clientData/>
  </xdr:oneCellAnchor>
  <xdr:oneCellAnchor>
    <xdr:from>
      <xdr:col>2</xdr:col>
      <xdr:colOff>234042</xdr:colOff>
      <xdr:row>37</xdr:row>
      <xdr:rowOff>304586</xdr:rowOff>
    </xdr:from>
    <xdr:ext cx="3701143" cy="275717"/>
    <xdr:sp macro="" textlink="">
      <xdr:nvSpPr>
        <xdr:cNvPr id="132" name="テキスト ボックス 131">
          <a:extLst>
            <a:ext uri="{FF2B5EF4-FFF2-40B4-BE49-F238E27FC236}">
              <a16:creationId xmlns:a16="http://schemas.microsoft.com/office/drawing/2014/main" id="{41CC05C7-CD2E-4943-AD56-9881F126B50A}"/>
            </a:ext>
          </a:extLst>
        </xdr:cNvPr>
        <xdr:cNvSpPr txBox="1"/>
      </xdr:nvSpPr>
      <xdr:spPr>
        <a:xfrm>
          <a:off x="3458935" y="19912479"/>
          <a:ext cx="3701143" cy="275717"/>
        </a:xfrm>
        <a:prstGeom prst="rect">
          <a:avLst/>
        </a:prstGeom>
        <a:solidFill>
          <a:srgbClr val="FFFF00"/>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kumimoji="1" lang="ja-JP" altLang="en-US" sz="1100"/>
            <a:t>原則記入不要</a:t>
          </a:r>
        </a:p>
      </xdr:txBody>
    </xdr:sp>
    <xdr:clientData/>
  </xdr:oneCellAnchor>
  <xdr:oneCellAnchor>
    <xdr:from>
      <xdr:col>1</xdr:col>
      <xdr:colOff>22112</xdr:colOff>
      <xdr:row>34</xdr:row>
      <xdr:rowOff>340174</xdr:rowOff>
    </xdr:from>
    <xdr:ext cx="1216138" cy="425822"/>
    <xdr:sp macro="" textlink="">
      <xdr:nvSpPr>
        <xdr:cNvPr id="135" name="テキスト ボックス 134">
          <a:extLst>
            <a:ext uri="{FF2B5EF4-FFF2-40B4-BE49-F238E27FC236}">
              <a16:creationId xmlns:a16="http://schemas.microsoft.com/office/drawing/2014/main" id="{24FA497C-0526-4272-863D-FD4D389CDF69}"/>
            </a:ext>
          </a:extLst>
        </xdr:cNvPr>
        <xdr:cNvSpPr txBox="1"/>
      </xdr:nvSpPr>
      <xdr:spPr>
        <a:xfrm>
          <a:off x="144576" y="17689281"/>
          <a:ext cx="1216138" cy="425822"/>
        </a:xfrm>
        <a:prstGeom prst="rect">
          <a:avLst/>
        </a:prstGeom>
        <a:solidFill>
          <a:srgbClr val="FFFF00"/>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000" b="1">
              <a:solidFill>
                <a:srgbClr val="FF0000"/>
              </a:solidFill>
            </a:rPr>
            <a:t>事務職員</a:t>
          </a:r>
        </a:p>
      </xdr:txBody>
    </xdr:sp>
    <xdr:clientData/>
  </xdr:oneCellAnchor>
  <xdr:oneCellAnchor>
    <xdr:from>
      <xdr:col>1</xdr:col>
      <xdr:colOff>65654</xdr:colOff>
      <xdr:row>29</xdr:row>
      <xdr:rowOff>302074</xdr:rowOff>
    </xdr:from>
    <xdr:ext cx="968489" cy="425822"/>
    <xdr:sp macro="" textlink="">
      <xdr:nvSpPr>
        <xdr:cNvPr id="136" name="テキスト ボックス 135">
          <a:extLst>
            <a:ext uri="{FF2B5EF4-FFF2-40B4-BE49-F238E27FC236}">
              <a16:creationId xmlns:a16="http://schemas.microsoft.com/office/drawing/2014/main" id="{15ED1190-D9FC-46D1-8084-C389686CE4B8}"/>
            </a:ext>
          </a:extLst>
        </xdr:cNvPr>
        <xdr:cNvSpPr txBox="1"/>
      </xdr:nvSpPr>
      <xdr:spPr>
        <a:xfrm>
          <a:off x="188118" y="14004467"/>
          <a:ext cx="968489" cy="425822"/>
        </a:xfrm>
        <a:prstGeom prst="rect">
          <a:avLst/>
        </a:prstGeom>
        <a:solidFill>
          <a:srgbClr val="FFFF00"/>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000" b="1">
              <a:solidFill>
                <a:srgbClr val="FF0000"/>
              </a:solidFill>
            </a:rPr>
            <a:t>薬剤師</a:t>
          </a: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0</xdr:col>
      <xdr:colOff>1809750</xdr:colOff>
      <xdr:row>3</xdr:row>
      <xdr:rowOff>95250</xdr:rowOff>
    </xdr:from>
    <xdr:to>
      <xdr:col>0</xdr:col>
      <xdr:colOff>2466975</xdr:colOff>
      <xdr:row>3</xdr:row>
      <xdr:rowOff>333375</xdr:rowOff>
    </xdr:to>
    <xdr:sp macro="" textlink="">
      <xdr:nvSpPr>
        <xdr:cNvPr id="2" name="正方形/長方形 1">
          <a:extLst>
            <a:ext uri="{FF2B5EF4-FFF2-40B4-BE49-F238E27FC236}">
              <a16:creationId xmlns:a16="http://schemas.microsoft.com/office/drawing/2014/main" id="{7BA4295B-C40B-4D0C-0D6A-0D313BB5F489}"/>
            </a:ext>
          </a:extLst>
        </xdr:cNvPr>
        <xdr:cNvSpPr/>
      </xdr:nvSpPr>
      <xdr:spPr bwMode="auto">
        <a:xfrm>
          <a:off x="1809750" y="2428875"/>
          <a:ext cx="657225" cy="238125"/>
        </a:xfrm>
        <a:prstGeom prst="rect">
          <a:avLst/>
        </a:prstGeom>
        <a:solidFill>
          <a:srgbClr val="FFFF00">
            <a:alpha val="30000"/>
          </a:srgbClr>
        </a:solidFill>
        <a:ln w="9525" cap="flat" cmpd="sng" algn="ctr">
          <a:solidFill>
            <a:srgbClr val="FFFF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0</xdr:col>
      <xdr:colOff>628651</xdr:colOff>
      <xdr:row>4</xdr:row>
      <xdr:rowOff>219075</xdr:rowOff>
    </xdr:from>
    <xdr:to>
      <xdr:col>0</xdr:col>
      <xdr:colOff>1104901</xdr:colOff>
      <xdr:row>4</xdr:row>
      <xdr:rowOff>457200</xdr:rowOff>
    </xdr:to>
    <xdr:sp macro="" textlink="">
      <xdr:nvSpPr>
        <xdr:cNvPr id="3" name="正方形/長方形 2">
          <a:extLst>
            <a:ext uri="{FF2B5EF4-FFF2-40B4-BE49-F238E27FC236}">
              <a16:creationId xmlns:a16="http://schemas.microsoft.com/office/drawing/2014/main" id="{D865FF9B-84E0-4798-A0C9-095FE24DCE16}"/>
            </a:ext>
          </a:extLst>
        </xdr:cNvPr>
        <xdr:cNvSpPr/>
      </xdr:nvSpPr>
      <xdr:spPr bwMode="auto">
        <a:xfrm>
          <a:off x="628651" y="3629025"/>
          <a:ext cx="476250" cy="238125"/>
        </a:xfrm>
        <a:prstGeom prst="rect">
          <a:avLst/>
        </a:prstGeom>
        <a:solidFill>
          <a:srgbClr val="FFFF00">
            <a:alpha val="30000"/>
          </a:srgbClr>
        </a:solidFill>
        <a:ln w="9525" cap="flat" cmpd="sng" algn="ctr">
          <a:solidFill>
            <a:srgbClr val="FFFF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0</xdr:col>
      <xdr:colOff>2076451</xdr:colOff>
      <xdr:row>5</xdr:row>
      <xdr:rowOff>581025</xdr:rowOff>
    </xdr:from>
    <xdr:to>
      <xdr:col>0</xdr:col>
      <xdr:colOff>2752725</xdr:colOff>
      <xdr:row>5</xdr:row>
      <xdr:rowOff>819150</xdr:rowOff>
    </xdr:to>
    <xdr:sp macro="" textlink="">
      <xdr:nvSpPr>
        <xdr:cNvPr id="4" name="正方形/長方形 3">
          <a:extLst>
            <a:ext uri="{FF2B5EF4-FFF2-40B4-BE49-F238E27FC236}">
              <a16:creationId xmlns:a16="http://schemas.microsoft.com/office/drawing/2014/main" id="{712C4EC4-BE35-4BA1-8881-A2C0C0E251C8}"/>
            </a:ext>
          </a:extLst>
        </xdr:cNvPr>
        <xdr:cNvSpPr/>
      </xdr:nvSpPr>
      <xdr:spPr bwMode="auto">
        <a:xfrm>
          <a:off x="2076451" y="5181600"/>
          <a:ext cx="676274" cy="238125"/>
        </a:xfrm>
        <a:prstGeom prst="rect">
          <a:avLst/>
        </a:prstGeom>
        <a:solidFill>
          <a:srgbClr val="FFFF00">
            <a:alpha val="30000"/>
          </a:srgbClr>
        </a:solidFill>
        <a:ln w="9525" cap="flat" cmpd="sng" algn="ctr">
          <a:solidFill>
            <a:srgbClr val="FFFF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0</xdr:col>
      <xdr:colOff>0</xdr:colOff>
      <xdr:row>5</xdr:row>
      <xdr:rowOff>828675</xdr:rowOff>
    </xdr:from>
    <xdr:to>
      <xdr:col>0</xdr:col>
      <xdr:colOff>2114550</xdr:colOff>
      <xdr:row>5</xdr:row>
      <xdr:rowOff>1066800</xdr:rowOff>
    </xdr:to>
    <xdr:sp macro="" textlink="">
      <xdr:nvSpPr>
        <xdr:cNvPr id="5" name="正方形/長方形 4">
          <a:extLst>
            <a:ext uri="{FF2B5EF4-FFF2-40B4-BE49-F238E27FC236}">
              <a16:creationId xmlns:a16="http://schemas.microsoft.com/office/drawing/2014/main" id="{5976FC7A-8A1D-473B-B0EB-115EC5480F3C}"/>
            </a:ext>
          </a:extLst>
        </xdr:cNvPr>
        <xdr:cNvSpPr/>
      </xdr:nvSpPr>
      <xdr:spPr bwMode="auto">
        <a:xfrm>
          <a:off x="0" y="5429250"/>
          <a:ext cx="2114550" cy="238125"/>
        </a:xfrm>
        <a:prstGeom prst="rect">
          <a:avLst/>
        </a:prstGeom>
        <a:solidFill>
          <a:srgbClr val="FFFF00">
            <a:alpha val="30000"/>
          </a:srgbClr>
        </a:solidFill>
        <a:ln w="9525" cap="flat" cmpd="sng" algn="ctr">
          <a:solidFill>
            <a:srgbClr val="FFFF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8</xdr:col>
      <xdr:colOff>1933575</xdr:colOff>
      <xdr:row>3</xdr:row>
      <xdr:rowOff>247650</xdr:rowOff>
    </xdr:from>
    <xdr:to>
      <xdr:col>8</xdr:col>
      <xdr:colOff>2371725</xdr:colOff>
      <xdr:row>4</xdr:row>
      <xdr:rowOff>971550</xdr:rowOff>
    </xdr:to>
    <xdr:sp macro="" textlink="">
      <xdr:nvSpPr>
        <xdr:cNvPr id="7" name="左中かっこ 6">
          <a:extLst>
            <a:ext uri="{FF2B5EF4-FFF2-40B4-BE49-F238E27FC236}">
              <a16:creationId xmlns:a16="http://schemas.microsoft.com/office/drawing/2014/main" id="{D73FDFFD-87F4-97F2-49C1-47B3234155C9}"/>
            </a:ext>
          </a:extLst>
        </xdr:cNvPr>
        <xdr:cNvSpPr/>
      </xdr:nvSpPr>
      <xdr:spPr bwMode="auto">
        <a:xfrm flipH="1">
          <a:off x="14039850" y="2581275"/>
          <a:ext cx="438150" cy="1800225"/>
        </a:xfrm>
        <a:prstGeom prst="leftBrace">
          <a:avLst>
            <a:gd name="adj1" fmla="val 8333"/>
            <a:gd name="adj2" fmla="val 57937"/>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clientData/>
  </xdr:twoCellAnchor>
  <xdr:oneCellAnchor>
    <xdr:from>
      <xdr:col>8</xdr:col>
      <xdr:colOff>2324100</xdr:colOff>
      <xdr:row>4</xdr:row>
      <xdr:rowOff>19050</xdr:rowOff>
    </xdr:from>
    <xdr:ext cx="925959" cy="392415"/>
    <xdr:sp macro="" textlink="">
      <xdr:nvSpPr>
        <xdr:cNvPr id="8" name="テキスト ボックス 7">
          <a:extLst>
            <a:ext uri="{FF2B5EF4-FFF2-40B4-BE49-F238E27FC236}">
              <a16:creationId xmlns:a16="http://schemas.microsoft.com/office/drawing/2014/main" id="{23E7B8B5-EB8D-E633-B393-8013E243A0AC}"/>
            </a:ext>
          </a:extLst>
        </xdr:cNvPr>
        <xdr:cNvSpPr txBox="1"/>
      </xdr:nvSpPr>
      <xdr:spPr>
        <a:xfrm>
          <a:off x="14430375" y="3429000"/>
          <a:ext cx="925959" cy="3924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合計：</a:t>
          </a:r>
          <a:r>
            <a:rPr kumimoji="1" lang="ja-JP" altLang="en-US" sz="1800"/>
            <a:t>（９）</a:t>
          </a:r>
        </a:p>
      </xdr:txBody>
    </xdr:sp>
    <xdr:clientData/>
  </xdr:oneCellAnchor>
  <xdr:oneCellAnchor>
    <xdr:from>
      <xdr:col>8</xdr:col>
      <xdr:colOff>323850</xdr:colOff>
      <xdr:row>5</xdr:row>
      <xdr:rowOff>419100</xdr:rowOff>
    </xdr:from>
    <xdr:ext cx="2543175" cy="275717"/>
    <xdr:sp macro="" textlink="">
      <xdr:nvSpPr>
        <xdr:cNvPr id="9" name="テキスト ボックス 8">
          <a:extLst>
            <a:ext uri="{FF2B5EF4-FFF2-40B4-BE49-F238E27FC236}">
              <a16:creationId xmlns:a16="http://schemas.microsoft.com/office/drawing/2014/main" id="{C7FF6F75-CAFE-4110-8C8C-EB32847760AA}"/>
            </a:ext>
          </a:extLst>
        </xdr:cNvPr>
        <xdr:cNvSpPr txBox="1"/>
      </xdr:nvSpPr>
      <xdr:spPr>
        <a:xfrm>
          <a:off x="12430125" y="5019675"/>
          <a:ext cx="2543175" cy="275717"/>
        </a:xfrm>
        <a:prstGeom prst="rect">
          <a:avLst/>
        </a:prstGeom>
        <a:solidFill>
          <a:srgbClr val="FFFF00"/>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kumimoji="1" lang="ja-JP" altLang="en-US" sz="1100"/>
            <a:t>原則記入不要</a:t>
          </a:r>
        </a:p>
      </xdr:txBody>
    </xdr:sp>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523875</xdr:colOff>
      <xdr:row>1</xdr:row>
      <xdr:rowOff>57149</xdr:rowOff>
    </xdr:from>
    <xdr:to>
      <xdr:col>13</xdr:col>
      <xdr:colOff>123825</xdr:colOff>
      <xdr:row>38</xdr:row>
      <xdr:rowOff>124480</xdr:rowOff>
    </xdr:to>
    <xdr:pic>
      <xdr:nvPicPr>
        <xdr:cNvPr id="2" name="図 1" descr="カレンダー が含まれている画像&#10;&#10;AI 生成コンテンツは誤りを含む可能性があります。">
          <a:extLst>
            <a:ext uri="{FF2B5EF4-FFF2-40B4-BE49-F238E27FC236}">
              <a16:creationId xmlns:a16="http://schemas.microsoft.com/office/drawing/2014/main" id="{4FE9E604-1E01-89A8-FB46-C63850BBE13B}"/>
            </a:ext>
          </a:extLst>
        </xdr:cNvPr>
        <xdr:cNvPicPr>
          <a:picLocks noChangeAspect="1"/>
        </xdr:cNvPicPr>
      </xdr:nvPicPr>
      <xdr:blipFill>
        <a:blip xmlns:r="http://schemas.openxmlformats.org/officeDocument/2006/relationships" r:embed="rId1"/>
        <a:stretch>
          <a:fillRect/>
        </a:stretch>
      </xdr:blipFill>
      <xdr:spPr>
        <a:xfrm>
          <a:off x="523875" y="295274"/>
          <a:ext cx="8515350" cy="6410981"/>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rgbClr val="FFFF00"/>
        </a:solidFill>
        <a:ln w="9525" cap="flat" cmpd="sng" algn="ctr">
          <a:solidFill>
            <a:srgbClr val="FFFF00"/>
          </a:solidFill>
          <a:prstDash val="solid"/>
          <a:round/>
          <a:headEnd type="none" w="med" len="med"/>
          <a:tailEnd type="none" w="med" len="med"/>
        </a:ln>
        <a:effectLst/>
      </a:spPr>
      <a:bodyPr vertOverflow="clip" wrap="square" lIns="18288" tIns="0" rIns="0" bIns="0" rtlCol="0" anchor="ctr" upright="1"/>
      <a:lstStyle>
        <a:defPPr algn="l">
          <a:defRPr kumimoji="1" sz="1100"/>
        </a:defPPr>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mailto:yakumu@pref.kumamoto.lg.jp"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1340A-2507-46C9-A741-59D3E697EF05}">
  <dimension ref="A1:PH3"/>
  <sheetViews>
    <sheetView zoomScale="71" workbookViewId="0">
      <pane xSplit="1" ySplit="3" topLeftCell="CP4" activePane="bottomRight" state="frozen"/>
      <selection pane="topRight" activeCell="BX3" sqref="BX3"/>
      <selection pane="bottomLeft" activeCell="BX3" sqref="BX3"/>
      <selection pane="bottomRight" activeCell="DM1" sqref="DM1"/>
    </sheetView>
  </sheetViews>
  <sheetFormatPr defaultColWidth="9" defaultRowHeight="13.5"/>
  <cols>
    <col min="1" max="2" width="14.375" style="4" customWidth="1"/>
    <col min="3" max="3" width="9" style="4"/>
    <col min="4" max="4" width="58.375" style="4" customWidth="1"/>
    <col min="5" max="16384" width="9" style="4"/>
  </cols>
  <sheetData>
    <row r="1" spans="1:424" ht="324">
      <c r="A1" s="2" t="s">
        <v>0</v>
      </c>
      <c r="B1" s="3" t="s">
        <v>1</v>
      </c>
      <c r="C1" s="18" t="s">
        <v>95</v>
      </c>
      <c r="D1" s="16" t="s">
        <v>60</v>
      </c>
      <c r="E1" s="9" t="s">
        <v>50</v>
      </c>
      <c r="F1" s="11" t="s">
        <v>57</v>
      </c>
      <c r="G1" s="11" t="s">
        <v>56</v>
      </c>
      <c r="H1" s="11" t="s">
        <v>58</v>
      </c>
      <c r="I1" s="11" t="s">
        <v>98</v>
      </c>
      <c r="J1" s="16" t="s">
        <v>61</v>
      </c>
      <c r="K1" s="9" t="s">
        <v>50</v>
      </c>
      <c r="L1" s="11" t="s">
        <v>57</v>
      </c>
      <c r="M1" s="11" t="s">
        <v>56</v>
      </c>
      <c r="N1" s="11" t="s">
        <v>58</v>
      </c>
      <c r="O1" s="11" t="s">
        <v>98</v>
      </c>
      <c r="P1" s="16" t="s">
        <v>62</v>
      </c>
      <c r="Q1" s="9" t="s">
        <v>50</v>
      </c>
      <c r="R1" s="11" t="s">
        <v>57</v>
      </c>
      <c r="S1" s="11" t="s">
        <v>56</v>
      </c>
      <c r="T1" s="11" t="s">
        <v>58</v>
      </c>
      <c r="U1" s="11" t="s">
        <v>98</v>
      </c>
      <c r="V1" s="16" t="s">
        <v>63</v>
      </c>
      <c r="W1" s="9" t="s">
        <v>50</v>
      </c>
      <c r="X1" s="11" t="s">
        <v>57</v>
      </c>
      <c r="Y1" s="11" t="s">
        <v>56</v>
      </c>
      <c r="Z1" s="11" t="s">
        <v>58</v>
      </c>
      <c r="AA1" s="11" t="s">
        <v>98</v>
      </c>
      <c r="AB1" s="16" t="s">
        <v>64</v>
      </c>
      <c r="AC1" s="9" t="s">
        <v>50</v>
      </c>
      <c r="AD1" s="11" t="s">
        <v>57</v>
      </c>
      <c r="AE1" s="11" t="s">
        <v>56</v>
      </c>
      <c r="AF1" s="11" t="s">
        <v>58</v>
      </c>
      <c r="AG1" s="11" t="s">
        <v>98</v>
      </c>
      <c r="AH1" s="16" t="s">
        <v>65</v>
      </c>
      <c r="AI1" s="9" t="s">
        <v>50</v>
      </c>
      <c r="AJ1" s="11" t="s">
        <v>57</v>
      </c>
      <c r="AK1" s="11" t="s">
        <v>56</v>
      </c>
      <c r="AL1" s="11" t="s">
        <v>58</v>
      </c>
      <c r="AM1" s="11" t="s">
        <v>98</v>
      </c>
      <c r="AN1" s="16" t="s">
        <v>66</v>
      </c>
      <c r="AO1" s="9" t="s">
        <v>50</v>
      </c>
      <c r="AP1" s="11" t="s">
        <v>57</v>
      </c>
      <c r="AQ1" s="11" t="s">
        <v>56</v>
      </c>
      <c r="AR1" s="11" t="s">
        <v>58</v>
      </c>
      <c r="AS1" s="11" t="s">
        <v>98</v>
      </c>
      <c r="AT1" s="16" t="s">
        <v>67</v>
      </c>
      <c r="AU1" s="9" t="s">
        <v>50</v>
      </c>
      <c r="AV1" s="11" t="s">
        <v>57</v>
      </c>
      <c r="AW1" s="11" t="s">
        <v>56</v>
      </c>
      <c r="AX1" s="11" t="s">
        <v>58</v>
      </c>
      <c r="AY1" s="11" t="s">
        <v>98</v>
      </c>
      <c r="AZ1" s="16" t="s">
        <v>68</v>
      </c>
      <c r="BA1" s="9" t="s">
        <v>50</v>
      </c>
      <c r="BB1" s="11" t="s">
        <v>57</v>
      </c>
      <c r="BC1" s="11" t="s">
        <v>56</v>
      </c>
      <c r="BD1" s="11" t="s">
        <v>58</v>
      </c>
      <c r="BE1" s="11" t="s">
        <v>98</v>
      </c>
      <c r="BF1" s="16" t="s">
        <v>69</v>
      </c>
      <c r="BG1" s="9" t="s">
        <v>50</v>
      </c>
      <c r="BH1" s="11" t="s">
        <v>57</v>
      </c>
      <c r="BI1" s="11" t="s">
        <v>56</v>
      </c>
      <c r="BJ1" s="11" t="s">
        <v>58</v>
      </c>
      <c r="BK1" s="11" t="s">
        <v>98</v>
      </c>
      <c r="BL1" s="16" t="s">
        <v>70</v>
      </c>
      <c r="BM1" s="9" t="s">
        <v>50</v>
      </c>
      <c r="BN1" s="11" t="s">
        <v>57</v>
      </c>
      <c r="BO1" s="11" t="s">
        <v>56</v>
      </c>
      <c r="BP1" s="11" t="s">
        <v>58</v>
      </c>
      <c r="BQ1" s="11" t="s">
        <v>98</v>
      </c>
      <c r="BR1" s="16" t="s">
        <v>71</v>
      </c>
      <c r="BS1" s="9" t="s">
        <v>50</v>
      </c>
      <c r="BT1" s="11" t="s">
        <v>57</v>
      </c>
      <c r="BU1" s="11" t="s">
        <v>56</v>
      </c>
      <c r="BV1" s="11" t="s">
        <v>58</v>
      </c>
      <c r="BW1" s="11" t="s">
        <v>98</v>
      </c>
      <c r="BX1" s="16" t="s">
        <v>72</v>
      </c>
      <c r="BY1" s="9" t="s">
        <v>50</v>
      </c>
      <c r="BZ1" s="11" t="s">
        <v>57</v>
      </c>
      <c r="CA1" s="11" t="s">
        <v>56</v>
      </c>
      <c r="CB1" s="11" t="s">
        <v>58</v>
      </c>
      <c r="CC1" s="11" t="s">
        <v>98</v>
      </c>
      <c r="CD1" s="16" t="s">
        <v>73</v>
      </c>
      <c r="CE1" s="9" t="s">
        <v>50</v>
      </c>
      <c r="CF1" s="11" t="s">
        <v>57</v>
      </c>
      <c r="CG1" s="11" t="s">
        <v>56</v>
      </c>
      <c r="CH1" s="11" t="s">
        <v>58</v>
      </c>
      <c r="CI1" s="11" t="s">
        <v>98</v>
      </c>
      <c r="CJ1" s="16" t="s">
        <v>74</v>
      </c>
      <c r="CK1" s="9" t="s">
        <v>50</v>
      </c>
      <c r="CL1" s="11" t="s">
        <v>57</v>
      </c>
      <c r="CM1" s="11" t="s">
        <v>56</v>
      </c>
      <c r="CN1" s="11" t="s">
        <v>58</v>
      </c>
      <c r="CO1" s="11" t="s">
        <v>98</v>
      </c>
      <c r="CP1" s="16" t="s">
        <v>75</v>
      </c>
      <c r="CQ1" s="9" t="s">
        <v>50</v>
      </c>
      <c r="CR1" s="11" t="s">
        <v>57</v>
      </c>
      <c r="CS1" s="11" t="s">
        <v>56</v>
      </c>
      <c r="CT1" s="11" t="s">
        <v>58</v>
      </c>
      <c r="CU1" s="11" t="s">
        <v>98</v>
      </c>
      <c r="CV1" s="16" t="s">
        <v>76</v>
      </c>
      <c r="CW1" s="9" t="s">
        <v>50</v>
      </c>
      <c r="CX1" s="11" t="s">
        <v>57</v>
      </c>
      <c r="CY1" s="11" t="s">
        <v>56</v>
      </c>
      <c r="CZ1" s="11" t="s">
        <v>58</v>
      </c>
      <c r="DA1" s="11" t="s">
        <v>98</v>
      </c>
      <c r="DB1" s="16" t="s">
        <v>77</v>
      </c>
      <c r="DC1" s="9" t="s">
        <v>50</v>
      </c>
      <c r="DD1" s="11" t="s">
        <v>57</v>
      </c>
      <c r="DE1" s="11" t="s">
        <v>56</v>
      </c>
      <c r="DF1" s="11" t="s">
        <v>58</v>
      </c>
      <c r="DG1" s="11" t="s">
        <v>98</v>
      </c>
      <c r="DH1" s="16" t="s">
        <v>78</v>
      </c>
      <c r="DI1" s="9" t="s">
        <v>50</v>
      </c>
      <c r="DJ1" s="11" t="s">
        <v>57</v>
      </c>
      <c r="DK1" s="11" t="s">
        <v>56</v>
      </c>
      <c r="DL1" s="11" t="s">
        <v>58</v>
      </c>
      <c r="DM1" s="11" t="s">
        <v>98</v>
      </c>
      <c r="DN1" s="16" t="s">
        <v>79</v>
      </c>
      <c r="DO1" s="9" t="s">
        <v>50</v>
      </c>
      <c r="DP1" s="11" t="s">
        <v>57</v>
      </c>
      <c r="DQ1" s="11" t="s">
        <v>56</v>
      </c>
      <c r="DR1" s="11" t="s">
        <v>58</v>
      </c>
      <c r="DS1" s="11" t="s">
        <v>59</v>
      </c>
      <c r="DT1" s="16" t="s">
        <v>80</v>
      </c>
      <c r="DU1" s="9" t="s">
        <v>50</v>
      </c>
      <c r="DV1" s="11" t="s">
        <v>57</v>
      </c>
      <c r="DW1" s="11" t="s">
        <v>56</v>
      </c>
      <c r="DX1" s="11" t="s">
        <v>58</v>
      </c>
      <c r="DY1" s="11" t="s">
        <v>59</v>
      </c>
      <c r="DZ1" s="16" t="s">
        <v>81</v>
      </c>
      <c r="EA1" s="9" t="s">
        <v>50</v>
      </c>
      <c r="EB1" s="11" t="s">
        <v>57</v>
      </c>
      <c r="EC1" s="11" t="s">
        <v>56</v>
      </c>
      <c r="ED1" s="11" t="s">
        <v>58</v>
      </c>
      <c r="EE1" s="11" t="s">
        <v>59</v>
      </c>
      <c r="EF1" s="16" t="s">
        <v>82</v>
      </c>
      <c r="EG1" s="9" t="s">
        <v>50</v>
      </c>
      <c r="EH1" s="11" t="s">
        <v>57</v>
      </c>
      <c r="EI1" s="11" t="s">
        <v>56</v>
      </c>
      <c r="EJ1" s="11" t="s">
        <v>58</v>
      </c>
      <c r="EK1" s="11" t="s">
        <v>59</v>
      </c>
      <c r="EL1" s="16" t="s">
        <v>83</v>
      </c>
      <c r="EM1" s="9" t="s">
        <v>50</v>
      </c>
      <c r="EN1" s="11" t="s">
        <v>57</v>
      </c>
      <c r="EO1" s="11" t="s">
        <v>56</v>
      </c>
      <c r="EP1" s="11" t="s">
        <v>58</v>
      </c>
      <c r="EQ1" s="11" t="s">
        <v>59</v>
      </c>
      <c r="ER1" s="16" t="s">
        <v>84</v>
      </c>
      <c r="ES1" s="9" t="s">
        <v>50</v>
      </c>
      <c r="ET1" s="11" t="s">
        <v>57</v>
      </c>
      <c r="EU1" s="11" t="s">
        <v>56</v>
      </c>
      <c r="EV1" s="11" t="s">
        <v>58</v>
      </c>
      <c r="EW1" s="11" t="s">
        <v>59</v>
      </c>
      <c r="EX1" s="16" t="s">
        <v>85</v>
      </c>
      <c r="EY1" s="9" t="s">
        <v>50</v>
      </c>
      <c r="EZ1" s="11" t="s">
        <v>57</v>
      </c>
      <c r="FA1" s="11" t="s">
        <v>56</v>
      </c>
      <c r="FB1" s="11" t="s">
        <v>58</v>
      </c>
      <c r="FC1" s="11" t="s">
        <v>59</v>
      </c>
      <c r="FD1" s="16" t="s">
        <v>86</v>
      </c>
      <c r="FE1" s="9" t="s">
        <v>50</v>
      </c>
      <c r="FF1" s="11" t="s">
        <v>57</v>
      </c>
      <c r="FG1" s="11" t="s">
        <v>56</v>
      </c>
      <c r="FH1" s="11" t="s">
        <v>58</v>
      </c>
      <c r="FI1" s="11" t="s">
        <v>59</v>
      </c>
      <c r="FJ1" s="16" t="s">
        <v>87</v>
      </c>
      <c r="FK1" s="9" t="s">
        <v>50</v>
      </c>
      <c r="FL1" s="11" t="s">
        <v>57</v>
      </c>
      <c r="FM1" s="11" t="s">
        <v>56</v>
      </c>
      <c r="FN1" s="11" t="s">
        <v>58</v>
      </c>
      <c r="FO1" s="11" t="s">
        <v>59</v>
      </c>
      <c r="FP1" s="16" t="s">
        <v>88</v>
      </c>
      <c r="FQ1" s="9" t="s">
        <v>50</v>
      </c>
      <c r="FR1" s="11" t="s">
        <v>57</v>
      </c>
      <c r="FS1" s="11" t="s">
        <v>56</v>
      </c>
      <c r="FT1" s="11" t="s">
        <v>58</v>
      </c>
      <c r="FU1" s="11" t="s">
        <v>59</v>
      </c>
      <c r="FV1" s="16" t="s">
        <v>89</v>
      </c>
      <c r="FW1" s="9" t="s">
        <v>50</v>
      </c>
      <c r="FX1" s="11" t="s">
        <v>57</v>
      </c>
      <c r="FY1" s="11" t="s">
        <v>56</v>
      </c>
      <c r="FZ1" s="11" t="s">
        <v>58</v>
      </c>
      <c r="GA1" s="11" t="s">
        <v>59</v>
      </c>
      <c r="GB1" s="16" t="s">
        <v>90</v>
      </c>
      <c r="GC1" s="9" t="s">
        <v>50</v>
      </c>
      <c r="GD1" s="11" t="s">
        <v>57</v>
      </c>
      <c r="GE1" s="11" t="s">
        <v>56</v>
      </c>
      <c r="GF1" s="11" t="s">
        <v>58</v>
      </c>
      <c r="GG1" s="11" t="s">
        <v>59</v>
      </c>
      <c r="GH1" s="16" t="s">
        <v>91</v>
      </c>
      <c r="GI1" s="9" t="s">
        <v>50</v>
      </c>
      <c r="GJ1" s="11" t="s">
        <v>57</v>
      </c>
      <c r="GK1" s="11" t="s">
        <v>56</v>
      </c>
      <c r="GL1" s="11" t="s">
        <v>58</v>
      </c>
      <c r="GM1" s="11" t="s">
        <v>59</v>
      </c>
      <c r="GN1" s="16" t="s">
        <v>92</v>
      </c>
      <c r="GO1" s="9" t="s">
        <v>50</v>
      </c>
      <c r="GP1" s="11" t="s">
        <v>57</v>
      </c>
      <c r="GQ1" s="11" t="s">
        <v>56</v>
      </c>
      <c r="GR1" s="11" t="s">
        <v>58</v>
      </c>
      <c r="GS1" s="11" t="s">
        <v>59</v>
      </c>
      <c r="GT1" s="16" t="s">
        <v>93</v>
      </c>
      <c r="GU1" s="9" t="s">
        <v>50</v>
      </c>
      <c r="GV1" s="11" t="s">
        <v>57</v>
      </c>
      <c r="GW1" s="11" t="s">
        <v>56</v>
      </c>
      <c r="GX1" s="11" t="s">
        <v>58</v>
      </c>
      <c r="GY1" s="11" t="s">
        <v>59</v>
      </c>
      <c r="GZ1" s="16" t="s">
        <v>94</v>
      </c>
      <c r="HA1" s="9" t="s">
        <v>50</v>
      </c>
      <c r="HB1" s="11" t="s">
        <v>57</v>
      </c>
      <c r="HC1" s="11" t="s">
        <v>56</v>
      </c>
      <c r="HD1" s="11" t="s">
        <v>58</v>
      </c>
      <c r="HE1" s="11" t="s">
        <v>59</v>
      </c>
      <c r="HF1" s="17" t="s">
        <v>53</v>
      </c>
      <c r="HG1" s="16" t="s">
        <v>60</v>
      </c>
      <c r="HH1" s="9" t="s">
        <v>50</v>
      </c>
      <c r="HI1" s="11" t="s">
        <v>51</v>
      </c>
      <c r="HJ1" s="11" t="s">
        <v>54</v>
      </c>
      <c r="HK1" s="11" t="s">
        <v>55</v>
      </c>
      <c r="HL1" s="11" t="s">
        <v>52</v>
      </c>
      <c r="HM1" s="16" t="s">
        <v>61</v>
      </c>
      <c r="HN1" s="9" t="s">
        <v>50</v>
      </c>
      <c r="HO1" s="11" t="s">
        <v>51</v>
      </c>
      <c r="HP1" s="11" t="s">
        <v>54</v>
      </c>
      <c r="HQ1" s="11" t="s">
        <v>55</v>
      </c>
      <c r="HR1" s="11" t="s">
        <v>52</v>
      </c>
      <c r="HS1" s="16" t="s">
        <v>62</v>
      </c>
      <c r="HT1" s="9" t="s">
        <v>50</v>
      </c>
      <c r="HU1" s="11" t="s">
        <v>51</v>
      </c>
      <c r="HV1" s="11" t="s">
        <v>54</v>
      </c>
      <c r="HW1" s="11" t="s">
        <v>55</v>
      </c>
      <c r="HX1" s="11" t="s">
        <v>52</v>
      </c>
      <c r="HY1" s="16" t="s">
        <v>63</v>
      </c>
      <c r="HZ1" s="9" t="s">
        <v>50</v>
      </c>
      <c r="IA1" s="11" t="s">
        <v>51</v>
      </c>
      <c r="IB1" s="11" t="s">
        <v>54</v>
      </c>
      <c r="IC1" s="11" t="s">
        <v>55</v>
      </c>
      <c r="ID1" s="11" t="s">
        <v>52</v>
      </c>
      <c r="IE1" s="16" t="s">
        <v>64</v>
      </c>
      <c r="IF1" s="9" t="s">
        <v>50</v>
      </c>
      <c r="IG1" s="11" t="s">
        <v>51</v>
      </c>
      <c r="IH1" s="11" t="s">
        <v>54</v>
      </c>
      <c r="II1" s="11" t="s">
        <v>55</v>
      </c>
      <c r="IJ1" s="11" t="s">
        <v>52</v>
      </c>
      <c r="IK1" s="16" t="s">
        <v>65</v>
      </c>
      <c r="IL1" s="9" t="s">
        <v>50</v>
      </c>
      <c r="IM1" s="11" t="s">
        <v>51</v>
      </c>
      <c r="IN1" s="11" t="s">
        <v>54</v>
      </c>
      <c r="IO1" s="11" t="s">
        <v>55</v>
      </c>
      <c r="IP1" s="11" t="s">
        <v>52</v>
      </c>
      <c r="IQ1" s="16" t="s">
        <v>66</v>
      </c>
      <c r="IR1" s="9" t="s">
        <v>50</v>
      </c>
      <c r="IS1" s="11" t="s">
        <v>51</v>
      </c>
      <c r="IT1" s="11" t="s">
        <v>54</v>
      </c>
      <c r="IU1" s="11" t="s">
        <v>55</v>
      </c>
      <c r="IV1" s="11" t="s">
        <v>52</v>
      </c>
      <c r="IW1" s="16" t="s">
        <v>67</v>
      </c>
      <c r="IX1" s="9" t="s">
        <v>50</v>
      </c>
      <c r="IY1" s="11" t="s">
        <v>51</v>
      </c>
      <c r="IZ1" s="11" t="s">
        <v>54</v>
      </c>
      <c r="JA1" s="11" t="s">
        <v>55</v>
      </c>
      <c r="JB1" s="11" t="s">
        <v>52</v>
      </c>
      <c r="JC1" s="16" t="s">
        <v>68</v>
      </c>
      <c r="JD1" s="9" t="s">
        <v>50</v>
      </c>
      <c r="JE1" s="11" t="s">
        <v>51</v>
      </c>
      <c r="JF1" s="11" t="s">
        <v>54</v>
      </c>
      <c r="JG1" s="11" t="s">
        <v>55</v>
      </c>
      <c r="JH1" s="11" t="s">
        <v>52</v>
      </c>
      <c r="JI1" s="16" t="s">
        <v>69</v>
      </c>
      <c r="JJ1" s="9" t="s">
        <v>50</v>
      </c>
      <c r="JK1" s="11" t="s">
        <v>51</v>
      </c>
      <c r="JL1" s="11" t="s">
        <v>54</v>
      </c>
      <c r="JM1" s="11" t="s">
        <v>55</v>
      </c>
      <c r="JN1" s="11" t="s">
        <v>52</v>
      </c>
      <c r="JO1" s="16" t="s">
        <v>70</v>
      </c>
      <c r="JP1" s="9" t="s">
        <v>50</v>
      </c>
      <c r="JQ1" s="11" t="s">
        <v>51</v>
      </c>
      <c r="JR1" s="11" t="s">
        <v>54</v>
      </c>
      <c r="JS1" s="11" t="s">
        <v>55</v>
      </c>
      <c r="JT1" s="11" t="s">
        <v>52</v>
      </c>
      <c r="JU1" s="16" t="s">
        <v>71</v>
      </c>
      <c r="JV1" s="9" t="s">
        <v>50</v>
      </c>
      <c r="JW1" s="11" t="s">
        <v>51</v>
      </c>
      <c r="JX1" s="11" t="s">
        <v>54</v>
      </c>
      <c r="JY1" s="11" t="s">
        <v>55</v>
      </c>
      <c r="JZ1" s="11" t="s">
        <v>52</v>
      </c>
      <c r="KA1" s="16" t="s">
        <v>72</v>
      </c>
      <c r="KB1" s="9" t="s">
        <v>50</v>
      </c>
      <c r="KC1" s="11" t="s">
        <v>51</v>
      </c>
      <c r="KD1" s="11" t="s">
        <v>54</v>
      </c>
      <c r="KE1" s="11" t="s">
        <v>55</v>
      </c>
      <c r="KF1" s="11" t="s">
        <v>52</v>
      </c>
      <c r="KG1" s="16" t="s">
        <v>73</v>
      </c>
      <c r="KH1" s="9" t="s">
        <v>50</v>
      </c>
      <c r="KI1" s="11" t="s">
        <v>51</v>
      </c>
      <c r="KJ1" s="11" t="s">
        <v>54</v>
      </c>
      <c r="KK1" s="11" t="s">
        <v>55</v>
      </c>
      <c r="KL1" s="11" t="s">
        <v>52</v>
      </c>
      <c r="KM1" s="16" t="s">
        <v>74</v>
      </c>
      <c r="KN1" s="9" t="s">
        <v>50</v>
      </c>
      <c r="KO1" s="11" t="s">
        <v>51</v>
      </c>
      <c r="KP1" s="11" t="s">
        <v>54</v>
      </c>
      <c r="KQ1" s="11" t="s">
        <v>55</v>
      </c>
      <c r="KR1" s="11" t="s">
        <v>52</v>
      </c>
      <c r="KS1" s="16" t="s">
        <v>75</v>
      </c>
      <c r="KT1" s="9" t="s">
        <v>50</v>
      </c>
      <c r="KU1" s="11" t="s">
        <v>51</v>
      </c>
      <c r="KV1" s="11" t="s">
        <v>54</v>
      </c>
      <c r="KW1" s="11" t="s">
        <v>55</v>
      </c>
      <c r="KX1" s="11" t="s">
        <v>52</v>
      </c>
      <c r="KY1" s="16" t="s">
        <v>76</v>
      </c>
      <c r="KZ1" s="9" t="s">
        <v>50</v>
      </c>
      <c r="LA1" s="11" t="s">
        <v>51</v>
      </c>
      <c r="LB1" s="11" t="s">
        <v>54</v>
      </c>
      <c r="LC1" s="11" t="s">
        <v>55</v>
      </c>
      <c r="LD1" s="11" t="s">
        <v>52</v>
      </c>
      <c r="LE1" s="16" t="s">
        <v>77</v>
      </c>
      <c r="LF1" s="9" t="s">
        <v>50</v>
      </c>
      <c r="LG1" s="11" t="s">
        <v>51</v>
      </c>
      <c r="LH1" s="11" t="s">
        <v>54</v>
      </c>
      <c r="LI1" s="11" t="s">
        <v>55</v>
      </c>
      <c r="LJ1" s="11" t="s">
        <v>52</v>
      </c>
      <c r="LK1" s="16" t="s">
        <v>78</v>
      </c>
      <c r="LL1" s="9" t="s">
        <v>50</v>
      </c>
      <c r="LM1" s="11" t="s">
        <v>51</v>
      </c>
      <c r="LN1" s="11" t="s">
        <v>54</v>
      </c>
      <c r="LO1" s="11" t="s">
        <v>55</v>
      </c>
      <c r="LP1" s="11" t="s">
        <v>52</v>
      </c>
      <c r="LQ1" s="16" t="s">
        <v>79</v>
      </c>
      <c r="LR1" s="9" t="s">
        <v>50</v>
      </c>
      <c r="LS1" s="11" t="s">
        <v>51</v>
      </c>
      <c r="LT1" s="11" t="s">
        <v>54</v>
      </c>
      <c r="LU1" s="11" t="s">
        <v>55</v>
      </c>
      <c r="LV1" s="11" t="s">
        <v>52</v>
      </c>
      <c r="LW1" s="16" t="s">
        <v>80</v>
      </c>
      <c r="LX1" s="9" t="s">
        <v>50</v>
      </c>
      <c r="LY1" s="11" t="s">
        <v>51</v>
      </c>
      <c r="LZ1" s="11" t="s">
        <v>54</v>
      </c>
      <c r="MA1" s="11" t="s">
        <v>55</v>
      </c>
      <c r="MB1" s="11" t="s">
        <v>52</v>
      </c>
      <c r="MC1" s="16" t="s">
        <v>81</v>
      </c>
      <c r="MD1" s="9" t="s">
        <v>50</v>
      </c>
      <c r="ME1" s="11" t="s">
        <v>51</v>
      </c>
      <c r="MF1" s="11" t="s">
        <v>54</v>
      </c>
      <c r="MG1" s="11" t="s">
        <v>55</v>
      </c>
      <c r="MH1" s="11" t="s">
        <v>52</v>
      </c>
      <c r="MI1" s="16" t="s">
        <v>82</v>
      </c>
      <c r="MJ1" s="9" t="s">
        <v>50</v>
      </c>
      <c r="MK1" s="11" t="s">
        <v>51</v>
      </c>
      <c r="ML1" s="11" t="s">
        <v>54</v>
      </c>
      <c r="MM1" s="11" t="s">
        <v>55</v>
      </c>
      <c r="MN1" s="11" t="s">
        <v>52</v>
      </c>
      <c r="MO1" s="16" t="s">
        <v>83</v>
      </c>
      <c r="MP1" s="9" t="s">
        <v>50</v>
      </c>
      <c r="MQ1" s="11" t="s">
        <v>51</v>
      </c>
      <c r="MR1" s="11" t="s">
        <v>54</v>
      </c>
      <c r="MS1" s="11" t="s">
        <v>55</v>
      </c>
      <c r="MT1" s="11" t="s">
        <v>52</v>
      </c>
      <c r="MU1" s="16" t="s">
        <v>84</v>
      </c>
      <c r="MV1" s="9" t="s">
        <v>50</v>
      </c>
      <c r="MW1" s="11" t="s">
        <v>51</v>
      </c>
      <c r="MX1" s="11" t="s">
        <v>54</v>
      </c>
      <c r="MY1" s="11" t="s">
        <v>55</v>
      </c>
      <c r="MZ1" s="11" t="s">
        <v>52</v>
      </c>
      <c r="NA1" s="16" t="s">
        <v>85</v>
      </c>
      <c r="NB1" s="9" t="s">
        <v>50</v>
      </c>
      <c r="NC1" s="11" t="s">
        <v>51</v>
      </c>
      <c r="ND1" s="11" t="s">
        <v>54</v>
      </c>
      <c r="NE1" s="11" t="s">
        <v>55</v>
      </c>
      <c r="NF1" s="11" t="s">
        <v>52</v>
      </c>
      <c r="NG1" s="16" t="s">
        <v>86</v>
      </c>
      <c r="NH1" s="9" t="s">
        <v>50</v>
      </c>
      <c r="NI1" s="11" t="s">
        <v>51</v>
      </c>
      <c r="NJ1" s="11" t="s">
        <v>54</v>
      </c>
      <c r="NK1" s="11" t="s">
        <v>55</v>
      </c>
      <c r="NL1" s="11" t="s">
        <v>52</v>
      </c>
      <c r="NM1" s="16" t="s">
        <v>87</v>
      </c>
      <c r="NN1" s="9" t="s">
        <v>50</v>
      </c>
      <c r="NO1" s="11" t="s">
        <v>51</v>
      </c>
      <c r="NP1" s="11" t="s">
        <v>54</v>
      </c>
      <c r="NQ1" s="11" t="s">
        <v>55</v>
      </c>
      <c r="NR1" s="11" t="s">
        <v>52</v>
      </c>
      <c r="NS1" s="16" t="s">
        <v>88</v>
      </c>
      <c r="NT1" s="9" t="s">
        <v>50</v>
      </c>
      <c r="NU1" s="11" t="s">
        <v>51</v>
      </c>
      <c r="NV1" s="11" t="s">
        <v>54</v>
      </c>
      <c r="NW1" s="11" t="s">
        <v>55</v>
      </c>
      <c r="NX1" s="11" t="s">
        <v>52</v>
      </c>
      <c r="NY1" s="16" t="s">
        <v>89</v>
      </c>
      <c r="NZ1" s="9" t="s">
        <v>50</v>
      </c>
      <c r="OA1" s="11" t="s">
        <v>51</v>
      </c>
      <c r="OB1" s="11" t="s">
        <v>54</v>
      </c>
      <c r="OC1" s="11" t="s">
        <v>55</v>
      </c>
      <c r="OD1" s="11" t="s">
        <v>52</v>
      </c>
      <c r="OE1" s="16" t="s">
        <v>90</v>
      </c>
      <c r="OF1" s="9" t="s">
        <v>50</v>
      </c>
      <c r="OG1" s="11" t="s">
        <v>51</v>
      </c>
      <c r="OH1" s="11" t="s">
        <v>54</v>
      </c>
      <c r="OI1" s="11" t="s">
        <v>55</v>
      </c>
      <c r="OJ1" s="11" t="s">
        <v>52</v>
      </c>
      <c r="OK1" s="16" t="s">
        <v>91</v>
      </c>
      <c r="OL1" s="9" t="s">
        <v>50</v>
      </c>
      <c r="OM1" s="11" t="s">
        <v>51</v>
      </c>
      <c r="ON1" s="11" t="s">
        <v>54</v>
      </c>
      <c r="OO1" s="11" t="s">
        <v>55</v>
      </c>
      <c r="OP1" s="11" t="s">
        <v>52</v>
      </c>
      <c r="OQ1" s="16" t="s">
        <v>92</v>
      </c>
      <c r="OR1" s="9" t="s">
        <v>50</v>
      </c>
      <c r="OS1" s="11" t="s">
        <v>51</v>
      </c>
      <c r="OT1" s="11" t="s">
        <v>54</v>
      </c>
      <c r="OU1" s="11" t="s">
        <v>55</v>
      </c>
      <c r="OV1" s="11" t="s">
        <v>52</v>
      </c>
      <c r="OW1" s="16" t="s">
        <v>93</v>
      </c>
      <c r="OX1" s="9" t="s">
        <v>50</v>
      </c>
      <c r="OY1" s="11" t="s">
        <v>51</v>
      </c>
      <c r="OZ1" s="11" t="s">
        <v>54</v>
      </c>
      <c r="PA1" s="11" t="s">
        <v>55</v>
      </c>
      <c r="PB1" s="11" t="s">
        <v>52</v>
      </c>
      <c r="PC1" s="16" t="s">
        <v>94</v>
      </c>
      <c r="PD1" s="9" t="s">
        <v>50</v>
      </c>
      <c r="PE1" s="11" t="s">
        <v>51</v>
      </c>
      <c r="PF1" s="11" t="s">
        <v>54</v>
      </c>
      <c r="PG1" s="11" t="s">
        <v>55</v>
      </c>
      <c r="PH1" s="11" t="s">
        <v>52</v>
      </c>
    </row>
    <row r="2" spans="1:424">
      <c r="A2" s="219" t="e">
        <f>#REF!</f>
        <v>#REF!</v>
      </c>
      <c r="B2" s="219" t="e">
        <f>#REF!</f>
        <v>#REF!</v>
      </c>
      <c r="C2" s="19"/>
      <c r="D2" s="10" t="e">
        <f>#REF!</f>
        <v>#REF!</v>
      </c>
      <c r="E2" s="10" t="e">
        <f>#REF!</f>
        <v>#REF!</v>
      </c>
      <c r="F2" s="10" t="e">
        <f>#REF!</f>
        <v>#REF!</v>
      </c>
      <c r="G2" s="10" t="e">
        <f>#REF!</f>
        <v>#REF!</v>
      </c>
      <c r="H2" s="10" t="e">
        <f>#REF!</f>
        <v>#REF!</v>
      </c>
      <c r="I2" s="10" t="e">
        <f>#REF!</f>
        <v>#REF!</v>
      </c>
      <c r="J2" s="10" t="e">
        <f>#REF!</f>
        <v>#REF!</v>
      </c>
      <c r="K2" s="10" t="e">
        <f>#REF!</f>
        <v>#REF!</v>
      </c>
      <c r="L2" s="10" t="e">
        <f>#REF!</f>
        <v>#REF!</v>
      </c>
      <c r="M2" s="10" t="e">
        <f>#REF!</f>
        <v>#REF!</v>
      </c>
      <c r="N2" s="10" t="e">
        <f>#REF!</f>
        <v>#REF!</v>
      </c>
      <c r="O2" s="10" t="e">
        <f>#REF!</f>
        <v>#REF!</v>
      </c>
      <c r="P2" s="10" t="e">
        <f>#REF!</f>
        <v>#REF!</v>
      </c>
      <c r="Q2" s="10" t="e">
        <f>#REF!</f>
        <v>#REF!</v>
      </c>
      <c r="R2" s="10" t="e">
        <f>#REF!</f>
        <v>#REF!</v>
      </c>
      <c r="S2" s="10" t="e">
        <f>#REF!</f>
        <v>#REF!</v>
      </c>
      <c r="T2" s="10" t="e">
        <f>#REF!</f>
        <v>#REF!</v>
      </c>
      <c r="U2" s="10" t="e">
        <f>#REF!</f>
        <v>#REF!</v>
      </c>
      <c r="V2" s="10" t="e">
        <f>#REF!</f>
        <v>#REF!</v>
      </c>
      <c r="W2" s="10" t="e">
        <f>#REF!</f>
        <v>#REF!</v>
      </c>
      <c r="X2" s="10" t="e">
        <f>#REF!</f>
        <v>#REF!</v>
      </c>
      <c r="Y2" s="10" t="e">
        <f>#REF!</f>
        <v>#REF!</v>
      </c>
      <c r="Z2" s="10" t="e">
        <f>#REF!</f>
        <v>#REF!</v>
      </c>
      <c r="AA2" s="10" t="e">
        <f>#REF!</f>
        <v>#REF!</v>
      </c>
      <c r="AB2" s="10" t="e">
        <f>#REF!</f>
        <v>#REF!</v>
      </c>
      <c r="AC2" s="10" t="e">
        <f>#REF!</f>
        <v>#REF!</v>
      </c>
      <c r="AD2" s="10" t="e">
        <f>#REF!</f>
        <v>#REF!</v>
      </c>
      <c r="AE2" s="10" t="e">
        <f>#REF!</f>
        <v>#REF!</v>
      </c>
      <c r="AF2" s="10" t="e">
        <f>#REF!</f>
        <v>#REF!</v>
      </c>
      <c r="AG2" s="10" t="e">
        <f>#REF!</f>
        <v>#REF!</v>
      </c>
      <c r="AH2" s="10" t="e">
        <f>#REF!</f>
        <v>#REF!</v>
      </c>
      <c r="AI2" s="10" t="e">
        <f>#REF!</f>
        <v>#REF!</v>
      </c>
      <c r="AJ2" s="10" t="e">
        <f>#REF!</f>
        <v>#REF!</v>
      </c>
      <c r="AK2" s="10" t="e">
        <f>#REF!</f>
        <v>#REF!</v>
      </c>
      <c r="AL2" s="10" t="e">
        <f>#REF!</f>
        <v>#REF!</v>
      </c>
      <c r="AM2" s="10" t="e">
        <f>#REF!</f>
        <v>#REF!</v>
      </c>
      <c r="AN2" s="10" t="e">
        <f>#REF!</f>
        <v>#REF!</v>
      </c>
      <c r="AO2" s="10" t="e">
        <f>#REF!</f>
        <v>#REF!</v>
      </c>
      <c r="AP2" s="10" t="e">
        <f>#REF!</f>
        <v>#REF!</v>
      </c>
      <c r="AQ2" s="10" t="e">
        <f>#REF!</f>
        <v>#REF!</v>
      </c>
      <c r="AR2" s="10" t="e">
        <f>#REF!</f>
        <v>#REF!</v>
      </c>
      <c r="AS2" s="10" t="e">
        <f>#REF!</f>
        <v>#REF!</v>
      </c>
      <c r="AT2" s="10" t="e">
        <f>#REF!</f>
        <v>#REF!</v>
      </c>
      <c r="AU2" s="10" t="e">
        <f>#REF!</f>
        <v>#REF!</v>
      </c>
      <c r="AV2" s="10" t="e">
        <f>#REF!</f>
        <v>#REF!</v>
      </c>
      <c r="AW2" s="10" t="e">
        <f>#REF!</f>
        <v>#REF!</v>
      </c>
      <c r="AX2" s="10" t="e">
        <f>#REF!</f>
        <v>#REF!</v>
      </c>
      <c r="AY2" s="10" t="e">
        <f>#REF!</f>
        <v>#REF!</v>
      </c>
      <c r="AZ2" s="10" t="e">
        <f>#REF!</f>
        <v>#REF!</v>
      </c>
      <c r="BA2" s="10" t="e">
        <f>#REF!</f>
        <v>#REF!</v>
      </c>
      <c r="BB2" s="10" t="e">
        <f>#REF!</f>
        <v>#REF!</v>
      </c>
      <c r="BC2" s="10" t="e">
        <f>#REF!</f>
        <v>#REF!</v>
      </c>
      <c r="BD2" s="10" t="e">
        <f>#REF!</f>
        <v>#REF!</v>
      </c>
      <c r="BE2" s="10" t="e">
        <f>#REF!</f>
        <v>#REF!</v>
      </c>
      <c r="BF2" s="10" t="e">
        <f>#REF!</f>
        <v>#REF!</v>
      </c>
      <c r="BG2" s="10" t="e">
        <f>#REF!</f>
        <v>#REF!</v>
      </c>
      <c r="BH2" s="10" t="e">
        <f>#REF!</f>
        <v>#REF!</v>
      </c>
      <c r="BI2" s="10" t="e">
        <f>#REF!</f>
        <v>#REF!</v>
      </c>
      <c r="BJ2" s="10" t="e">
        <f>#REF!</f>
        <v>#REF!</v>
      </c>
      <c r="BK2" s="10" t="e">
        <f>#REF!</f>
        <v>#REF!</v>
      </c>
      <c r="BL2" s="10" t="e">
        <f>#REF!</f>
        <v>#REF!</v>
      </c>
      <c r="BM2" s="10" t="e">
        <f>#REF!</f>
        <v>#REF!</v>
      </c>
      <c r="BN2" s="10" t="e">
        <f>#REF!</f>
        <v>#REF!</v>
      </c>
      <c r="BO2" s="10" t="e">
        <f>#REF!</f>
        <v>#REF!</v>
      </c>
      <c r="BP2" s="10" t="e">
        <f>#REF!</f>
        <v>#REF!</v>
      </c>
      <c r="BQ2" s="10" t="e">
        <f>#REF!</f>
        <v>#REF!</v>
      </c>
      <c r="BR2" s="10" t="e">
        <f>#REF!</f>
        <v>#REF!</v>
      </c>
      <c r="BS2" s="10" t="e">
        <f>#REF!</f>
        <v>#REF!</v>
      </c>
      <c r="BT2" s="10" t="e">
        <f>#REF!</f>
        <v>#REF!</v>
      </c>
      <c r="BU2" s="10" t="e">
        <f>#REF!</f>
        <v>#REF!</v>
      </c>
      <c r="BV2" s="10" t="e">
        <f>#REF!</f>
        <v>#REF!</v>
      </c>
      <c r="BW2" s="10" t="e">
        <f>#REF!</f>
        <v>#REF!</v>
      </c>
      <c r="BX2" s="10" t="e">
        <f>#REF!</f>
        <v>#REF!</v>
      </c>
      <c r="BY2" s="10" t="e">
        <f>#REF!</f>
        <v>#REF!</v>
      </c>
      <c r="BZ2" s="10" t="e">
        <f>#REF!</f>
        <v>#REF!</v>
      </c>
      <c r="CA2" s="10" t="e">
        <f>#REF!</f>
        <v>#REF!</v>
      </c>
      <c r="CB2" s="10" t="e">
        <f>#REF!</f>
        <v>#REF!</v>
      </c>
      <c r="CC2" s="10" t="e">
        <f>#REF!</f>
        <v>#REF!</v>
      </c>
      <c r="CD2" s="10" t="e">
        <f>#REF!</f>
        <v>#REF!</v>
      </c>
      <c r="CE2" s="10" t="e">
        <f>#REF!</f>
        <v>#REF!</v>
      </c>
      <c r="CF2" s="10" t="e">
        <f>#REF!</f>
        <v>#REF!</v>
      </c>
      <c r="CG2" s="10" t="e">
        <f>#REF!</f>
        <v>#REF!</v>
      </c>
      <c r="CH2" s="10" t="e">
        <f>#REF!</f>
        <v>#REF!</v>
      </c>
      <c r="CI2" s="10" t="e">
        <f>#REF!</f>
        <v>#REF!</v>
      </c>
      <c r="CJ2" s="10" t="e">
        <f>#REF!</f>
        <v>#REF!</v>
      </c>
      <c r="CK2" s="10" t="e">
        <f>#REF!</f>
        <v>#REF!</v>
      </c>
      <c r="CL2" s="10" t="e">
        <f>#REF!</f>
        <v>#REF!</v>
      </c>
      <c r="CM2" s="10" t="e">
        <f>#REF!</f>
        <v>#REF!</v>
      </c>
      <c r="CN2" s="10" t="e">
        <f>#REF!</f>
        <v>#REF!</v>
      </c>
      <c r="CO2" s="10" t="e">
        <f>#REF!</f>
        <v>#REF!</v>
      </c>
      <c r="CP2" s="10" t="e">
        <f>#REF!</f>
        <v>#REF!</v>
      </c>
      <c r="CQ2" s="10" t="e">
        <f>#REF!</f>
        <v>#REF!</v>
      </c>
      <c r="CR2" s="10" t="e">
        <f>#REF!</f>
        <v>#REF!</v>
      </c>
      <c r="CS2" s="10" t="e">
        <f>#REF!</f>
        <v>#REF!</v>
      </c>
      <c r="CT2" s="10" t="e">
        <f>#REF!</f>
        <v>#REF!</v>
      </c>
      <c r="CU2" s="10" t="e">
        <f>#REF!</f>
        <v>#REF!</v>
      </c>
      <c r="CV2" s="10" t="e">
        <f>#REF!</f>
        <v>#REF!</v>
      </c>
      <c r="CW2" s="10" t="e">
        <f>#REF!</f>
        <v>#REF!</v>
      </c>
      <c r="CX2" s="10" t="e">
        <f>#REF!</f>
        <v>#REF!</v>
      </c>
      <c r="CY2" s="10" t="e">
        <f>#REF!</f>
        <v>#REF!</v>
      </c>
      <c r="CZ2" s="10" t="e">
        <f>#REF!</f>
        <v>#REF!</v>
      </c>
      <c r="DA2" s="10" t="e">
        <f>#REF!</f>
        <v>#REF!</v>
      </c>
      <c r="DB2" s="10" t="e">
        <f>#REF!</f>
        <v>#REF!</v>
      </c>
      <c r="DC2" s="10" t="e">
        <f>#REF!</f>
        <v>#REF!</v>
      </c>
      <c r="DD2" s="10" t="e">
        <f>#REF!</f>
        <v>#REF!</v>
      </c>
      <c r="DE2" s="10" t="e">
        <f>#REF!</f>
        <v>#REF!</v>
      </c>
      <c r="DF2" s="10" t="e">
        <f>#REF!</f>
        <v>#REF!</v>
      </c>
      <c r="DG2" s="10" t="e">
        <f>#REF!</f>
        <v>#REF!</v>
      </c>
      <c r="DH2" s="10" t="e">
        <f>#REF!</f>
        <v>#REF!</v>
      </c>
      <c r="DI2" s="10" t="e">
        <f>#REF!</f>
        <v>#REF!</v>
      </c>
      <c r="DJ2" s="10" t="e">
        <f>#REF!</f>
        <v>#REF!</v>
      </c>
      <c r="DK2" s="10" t="e">
        <f>#REF!</f>
        <v>#REF!</v>
      </c>
      <c r="DL2" s="10" t="e">
        <f>#REF!</f>
        <v>#REF!</v>
      </c>
      <c r="DM2" s="10" t="e">
        <f>#REF!</f>
        <v>#REF!</v>
      </c>
      <c r="DN2" s="10" t="e">
        <f>#REF!</f>
        <v>#REF!</v>
      </c>
      <c r="DO2" s="10" t="e">
        <f>#REF!</f>
        <v>#REF!</v>
      </c>
      <c r="DP2" s="10" t="e">
        <f>#REF!</f>
        <v>#REF!</v>
      </c>
      <c r="DQ2" s="10" t="e">
        <f>#REF!</f>
        <v>#REF!</v>
      </c>
      <c r="DR2" s="10" t="e">
        <f>#REF!</f>
        <v>#REF!</v>
      </c>
      <c r="DS2" s="10" t="e">
        <f>#REF!</f>
        <v>#REF!</v>
      </c>
      <c r="DT2" s="10" t="e">
        <f>#REF!</f>
        <v>#REF!</v>
      </c>
      <c r="DU2" s="10" t="e">
        <f>#REF!</f>
        <v>#REF!</v>
      </c>
      <c r="DV2" s="10" t="e">
        <f>#REF!</f>
        <v>#REF!</v>
      </c>
      <c r="DW2" s="10" t="e">
        <f>#REF!</f>
        <v>#REF!</v>
      </c>
      <c r="DX2" s="10" t="e">
        <f>#REF!</f>
        <v>#REF!</v>
      </c>
      <c r="DY2" s="10" t="e">
        <f>#REF!</f>
        <v>#REF!</v>
      </c>
      <c r="DZ2" s="10" t="e">
        <f>#REF!</f>
        <v>#REF!</v>
      </c>
      <c r="EA2" s="10" t="e">
        <f>#REF!</f>
        <v>#REF!</v>
      </c>
      <c r="EB2" s="10" t="e">
        <f>#REF!</f>
        <v>#REF!</v>
      </c>
      <c r="EC2" s="10" t="e">
        <f>#REF!</f>
        <v>#REF!</v>
      </c>
      <c r="ED2" s="10" t="e">
        <f>#REF!</f>
        <v>#REF!</v>
      </c>
      <c r="EE2" s="10" t="e">
        <f>#REF!</f>
        <v>#REF!</v>
      </c>
      <c r="EF2" s="10" t="e">
        <f>#REF!</f>
        <v>#REF!</v>
      </c>
      <c r="EG2" s="10" t="e">
        <f>#REF!</f>
        <v>#REF!</v>
      </c>
      <c r="EH2" s="10" t="e">
        <f>#REF!</f>
        <v>#REF!</v>
      </c>
      <c r="EI2" s="10" t="e">
        <f>#REF!</f>
        <v>#REF!</v>
      </c>
      <c r="EJ2" s="10" t="e">
        <f>#REF!</f>
        <v>#REF!</v>
      </c>
      <c r="EK2" s="10" t="e">
        <f>#REF!</f>
        <v>#REF!</v>
      </c>
      <c r="EL2" s="10" t="e">
        <f>#REF!</f>
        <v>#REF!</v>
      </c>
      <c r="EM2" s="10" t="e">
        <f>#REF!</f>
        <v>#REF!</v>
      </c>
      <c r="EN2" s="10" t="e">
        <f>#REF!</f>
        <v>#REF!</v>
      </c>
      <c r="EO2" s="10" t="e">
        <f>#REF!</f>
        <v>#REF!</v>
      </c>
      <c r="EP2" s="10" t="e">
        <f>#REF!</f>
        <v>#REF!</v>
      </c>
      <c r="EQ2" s="10" t="e">
        <f>#REF!</f>
        <v>#REF!</v>
      </c>
      <c r="ER2" s="10" t="e">
        <f>#REF!</f>
        <v>#REF!</v>
      </c>
      <c r="ES2" s="10" t="e">
        <f>#REF!</f>
        <v>#REF!</v>
      </c>
      <c r="ET2" s="10" t="e">
        <f>#REF!</f>
        <v>#REF!</v>
      </c>
      <c r="EU2" s="10" t="e">
        <f>#REF!</f>
        <v>#REF!</v>
      </c>
      <c r="EV2" s="10" t="e">
        <f>#REF!</f>
        <v>#REF!</v>
      </c>
      <c r="EW2" s="10" t="e">
        <f>#REF!</f>
        <v>#REF!</v>
      </c>
      <c r="EX2" s="10" t="e">
        <f>#REF!</f>
        <v>#REF!</v>
      </c>
      <c r="EY2" s="10" t="e">
        <f>#REF!</f>
        <v>#REF!</v>
      </c>
      <c r="EZ2" s="10" t="e">
        <f>#REF!</f>
        <v>#REF!</v>
      </c>
      <c r="FA2" s="10" t="e">
        <f>#REF!</f>
        <v>#REF!</v>
      </c>
      <c r="FB2" s="10" t="e">
        <f>#REF!</f>
        <v>#REF!</v>
      </c>
      <c r="FC2" s="10" t="e">
        <f>#REF!</f>
        <v>#REF!</v>
      </c>
      <c r="FD2" s="10" t="e">
        <f>#REF!</f>
        <v>#REF!</v>
      </c>
      <c r="FE2" s="10" t="e">
        <f>#REF!</f>
        <v>#REF!</v>
      </c>
      <c r="FF2" s="10" t="e">
        <f>#REF!</f>
        <v>#REF!</v>
      </c>
      <c r="FG2" s="10" t="e">
        <f>#REF!</f>
        <v>#REF!</v>
      </c>
      <c r="FH2" s="10" t="e">
        <f>#REF!</f>
        <v>#REF!</v>
      </c>
      <c r="FI2" s="10" t="e">
        <f>#REF!</f>
        <v>#REF!</v>
      </c>
      <c r="FJ2" s="10" t="e">
        <f>#REF!</f>
        <v>#REF!</v>
      </c>
      <c r="FK2" s="10" t="e">
        <f>#REF!</f>
        <v>#REF!</v>
      </c>
      <c r="FL2" s="10" t="e">
        <f>#REF!</f>
        <v>#REF!</v>
      </c>
      <c r="FM2" s="10" t="e">
        <f>#REF!</f>
        <v>#REF!</v>
      </c>
      <c r="FN2" s="10" t="e">
        <f>#REF!</f>
        <v>#REF!</v>
      </c>
      <c r="FO2" s="10" t="e">
        <f>#REF!</f>
        <v>#REF!</v>
      </c>
      <c r="FP2" s="10" t="e">
        <f>#REF!</f>
        <v>#REF!</v>
      </c>
      <c r="FQ2" s="10" t="e">
        <f>#REF!</f>
        <v>#REF!</v>
      </c>
      <c r="FR2" s="10" t="e">
        <f>#REF!</f>
        <v>#REF!</v>
      </c>
      <c r="FS2" s="10" t="e">
        <f>#REF!</f>
        <v>#REF!</v>
      </c>
      <c r="FT2" s="10" t="e">
        <f>#REF!</f>
        <v>#REF!</v>
      </c>
      <c r="FU2" s="10" t="e">
        <f>#REF!</f>
        <v>#REF!</v>
      </c>
      <c r="FV2" s="10" t="e">
        <f>#REF!</f>
        <v>#REF!</v>
      </c>
      <c r="FW2" s="10" t="e">
        <f>#REF!</f>
        <v>#REF!</v>
      </c>
      <c r="FX2" s="10" t="e">
        <f>#REF!</f>
        <v>#REF!</v>
      </c>
      <c r="FY2" s="10" t="e">
        <f>#REF!</f>
        <v>#REF!</v>
      </c>
      <c r="FZ2" s="10" t="e">
        <f>#REF!</f>
        <v>#REF!</v>
      </c>
      <c r="GA2" s="10" t="e">
        <f>#REF!</f>
        <v>#REF!</v>
      </c>
      <c r="GB2" s="10" t="e">
        <f>#REF!</f>
        <v>#REF!</v>
      </c>
      <c r="GC2" s="10" t="e">
        <f>#REF!</f>
        <v>#REF!</v>
      </c>
      <c r="GD2" s="10" t="e">
        <f>#REF!</f>
        <v>#REF!</v>
      </c>
      <c r="GE2" s="10" t="e">
        <f>#REF!</f>
        <v>#REF!</v>
      </c>
      <c r="GF2" s="10" t="e">
        <f>#REF!</f>
        <v>#REF!</v>
      </c>
      <c r="GG2" s="10" t="e">
        <f>#REF!</f>
        <v>#REF!</v>
      </c>
      <c r="GH2" s="10" t="e">
        <f>#REF!</f>
        <v>#REF!</v>
      </c>
      <c r="GI2" s="10" t="e">
        <f>#REF!</f>
        <v>#REF!</v>
      </c>
      <c r="GJ2" s="10" t="e">
        <f>#REF!</f>
        <v>#REF!</v>
      </c>
      <c r="GK2" s="10" t="e">
        <f>#REF!</f>
        <v>#REF!</v>
      </c>
      <c r="GL2" s="10" t="e">
        <f>#REF!</f>
        <v>#REF!</v>
      </c>
      <c r="GM2" s="10" t="e">
        <f>#REF!</f>
        <v>#REF!</v>
      </c>
      <c r="GN2" s="10" t="e">
        <f>#REF!</f>
        <v>#REF!</v>
      </c>
      <c r="GO2" s="10" t="e">
        <f>#REF!</f>
        <v>#REF!</v>
      </c>
      <c r="GP2" s="10" t="e">
        <f>#REF!</f>
        <v>#REF!</v>
      </c>
      <c r="GQ2" s="10" t="e">
        <f>#REF!</f>
        <v>#REF!</v>
      </c>
      <c r="GR2" s="10" t="e">
        <f>#REF!</f>
        <v>#REF!</v>
      </c>
      <c r="GS2" s="10" t="e">
        <f>#REF!</f>
        <v>#REF!</v>
      </c>
      <c r="GT2" s="10" t="e">
        <f>#REF!</f>
        <v>#REF!</v>
      </c>
      <c r="GU2" s="10" t="e">
        <f>#REF!</f>
        <v>#REF!</v>
      </c>
      <c r="GV2" s="10" t="e">
        <f>#REF!</f>
        <v>#REF!</v>
      </c>
      <c r="GW2" s="10" t="e">
        <f>#REF!</f>
        <v>#REF!</v>
      </c>
      <c r="GX2" s="10" t="e">
        <f>#REF!</f>
        <v>#REF!</v>
      </c>
      <c r="GY2" s="10" t="e">
        <f>#REF!</f>
        <v>#REF!</v>
      </c>
      <c r="GZ2" s="10" t="e">
        <f>#REF!</f>
        <v>#REF!</v>
      </c>
      <c r="HA2" s="10" t="e">
        <f>#REF!</f>
        <v>#REF!</v>
      </c>
      <c r="HB2" s="10" t="e">
        <f>#REF!</f>
        <v>#REF!</v>
      </c>
      <c r="HC2" s="10" t="e">
        <f>#REF!</f>
        <v>#REF!</v>
      </c>
      <c r="HD2" s="10" t="e">
        <f>#REF!</f>
        <v>#REF!</v>
      </c>
      <c r="HE2" s="10" t="e">
        <f>#REF!</f>
        <v>#REF!</v>
      </c>
      <c r="HF2" s="17"/>
      <c r="HG2" s="10" t="e">
        <f>#REF!</f>
        <v>#REF!</v>
      </c>
      <c r="HH2" s="10" t="e">
        <f>#REF!</f>
        <v>#REF!</v>
      </c>
      <c r="HI2" s="10" t="e">
        <f>#REF!</f>
        <v>#REF!</v>
      </c>
      <c r="HJ2" s="10" t="e">
        <f>#REF!</f>
        <v>#REF!</v>
      </c>
      <c r="HK2" s="10" t="e">
        <f>#REF!</f>
        <v>#REF!</v>
      </c>
      <c r="HL2" s="10" t="e">
        <f>#REF!</f>
        <v>#REF!</v>
      </c>
      <c r="HM2" s="10" t="e">
        <f>#REF!</f>
        <v>#REF!</v>
      </c>
      <c r="HN2" s="10" t="e">
        <f>#REF!</f>
        <v>#REF!</v>
      </c>
      <c r="HO2" s="10" t="e">
        <f>#REF!</f>
        <v>#REF!</v>
      </c>
      <c r="HP2" s="10" t="e">
        <f>#REF!</f>
        <v>#REF!</v>
      </c>
      <c r="HQ2" s="10" t="e">
        <f>#REF!</f>
        <v>#REF!</v>
      </c>
      <c r="HR2" s="10" t="e">
        <f>#REF!</f>
        <v>#REF!</v>
      </c>
      <c r="HS2" s="10" t="e">
        <f>#REF!</f>
        <v>#REF!</v>
      </c>
      <c r="HT2" s="10" t="e">
        <f>#REF!</f>
        <v>#REF!</v>
      </c>
      <c r="HU2" s="10" t="e">
        <f>#REF!</f>
        <v>#REF!</v>
      </c>
      <c r="HV2" s="10" t="e">
        <f>#REF!</f>
        <v>#REF!</v>
      </c>
      <c r="HW2" s="10" t="e">
        <f>#REF!</f>
        <v>#REF!</v>
      </c>
      <c r="HX2" s="10" t="e">
        <f>#REF!</f>
        <v>#REF!</v>
      </c>
      <c r="HY2" s="10" t="e">
        <f>#REF!</f>
        <v>#REF!</v>
      </c>
      <c r="HZ2" s="10" t="e">
        <f>#REF!</f>
        <v>#REF!</v>
      </c>
      <c r="IA2" s="10" t="e">
        <f>#REF!</f>
        <v>#REF!</v>
      </c>
      <c r="IB2" s="10" t="e">
        <f>#REF!</f>
        <v>#REF!</v>
      </c>
      <c r="IC2" s="10" t="e">
        <f>#REF!</f>
        <v>#REF!</v>
      </c>
      <c r="ID2" s="10" t="e">
        <f>#REF!</f>
        <v>#REF!</v>
      </c>
      <c r="IE2" s="10" t="e">
        <f>#REF!</f>
        <v>#REF!</v>
      </c>
      <c r="IF2" s="10" t="e">
        <f>#REF!</f>
        <v>#REF!</v>
      </c>
      <c r="IG2" s="10" t="e">
        <f>#REF!</f>
        <v>#REF!</v>
      </c>
      <c r="IH2" s="10" t="e">
        <f>#REF!</f>
        <v>#REF!</v>
      </c>
      <c r="II2" s="10" t="e">
        <f>#REF!</f>
        <v>#REF!</v>
      </c>
      <c r="IJ2" s="10" t="e">
        <f>#REF!</f>
        <v>#REF!</v>
      </c>
      <c r="IK2" s="10" t="e">
        <f>#REF!</f>
        <v>#REF!</v>
      </c>
      <c r="IL2" s="10" t="e">
        <f>#REF!</f>
        <v>#REF!</v>
      </c>
      <c r="IM2" s="10" t="e">
        <f>#REF!</f>
        <v>#REF!</v>
      </c>
      <c r="IN2" s="10" t="e">
        <f>#REF!</f>
        <v>#REF!</v>
      </c>
      <c r="IO2" s="10" t="e">
        <f>#REF!</f>
        <v>#REF!</v>
      </c>
      <c r="IP2" s="10" t="e">
        <f>#REF!</f>
        <v>#REF!</v>
      </c>
      <c r="IQ2" s="10" t="e">
        <f>#REF!</f>
        <v>#REF!</v>
      </c>
      <c r="IR2" s="10" t="e">
        <f>#REF!</f>
        <v>#REF!</v>
      </c>
      <c r="IS2" s="10" t="e">
        <f>#REF!</f>
        <v>#REF!</v>
      </c>
      <c r="IT2" s="10" t="e">
        <f>#REF!</f>
        <v>#REF!</v>
      </c>
      <c r="IU2" s="10" t="e">
        <f>#REF!</f>
        <v>#REF!</v>
      </c>
      <c r="IV2" s="10" t="e">
        <f>#REF!</f>
        <v>#REF!</v>
      </c>
      <c r="IW2" s="10" t="e">
        <f>#REF!</f>
        <v>#REF!</v>
      </c>
      <c r="IX2" s="10" t="e">
        <f>#REF!</f>
        <v>#REF!</v>
      </c>
      <c r="IY2" s="10" t="e">
        <f>#REF!</f>
        <v>#REF!</v>
      </c>
      <c r="IZ2" s="10" t="e">
        <f>#REF!</f>
        <v>#REF!</v>
      </c>
      <c r="JA2" s="10" t="e">
        <f>#REF!</f>
        <v>#REF!</v>
      </c>
      <c r="JB2" s="10" t="e">
        <f>#REF!</f>
        <v>#REF!</v>
      </c>
      <c r="JC2" s="10" t="e">
        <f>#REF!</f>
        <v>#REF!</v>
      </c>
      <c r="JD2" s="10" t="e">
        <f>#REF!</f>
        <v>#REF!</v>
      </c>
      <c r="JE2" s="10" t="e">
        <f>#REF!</f>
        <v>#REF!</v>
      </c>
      <c r="JF2" s="10" t="e">
        <f>#REF!</f>
        <v>#REF!</v>
      </c>
      <c r="JG2" s="10" t="e">
        <f>#REF!</f>
        <v>#REF!</v>
      </c>
      <c r="JH2" s="10" t="e">
        <f>#REF!</f>
        <v>#REF!</v>
      </c>
      <c r="JI2" s="10" t="e">
        <f>#REF!</f>
        <v>#REF!</v>
      </c>
      <c r="JJ2" s="10" t="e">
        <f>#REF!</f>
        <v>#REF!</v>
      </c>
      <c r="JK2" s="10" t="e">
        <f>#REF!</f>
        <v>#REF!</v>
      </c>
      <c r="JL2" s="10" t="e">
        <f>#REF!</f>
        <v>#REF!</v>
      </c>
      <c r="JM2" s="10" t="e">
        <f>#REF!</f>
        <v>#REF!</v>
      </c>
      <c r="JN2" s="10" t="e">
        <f>#REF!</f>
        <v>#REF!</v>
      </c>
      <c r="JO2" s="10" t="e">
        <f>#REF!</f>
        <v>#REF!</v>
      </c>
      <c r="JP2" s="10" t="e">
        <f>#REF!</f>
        <v>#REF!</v>
      </c>
      <c r="JQ2" s="10" t="e">
        <f>#REF!</f>
        <v>#REF!</v>
      </c>
      <c r="JR2" s="10" t="e">
        <f>#REF!</f>
        <v>#REF!</v>
      </c>
      <c r="JS2" s="10" t="e">
        <f>#REF!</f>
        <v>#REF!</v>
      </c>
      <c r="JT2" s="10" t="e">
        <f>#REF!</f>
        <v>#REF!</v>
      </c>
      <c r="JU2" s="10" t="e">
        <f>#REF!</f>
        <v>#REF!</v>
      </c>
      <c r="JV2" s="10" t="e">
        <f>#REF!</f>
        <v>#REF!</v>
      </c>
      <c r="JW2" s="10" t="e">
        <f>#REF!</f>
        <v>#REF!</v>
      </c>
      <c r="JX2" s="10" t="e">
        <f>#REF!</f>
        <v>#REF!</v>
      </c>
      <c r="JY2" s="10" t="e">
        <f>#REF!</f>
        <v>#REF!</v>
      </c>
      <c r="JZ2" s="10" t="e">
        <f>#REF!</f>
        <v>#REF!</v>
      </c>
      <c r="KA2" s="10" t="e">
        <f>#REF!</f>
        <v>#REF!</v>
      </c>
      <c r="KB2" s="10" t="e">
        <f>#REF!</f>
        <v>#REF!</v>
      </c>
      <c r="KC2" s="10" t="e">
        <f>#REF!</f>
        <v>#REF!</v>
      </c>
      <c r="KD2" s="10" t="e">
        <f>#REF!</f>
        <v>#REF!</v>
      </c>
      <c r="KE2" s="10" t="e">
        <f>#REF!</f>
        <v>#REF!</v>
      </c>
      <c r="KF2" s="10" t="e">
        <f>#REF!</f>
        <v>#REF!</v>
      </c>
      <c r="KG2" s="10" t="e">
        <f>#REF!</f>
        <v>#REF!</v>
      </c>
      <c r="KH2" s="10" t="e">
        <f>#REF!</f>
        <v>#REF!</v>
      </c>
      <c r="KI2" s="10" t="e">
        <f>#REF!</f>
        <v>#REF!</v>
      </c>
      <c r="KJ2" s="10" t="e">
        <f>#REF!</f>
        <v>#REF!</v>
      </c>
      <c r="KK2" s="10" t="e">
        <f>#REF!</f>
        <v>#REF!</v>
      </c>
      <c r="KL2" s="10" t="e">
        <f>#REF!</f>
        <v>#REF!</v>
      </c>
      <c r="KM2" s="10" t="e">
        <f>#REF!</f>
        <v>#REF!</v>
      </c>
      <c r="KN2" s="10" t="e">
        <f>#REF!</f>
        <v>#REF!</v>
      </c>
      <c r="KO2" s="10" t="e">
        <f>#REF!</f>
        <v>#REF!</v>
      </c>
      <c r="KP2" s="10" t="e">
        <f>#REF!</f>
        <v>#REF!</v>
      </c>
      <c r="KQ2" s="10" t="e">
        <f>#REF!</f>
        <v>#REF!</v>
      </c>
      <c r="KR2" s="10" t="e">
        <f>#REF!</f>
        <v>#REF!</v>
      </c>
      <c r="KS2" s="10" t="e">
        <f>#REF!</f>
        <v>#REF!</v>
      </c>
      <c r="KT2" s="10" t="e">
        <f>#REF!</f>
        <v>#REF!</v>
      </c>
      <c r="KU2" s="10" t="e">
        <f>#REF!</f>
        <v>#REF!</v>
      </c>
      <c r="KV2" s="10" t="e">
        <f>#REF!</f>
        <v>#REF!</v>
      </c>
      <c r="KW2" s="10" t="e">
        <f>#REF!</f>
        <v>#REF!</v>
      </c>
      <c r="KX2" s="10" t="e">
        <f>#REF!</f>
        <v>#REF!</v>
      </c>
      <c r="KY2" s="10" t="e">
        <f>#REF!</f>
        <v>#REF!</v>
      </c>
      <c r="KZ2" s="10" t="e">
        <f>#REF!</f>
        <v>#REF!</v>
      </c>
      <c r="LA2" s="10" t="e">
        <f>#REF!</f>
        <v>#REF!</v>
      </c>
      <c r="LB2" s="10" t="e">
        <f>#REF!</f>
        <v>#REF!</v>
      </c>
      <c r="LC2" s="10" t="e">
        <f>#REF!</f>
        <v>#REF!</v>
      </c>
      <c r="LD2" s="10" t="e">
        <f>#REF!</f>
        <v>#REF!</v>
      </c>
      <c r="LE2" s="10" t="e">
        <f>#REF!</f>
        <v>#REF!</v>
      </c>
      <c r="LF2" s="10" t="e">
        <f>#REF!</f>
        <v>#REF!</v>
      </c>
      <c r="LG2" s="10" t="e">
        <f>#REF!</f>
        <v>#REF!</v>
      </c>
      <c r="LH2" s="10" t="e">
        <f>#REF!</f>
        <v>#REF!</v>
      </c>
      <c r="LI2" s="10" t="e">
        <f>#REF!</f>
        <v>#REF!</v>
      </c>
      <c r="LJ2" s="10" t="e">
        <f>#REF!</f>
        <v>#REF!</v>
      </c>
      <c r="LK2" s="10" t="e">
        <f>#REF!</f>
        <v>#REF!</v>
      </c>
      <c r="LL2" s="10" t="e">
        <f>#REF!</f>
        <v>#REF!</v>
      </c>
      <c r="LM2" s="10" t="e">
        <f>#REF!</f>
        <v>#REF!</v>
      </c>
      <c r="LN2" s="10" t="e">
        <f>#REF!</f>
        <v>#REF!</v>
      </c>
      <c r="LO2" s="10" t="e">
        <f>#REF!</f>
        <v>#REF!</v>
      </c>
      <c r="LP2" s="10" t="e">
        <f>#REF!</f>
        <v>#REF!</v>
      </c>
      <c r="LQ2" s="10" t="e">
        <f>#REF!</f>
        <v>#REF!</v>
      </c>
      <c r="LR2" s="10" t="e">
        <f>#REF!</f>
        <v>#REF!</v>
      </c>
      <c r="LS2" s="10" t="e">
        <f>#REF!</f>
        <v>#REF!</v>
      </c>
      <c r="LT2" s="10" t="e">
        <f>#REF!</f>
        <v>#REF!</v>
      </c>
      <c r="LU2" s="10" t="e">
        <f>#REF!</f>
        <v>#REF!</v>
      </c>
      <c r="LV2" s="10" t="e">
        <f>#REF!</f>
        <v>#REF!</v>
      </c>
      <c r="LW2" s="10" t="e">
        <f>#REF!</f>
        <v>#REF!</v>
      </c>
      <c r="LX2" s="10" t="e">
        <f>#REF!</f>
        <v>#REF!</v>
      </c>
      <c r="LY2" s="10" t="e">
        <f>#REF!</f>
        <v>#REF!</v>
      </c>
      <c r="LZ2" s="10" t="e">
        <f>#REF!</f>
        <v>#REF!</v>
      </c>
      <c r="MA2" s="10" t="e">
        <f>#REF!</f>
        <v>#REF!</v>
      </c>
      <c r="MB2" s="10" t="e">
        <f>#REF!</f>
        <v>#REF!</v>
      </c>
      <c r="MC2" s="10" t="e">
        <f>#REF!</f>
        <v>#REF!</v>
      </c>
      <c r="MD2" s="10" t="e">
        <f>#REF!</f>
        <v>#REF!</v>
      </c>
      <c r="ME2" s="10" t="e">
        <f>#REF!</f>
        <v>#REF!</v>
      </c>
      <c r="MF2" s="10" t="e">
        <f>#REF!</f>
        <v>#REF!</v>
      </c>
      <c r="MG2" s="10" t="e">
        <f>#REF!</f>
        <v>#REF!</v>
      </c>
      <c r="MH2" s="10" t="e">
        <f>#REF!</f>
        <v>#REF!</v>
      </c>
      <c r="MI2" s="10" t="e">
        <f>#REF!</f>
        <v>#REF!</v>
      </c>
      <c r="MJ2" s="10" t="e">
        <f>#REF!</f>
        <v>#REF!</v>
      </c>
      <c r="MK2" s="10" t="e">
        <f>#REF!</f>
        <v>#REF!</v>
      </c>
      <c r="ML2" s="10" t="e">
        <f>#REF!</f>
        <v>#REF!</v>
      </c>
      <c r="MM2" s="10" t="e">
        <f>#REF!</f>
        <v>#REF!</v>
      </c>
      <c r="MN2" s="10" t="e">
        <f>#REF!</f>
        <v>#REF!</v>
      </c>
      <c r="MO2" s="10" t="e">
        <f>#REF!</f>
        <v>#REF!</v>
      </c>
      <c r="MP2" s="10" t="e">
        <f>#REF!</f>
        <v>#REF!</v>
      </c>
      <c r="MQ2" s="10" t="e">
        <f>#REF!</f>
        <v>#REF!</v>
      </c>
      <c r="MR2" s="10" t="e">
        <f>#REF!</f>
        <v>#REF!</v>
      </c>
      <c r="MS2" s="10" t="e">
        <f>#REF!</f>
        <v>#REF!</v>
      </c>
      <c r="MT2" s="10" t="e">
        <f>#REF!</f>
        <v>#REF!</v>
      </c>
      <c r="MU2" s="10" t="e">
        <f>#REF!</f>
        <v>#REF!</v>
      </c>
      <c r="MV2" s="10" t="e">
        <f>#REF!</f>
        <v>#REF!</v>
      </c>
      <c r="MW2" s="10" t="e">
        <f>#REF!</f>
        <v>#REF!</v>
      </c>
      <c r="MX2" s="10" t="e">
        <f>#REF!</f>
        <v>#REF!</v>
      </c>
      <c r="MY2" s="10" t="e">
        <f>#REF!</f>
        <v>#REF!</v>
      </c>
      <c r="MZ2" s="10" t="e">
        <f>#REF!</f>
        <v>#REF!</v>
      </c>
      <c r="NA2" s="10" t="e">
        <f>#REF!</f>
        <v>#REF!</v>
      </c>
      <c r="NB2" s="10" t="e">
        <f>#REF!</f>
        <v>#REF!</v>
      </c>
      <c r="NC2" s="10" t="e">
        <f>#REF!</f>
        <v>#REF!</v>
      </c>
      <c r="ND2" s="10" t="e">
        <f>#REF!</f>
        <v>#REF!</v>
      </c>
      <c r="NE2" s="10" t="e">
        <f>#REF!</f>
        <v>#REF!</v>
      </c>
      <c r="NF2" s="10" t="e">
        <f>#REF!</f>
        <v>#REF!</v>
      </c>
      <c r="NG2" s="10" t="e">
        <f>#REF!</f>
        <v>#REF!</v>
      </c>
      <c r="NH2" s="10" t="e">
        <f>#REF!</f>
        <v>#REF!</v>
      </c>
      <c r="NI2" s="10" t="e">
        <f>#REF!</f>
        <v>#REF!</v>
      </c>
      <c r="NJ2" s="10" t="e">
        <f>#REF!</f>
        <v>#REF!</v>
      </c>
      <c r="NK2" s="10" t="e">
        <f>#REF!</f>
        <v>#REF!</v>
      </c>
      <c r="NL2" s="10" t="e">
        <f>#REF!</f>
        <v>#REF!</v>
      </c>
      <c r="NM2" s="10" t="e">
        <f>#REF!</f>
        <v>#REF!</v>
      </c>
      <c r="NN2" s="10" t="e">
        <f>#REF!</f>
        <v>#REF!</v>
      </c>
      <c r="NO2" s="10" t="e">
        <f>#REF!</f>
        <v>#REF!</v>
      </c>
      <c r="NP2" s="10" t="e">
        <f>#REF!</f>
        <v>#REF!</v>
      </c>
      <c r="NQ2" s="10" t="e">
        <f>#REF!</f>
        <v>#REF!</v>
      </c>
      <c r="NR2" s="10" t="e">
        <f>#REF!</f>
        <v>#REF!</v>
      </c>
      <c r="NS2" s="10" t="e">
        <f>#REF!</f>
        <v>#REF!</v>
      </c>
      <c r="NT2" s="10" t="e">
        <f>#REF!</f>
        <v>#REF!</v>
      </c>
      <c r="NU2" s="10" t="e">
        <f>#REF!</f>
        <v>#REF!</v>
      </c>
      <c r="NV2" s="10" t="e">
        <f>#REF!</f>
        <v>#REF!</v>
      </c>
      <c r="NW2" s="10" t="e">
        <f>#REF!</f>
        <v>#REF!</v>
      </c>
      <c r="NX2" s="10" t="e">
        <f>#REF!</f>
        <v>#REF!</v>
      </c>
      <c r="NY2" s="10" t="e">
        <f>#REF!</f>
        <v>#REF!</v>
      </c>
      <c r="NZ2" s="10" t="e">
        <f>#REF!</f>
        <v>#REF!</v>
      </c>
      <c r="OA2" s="10" t="e">
        <f>#REF!</f>
        <v>#REF!</v>
      </c>
      <c r="OB2" s="10" t="e">
        <f>#REF!</f>
        <v>#REF!</v>
      </c>
      <c r="OC2" s="10" t="e">
        <f>#REF!</f>
        <v>#REF!</v>
      </c>
      <c r="OD2" s="10" t="e">
        <f>#REF!</f>
        <v>#REF!</v>
      </c>
      <c r="OE2" s="10" t="e">
        <f>#REF!</f>
        <v>#REF!</v>
      </c>
      <c r="OF2" s="10" t="e">
        <f>#REF!</f>
        <v>#REF!</v>
      </c>
      <c r="OG2" s="10" t="e">
        <f>#REF!</f>
        <v>#REF!</v>
      </c>
      <c r="OH2" s="10" t="e">
        <f>#REF!</f>
        <v>#REF!</v>
      </c>
      <c r="OI2" s="10" t="e">
        <f>#REF!</f>
        <v>#REF!</v>
      </c>
      <c r="OJ2" s="10" t="e">
        <f>#REF!</f>
        <v>#REF!</v>
      </c>
      <c r="OK2" s="10" t="e">
        <f>#REF!</f>
        <v>#REF!</v>
      </c>
      <c r="OL2" s="10" t="e">
        <f>#REF!</f>
        <v>#REF!</v>
      </c>
      <c r="OM2" s="10" t="e">
        <f>#REF!</f>
        <v>#REF!</v>
      </c>
      <c r="ON2" s="10" t="e">
        <f>#REF!</f>
        <v>#REF!</v>
      </c>
      <c r="OO2" s="10" t="e">
        <f>#REF!</f>
        <v>#REF!</v>
      </c>
      <c r="OP2" s="10" t="e">
        <f>#REF!</f>
        <v>#REF!</v>
      </c>
      <c r="OQ2" s="10" t="e">
        <f>#REF!</f>
        <v>#REF!</v>
      </c>
      <c r="OR2" s="10" t="e">
        <f>#REF!</f>
        <v>#REF!</v>
      </c>
      <c r="OS2" s="10" t="e">
        <f>#REF!</f>
        <v>#REF!</v>
      </c>
      <c r="OT2" s="10" t="e">
        <f>#REF!</f>
        <v>#REF!</v>
      </c>
      <c r="OU2" s="10" t="e">
        <f>#REF!</f>
        <v>#REF!</v>
      </c>
      <c r="OV2" s="10" t="e">
        <f>#REF!</f>
        <v>#REF!</v>
      </c>
      <c r="OW2" s="10" t="e">
        <f>#REF!</f>
        <v>#REF!</v>
      </c>
      <c r="OX2" s="10" t="e">
        <f>#REF!</f>
        <v>#REF!</v>
      </c>
      <c r="OY2" s="10" t="e">
        <f>#REF!</f>
        <v>#REF!</v>
      </c>
      <c r="OZ2" s="10" t="e">
        <f>#REF!</f>
        <v>#REF!</v>
      </c>
      <c r="PA2" s="10" t="e">
        <f>#REF!</f>
        <v>#REF!</v>
      </c>
      <c r="PB2" s="10" t="e">
        <f>#REF!</f>
        <v>#REF!</v>
      </c>
      <c r="PC2" s="10" t="e">
        <f>#REF!</f>
        <v>#REF!</v>
      </c>
      <c r="PD2" s="10" t="e">
        <f>#REF!</f>
        <v>#REF!</v>
      </c>
      <c r="PE2" s="10" t="e">
        <f>#REF!</f>
        <v>#REF!</v>
      </c>
      <c r="PF2" s="10" t="e">
        <f>#REF!</f>
        <v>#REF!</v>
      </c>
      <c r="PG2" s="10" t="e">
        <f>#REF!</f>
        <v>#REF!</v>
      </c>
      <c r="PH2" s="10" t="e">
        <f>#REF!</f>
        <v>#REF!</v>
      </c>
    </row>
    <row r="3" spans="1:424" ht="24" customHeight="1">
      <c r="A3" s="220"/>
      <c r="B3" s="220"/>
      <c r="C3" s="20"/>
      <c r="D3" s="10" t="e">
        <f>#REF!</f>
        <v>#REF!</v>
      </c>
      <c r="E3" s="10" t="e">
        <f>#REF!</f>
        <v>#REF!</v>
      </c>
      <c r="F3" s="10" t="e">
        <f>#REF!</f>
        <v>#REF!</v>
      </c>
      <c r="G3" s="10" t="e">
        <f>#REF!</f>
        <v>#REF!</v>
      </c>
      <c r="H3" s="10" t="e">
        <f>#REF!</f>
        <v>#REF!</v>
      </c>
      <c r="I3" s="10" t="e">
        <f>#REF!</f>
        <v>#REF!</v>
      </c>
      <c r="J3" s="10" t="e">
        <f>#REF!</f>
        <v>#REF!</v>
      </c>
      <c r="K3" s="10" t="e">
        <f>#REF!</f>
        <v>#REF!</v>
      </c>
      <c r="L3" s="10" t="e">
        <f>#REF!</f>
        <v>#REF!</v>
      </c>
      <c r="M3" s="10" t="e">
        <f>#REF!</f>
        <v>#REF!</v>
      </c>
      <c r="N3" s="10" t="e">
        <f>#REF!</f>
        <v>#REF!</v>
      </c>
      <c r="O3" s="10" t="e">
        <f>#REF!</f>
        <v>#REF!</v>
      </c>
      <c r="P3" s="10" t="e">
        <f>#REF!</f>
        <v>#REF!</v>
      </c>
      <c r="Q3" s="10" t="e">
        <f>#REF!</f>
        <v>#REF!</v>
      </c>
      <c r="R3" s="10" t="e">
        <f>#REF!</f>
        <v>#REF!</v>
      </c>
      <c r="S3" s="10" t="e">
        <f>#REF!</f>
        <v>#REF!</v>
      </c>
      <c r="T3" s="10" t="e">
        <f>#REF!</f>
        <v>#REF!</v>
      </c>
      <c r="U3" s="10" t="e">
        <f>#REF!</f>
        <v>#REF!</v>
      </c>
      <c r="V3" s="10" t="e">
        <f>#REF!</f>
        <v>#REF!</v>
      </c>
      <c r="W3" s="10" t="e">
        <f>#REF!</f>
        <v>#REF!</v>
      </c>
      <c r="X3" s="10" t="e">
        <f>#REF!</f>
        <v>#REF!</v>
      </c>
      <c r="Y3" s="10" t="e">
        <f>#REF!</f>
        <v>#REF!</v>
      </c>
      <c r="Z3" s="10" t="e">
        <f>#REF!</f>
        <v>#REF!</v>
      </c>
      <c r="AA3" s="10" t="e">
        <f>#REF!</f>
        <v>#REF!</v>
      </c>
      <c r="AB3" s="10" t="e">
        <f>#REF!</f>
        <v>#REF!</v>
      </c>
      <c r="AC3" s="10" t="e">
        <f>#REF!</f>
        <v>#REF!</v>
      </c>
      <c r="AD3" s="10" t="e">
        <f>#REF!</f>
        <v>#REF!</v>
      </c>
      <c r="AE3" s="10" t="e">
        <f>#REF!</f>
        <v>#REF!</v>
      </c>
      <c r="AF3" s="10" t="e">
        <f>#REF!</f>
        <v>#REF!</v>
      </c>
      <c r="AG3" s="10" t="e">
        <f>#REF!</f>
        <v>#REF!</v>
      </c>
      <c r="AH3" s="10" t="e">
        <f>#REF!</f>
        <v>#REF!</v>
      </c>
      <c r="AI3" s="10" t="e">
        <f>#REF!</f>
        <v>#REF!</v>
      </c>
      <c r="AJ3" s="10" t="e">
        <f>#REF!</f>
        <v>#REF!</v>
      </c>
      <c r="AK3" s="10" t="e">
        <f>#REF!</f>
        <v>#REF!</v>
      </c>
      <c r="AL3" s="10" t="e">
        <f>#REF!</f>
        <v>#REF!</v>
      </c>
      <c r="AM3" s="10" t="e">
        <f>#REF!</f>
        <v>#REF!</v>
      </c>
      <c r="AN3" s="10" t="e">
        <f>#REF!</f>
        <v>#REF!</v>
      </c>
      <c r="AO3" s="10" t="e">
        <f>#REF!</f>
        <v>#REF!</v>
      </c>
      <c r="AP3" s="10" t="e">
        <f>#REF!</f>
        <v>#REF!</v>
      </c>
      <c r="AQ3" s="10" t="e">
        <f>#REF!</f>
        <v>#REF!</v>
      </c>
      <c r="AR3" s="10" t="e">
        <f>#REF!</f>
        <v>#REF!</v>
      </c>
      <c r="AS3" s="10" t="e">
        <f>#REF!</f>
        <v>#REF!</v>
      </c>
      <c r="AT3" s="10" t="e">
        <f>#REF!</f>
        <v>#REF!</v>
      </c>
      <c r="AU3" s="10" t="e">
        <f>#REF!</f>
        <v>#REF!</v>
      </c>
      <c r="AV3" s="10" t="e">
        <f>#REF!</f>
        <v>#REF!</v>
      </c>
      <c r="AW3" s="10" t="e">
        <f>#REF!</f>
        <v>#REF!</v>
      </c>
      <c r="AX3" s="10" t="e">
        <f>#REF!</f>
        <v>#REF!</v>
      </c>
      <c r="AY3" s="10" t="e">
        <f>#REF!</f>
        <v>#REF!</v>
      </c>
      <c r="AZ3" s="10" t="e">
        <f>#REF!</f>
        <v>#REF!</v>
      </c>
      <c r="BA3" s="10" t="e">
        <f>#REF!</f>
        <v>#REF!</v>
      </c>
      <c r="BB3" s="10" t="e">
        <f>#REF!</f>
        <v>#REF!</v>
      </c>
      <c r="BC3" s="10" t="e">
        <f>#REF!</f>
        <v>#REF!</v>
      </c>
      <c r="BD3" s="10" t="e">
        <f>#REF!</f>
        <v>#REF!</v>
      </c>
      <c r="BE3" s="10" t="e">
        <f>#REF!</f>
        <v>#REF!</v>
      </c>
      <c r="BF3" s="10" t="e">
        <f>#REF!</f>
        <v>#REF!</v>
      </c>
      <c r="BG3" s="10" t="e">
        <f>#REF!</f>
        <v>#REF!</v>
      </c>
      <c r="BH3" s="10" t="e">
        <f>#REF!</f>
        <v>#REF!</v>
      </c>
      <c r="BI3" s="10" t="e">
        <f>#REF!</f>
        <v>#REF!</v>
      </c>
      <c r="BJ3" s="10" t="e">
        <f>#REF!</f>
        <v>#REF!</v>
      </c>
      <c r="BK3" s="10" t="e">
        <f>#REF!</f>
        <v>#REF!</v>
      </c>
      <c r="BL3" s="10" t="e">
        <f>#REF!</f>
        <v>#REF!</v>
      </c>
      <c r="BM3" s="10" t="e">
        <f>#REF!</f>
        <v>#REF!</v>
      </c>
      <c r="BN3" s="10" t="e">
        <f>#REF!</f>
        <v>#REF!</v>
      </c>
      <c r="BO3" s="10" t="e">
        <f>#REF!</f>
        <v>#REF!</v>
      </c>
      <c r="BP3" s="10" t="e">
        <f>#REF!</f>
        <v>#REF!</v>
      </c>
      <c r="BQ3" s="10" t="e">
        <f>#REF!</f>
        <v>#REF!</v>
      </c>
      <c r="BR3" s="10" t="e">
        <f>#REF!</f>
        <v>#REF!</v>
      </c>
      <c r="BS3" s="10" t="e">
        <f>#REF!</f>
        <v>#REF!</v>
      </c>
      <c r="BT3" s="10" t="e">
        <f>#REF!</f>
        <v>#REF!</v>
      </c>
      <c r="BU3" s="10" t="e">
        <f>#REF!</f>
        <v>#REF!</v>
      </c>
      <c r="BV3" s="10" t="e">
        <f>#REF!</f>
        <v>#REF!</v>
      </c>
      <c r="BW3" s="10" t="e">
        <f>#REF!</f>
        <v>#REF!</v>
      </c>
      <c r="BX3" s="10" t="e">
        <f>#REF!</f>
        <v>#REF!</v>
      </c>
      <c r="BY3" s="10" t="e">
        <f>#REF!</f>
        <v>#REF!</v>
      </c>
      <c r="BZ3" s="10" t="e">
        <f>#REF!</f>
        <v>#REF!</v>
      </c>
      <c r="CA3" s="10" t="e">
        <f>#REF!</f>
        <v>#REF!</v>
      </c>
      <c r="CB3" s="10" t="e">
        <f>#REF!</f>
        <v>#REF!</v>
      </c>
      <c r="CC3" s="10" t="e">
        <f>#REF!</f>
        <v>#REF!</v>
      </c>
      <c r="CD3" s="10" t="e">
        <f>#REF!</f>
        <v>#REF!</v>
      </c>
      <c r="CE3" s="10" t="e">
        <f>#REF!</f>
        <v>#REF!</v>
      </c>
      <c r="CF3" s="10" t="e">
        <f>#REF!</f>
        <v>#REF!</v>
      </c>
      <c r="CG3" s="10" t="e">
        <f>#REF!</f>
        <v>#REF!</v>
      </c>
      <c r="CH3" s="10" t="e">
        <f>#REF!</f>
        <v>#REF!</v>
      </c>
      <c r="CI3" s="10" t="e">
        <f>#REF!</f>
        <v>#REF!</v>
      </c>
      <c r="CJ3" s="10" t="e">
        <f>#REF!</f>
        <v>#REF!</v>
      </c>
      <c r="CK3" s="10" t="e">
        <f>#REF!</f>
        <v>#REF!</v>
      </c>
      <c r="CL3" s="10" t="e">
        <f>#REF!</f>
        <v>#REF!</v>
      </c>
      <c r="CM3" s="10" t="e">
        <f>#REF!</f>
        <v>#REF!</v>
      </c>
      <c r="CN3" s="10" t="e">
        <f>#REF!</f>
        <v>#REF!</v>
      </c>
      <c r="CO3" s="10" t="e">
        <f>#REF!</f>
        <v>#REF!</v>
      </c>
      <c r="CP3" s="10" t="e">
        <f>#REF!</f>
        <v>#REF!</v>
      </c>
      <c r="CQ3" s="10" t="e">
        <f>#REF!</f>
        <v>#REF!</v>
      </c>
      <c r="CR3" s="10" t="e">
        <f>#REF!</f>
        <v>#REF!</v>
      </c>
      <c r="CS3" s="10" t="e">
        <f>#REF!</f>
        <v>#REF!</v>
      </c>
      <c r="CT3" s="10" t="e">
        <f>#REF!</f>
        <v>#REF!</v>
      </c>
      <c r="CU3" s="10" t="e">
        <f>#REF!</f>
        <v>#REF!</v>
      </c>
      <c r="CV3" s="10" t="e">
        <f>#REF!</f>
        <v>#REF!</v>
      </c>
      <c r="CW3" s="10" t="e">
        <f>#REF!</f>
        <v>#REF!</v>
      </c>
      <c r="CX3" s="10" t="e">
        <f>#REF!</f>
        <v>#REF!</v>
      </c>
      <c r="CY3" s="10" t="e">
        <f>#REF!</f>
        <v>#REF!</v>
      </c>
      <c r="CZ3" s="10" t="e">
        <f>#REF!</f>
        <v>#REF!</v>
      </c>
      <c r="DA3" s="10" t="e">
        <f>#REF!</f>
        <v>#REF!</v>
      </c>
      <c r="DB3" s="10" t="e">
        <f>#REF!</f>
        <v>#REF!</v>
      </c>
      <c r="DC3" s="10" t="e">
        <f>#REF!</f>
        <v>#REF!</v>
      </c>
      <c r="DD3" s="10" t="e">
        <f>#REF!</f>
        <v>#REF!</v>
      </c>
      <c r="DE3" s="10" t="e">
        <f>#REF!</f>
        <v>#REF!</v>
      </c>
      <c r="DF3" s="10" t="e">
        <f>#REF!</f>
        <v>#REF!</v>
      </c>
      <c r="DG3" s="10" t="e">
        <f>#REF!</f>
        <v>#REF!</v>
      </c>
      <c r="DH3" s="10" t="e">
        <f>#REF!</f>
        <v>#REF!</v>
      </c>
      <c r="DI3" s="10" t="e">
        <f>#REF!</f>
        <v>#REF!</v>
      </c>
      <c r="DJ3" s="10" t="e">
        <f>#REF!</f>
        <v>#REF!</v>
      </c>
      <c r="DK3" s="10" t="e">
        <f>#REF!</f>
        <v>#REF!</v>
      </c>
      <c r="DL3" s="10" t="e">
        <f>#REF!</f>
        <v>#REF!</v>
      </c>
      <c r="DM3" s="10" t="e">
        <f>#REF!</f>
        <v>#REF!</v>
      </c>
      <c r="DN3" s="10" t="e">
        <f>#REF!</f>
        <v>#REF!</v>
      </c>
      <c r="DO3" s="10" t="e">
        <f>#REF!</f>
        <v>#REF!</v>
      </c>
      <c r="DP3" s="10" t="e">
        <f>#REF!</f>
        <v>#REF!</v>
      </c>
      <c r="DQ3" s="10" t="e">
        <f>#REF!</f>
        <v>#REF!</v>
      </c>
      <c r="DR3" s="10" t="e">
        <f>#REF!</f>
        <v>#REF!</v>
      </c>
      <c r="DS3" s="10" t="e">
        <f>#REF!</f>
        <v>#REF!</v>
      </c>
      <c r="DT3" s="10" t="e">
        <f>#REF!</f>
        <v>#REF!</v>
      </c>
      <c r="DU3" s="10" t="e">
        <f>#REF!</f>
        <v>#REF!</v>
      </c>
      <c r="DV3" s="10" t="e">
        <f>#REF!</f>
        <v>#REF!</v>
      </c>
      <c r="DW3" s="10" t="e">
        <f>#REF!</f>
        <v>#REF!</v>
      </c>
      <c r="DX3" s="10" t="e">
        <f>#REF!</f>
        <v>#REF!</v>
      </c>
      <c r="DY3" s="10" t="e">
        <f>#REF!</f>
        <v>#REF!</v>
      </c>
      <c r="DZ3" s="10" t="e">
        <f>#REF!</f>
        <v>#REF!</v>
      </c>
      <c r="EA3" s="10" t="e">
        <f>#REF!</f>
        <v>#REF!</v>
      </c>
      <c r="EB3" s="10" t="e">
        <f>#REF!</f>
        <v>#REF!</v>
      </c>
      <c r="EC3" s="10" t="e">
        <f>#REF!</f>
        <v>#REF!</v>
      </c>
      <c r="ED3" s="10" t="e">
        <f>#REF!</f>
        <v>#REF!</v>
      </c>
      <c r="EE3" s="10" t="e">
        <f>#REF!</f>
        <v>#REF!</v>
      </c>
      <c r="EF3" s="10" t="e">
        <f>#REF!</f>
        <v>#REF!</v>
      </c>
      <c r="EG3" s="10" t="e">
        <f>#REF!</f>
        <v>#REF!</v>
      </c>
      <c r="EH3" s="10" t="e">
        <f>#REF!</f>
        <v>#REF!</v>
      </c>
      <c r="EI3" s="10" t="e">
        <f>#REF!</f>
        <v>#REF!</v>
      </c>
      <c r="EJ3" s="10" t="e">
        <f>#REF!</f>
        <v>#REF!</v>
      </c>
      <c r="EK3" s="10" t="e">
        <f>#REF!</f>
        <v>#REF!</v>
      </c>
      <c r="EL3" s="10" t="e">
        <f>#REF!</f>
        <v>#REF!</v>
      </c>
      <c r="EM3" s="10" t="e">
        <f>#REF!</f>
        <v>#REF!</v>
      </c>
      <c r="EN3" s="10" t="e">
        <f>#REF!</f>
        <v>#REF!</v>
      </c>
      <c r="EO3" s="10" t="e">
        <f>#REF!</f>
        <v>#REF!</v>
      </c>
      <c r="EP3" s="10" t="e">
        <f>#REF!</f>
        <v>#REF!</v>
      </c>
      <c r="EQ3" s="10" t="e">
        <f>#REF!</f>
        <v>#REF!</v>
      </c>
      <c r="ER3" s="10" t="e">
        <f>#REF!</f>
        <v>#REF!</v>
      </c>
      <c r="ES3" s="10" t="e">
        <f>#REF!</f>
        <v>#REF!</v>
      </c>
      <c r="ET3" s="10" t="e">
        <f>#REF!</f>
        <v>#REF!</v>
      </c>
      <c r="EU3" s="10" t="e">
        <f>#REF!</f>
        <v>#REF!</v>
      </c>
      <c r="EV3" s="10" t="e">
        <f>#REF!</f>
        <v>#REF!</v>
      </c>
      <c r="EW3" s="10" t="e">
        <f>#REF!</f>
        <v>#REF!</v>
      </c>
      <c r="EX3" s="10" t="e">
        <f>#REF!</f>
        <v>#REF!</v>
      </c>
      <c r="EY3" s="10" t="e">
        <f>#REF!</f>
        <v>#REF!</v>
      </c>
      <c r="EZ3" s="10" t="e">
        <f>#REF!</f>
        <v>#REF!</v>
      </c>
      <c r="FA3" s="10" t="e">
        <f>#REF!</f>
        <v>#REF!</v>
      </c>
      <c r="FB3" s="10" t="e">
        <f>#REF!</f>
        <v>#REF!</v>
      </c>
      <c r="FC3" s="10" t="e">
        <f>#REF!</f>
        <v>#REF!</v>
      </c>
      <c r="FD3" s="10" t="e">
        <f>#REF!</f>
        <v>#REF!</v>
      </c>
      <c r="FE3" s="10" t="e">
        <f>#REF!</f>
        <v>#REF!</v>
      </c>
      <c r="FF3" s="10" t="e">
        <f>#REF!</f>
        <v>#REF!</v>
      </c>
      <c r="FG3" s="10" t="e">
        <f>#REF!</f>
        <v>#REF!</v>
      </c>
      <c r="FH3" s="10" t="e">
        <f>#REF!</f>
        <v>#REF!</v>
      </c>
      <c r="FI3" s="10" t="e">
        <f>#REF!</f>
        <v>#REF!</v>
      </c>
      <c r="FJ3" s="10" t="e">
        <f>#REF!</f>
        <v>#REF!</v>
      </c>
      <c r="FK3" s="10" t="e">
        <f>#REF!</f>
        <v>#REF!</v>
      </c>
      <c r="FL3" s="10" t="e">
        <f>#REF!</f>
        <v>#REF!</v>
      </c>
      <c r="FM3" s="10" t="e">
        <f>#REF!</f>
        <v>#REF!</v>
      </c>
      <c r="FN3" s="10" t="e">
        <f>#REF!</f>
        <v>#REF!</v>
      </c>
      <c r="FO3" s="10" t="e">
        <f>#REF!</f>
        <v>#REF!</v>
      </c>
      <c r="FP3" s="10" t="e">
        <f>#REF!</f>
        <v>#REF!</v>
      </c>
      <c r="FQ3" s="10" t="e">
        <f>#REF!</f>
        <v>#REF!</v>
      </c>
      <c r="FR3" s="10" t="e">
        <f>#REF!</f>
        <v>#REF!</v>
      </c>
      <c r="FS3" s="10" t="e">
        <f>#REF!</f>
        <v>#REF!</v>
      </c>
      <c r="FT3" s="10" t="e">
        <f>#REF!</f>
        <v>#REF!</v>
      </c>
      <c r="FU3" s="10" t="e">
        <f>#REF!</f>
        <v>#REF!</v>
      </c>
      <c r="FV3" s="10" t="e">
        <f>#REF!</f>
        <v>#REF!</v>
      </c>
      <c r="FW3" s="10" t="e">
        <f>#REF!</f>
        <v>#REF!</v>
      </c>
      <c r="FX3" s="10" t="e">
        <f>#REF!</f>
        <v>#REF!</v>
      </c>
      <c r="FY3" s="10" t="e">
        <f>#REF!</f>
        <v>#REF!</v>
      </c>
      <c r="FZ3" s="10" t="e">
        <f>#REF!</f>
        <v>#REF!</v>
      </c>
      <c r="GA3" s="10" t="e">
        <f>#REF!</f>
        <v>#REF!</v>
      </c>
      <c r="GB3" s="10" t="e">
        <f>#REF!</f>
        <v>#REF!</v>
      </c>
      <c r="GC3" s="10" t="e">
        <f>#REF!</f>
        <v>#REF!</v>
      </c>
      <c r="GD3" s="10" t="e">
        <f>#REF!</f>
        <v>#REF!</v>
      </c>
      <c r="GE3" s="10" t="e">
        <f>#REF!</f>
        <v>#REF!</v>
      </c>
      <c r="GF3" s="10" t="e">
        <f>#REF!</f>
        <v>#REF!</v>
      </c>
      <c r="GG3" s="10" t="e">
        <f>#REF!</f>
        <v>#REF!</v>
      </c>
      <c r="GH3" s="10" t="e">
        <f>#REF!</f>
        <v>#REF!</v>
      </c>
      <c r="GI3" s="10" t="e">
        <f>#REF!</f>
        <v>#REF!</v>
      </c>
      <c r="GJ3" s="10" t="e">
        <f>#REF!</f>
        <v>#REF!</v>
      </c>
      <c r="GK3" s="10" t="e">
        <f>#REF!</f>
        <v>#REF!</v>
      </c>
      <c r="GL3" s="10" t="e">
        <f>#REF!</f>
        <v>#REF!</v>
      </c>
      <c r="GM3" s="10" t="e">
        <f>#REF!</f>
        <v>#REF!</v>
      </c>
      <c r="GN3" s="10" t="e">
        <f>#REF!</f>
        <v>#REF!</v>
      </c>
      <c r="GO3" s="10" t="e">
        <f>#REF!</f>
        <v>#REF!</v>
      </c>
      <c r="GP3" s="10" t="e">
        <f>#REF!</f>
        <v>#REF!</v>
      </c>
      <c r="GQ3" s="10" t="e">
        <f>#REF!</f>
        <v>#REF!</v>
      </c>
      <c r="GR3" s="10" t="e">
        <f>#REF!</f>
        <v>#REF!</v>
      </c>
      <c r="GS3" s="10" t="e">
        <f>#REF!</f>
        <v>#REF!</v>
      </c>
      <c r="GT3" s="10" t="e">
        <f>#REF!</f>
        <v>#REF!</v>
      </c>
      <c r="GU3" s="10" t="e">
        <f>#REF!</f>
        <v>#REF!</v>
      </c>
      <c r="GV3" s="10" t="e">
        <f>#REF!</f>
        <v>#REF!</v>
      </c>
      <c r="GW3" s="10" t="e">
        <f>#REF!</f>
        <v>#REF!</v>
      </c>
      <c r="GX3" s="10" t="e">
        <f>#REF!</f>
        <v>#REF!</v>
      </c>
      <c r="GY3" s="10" t="e">
        <f>#REF!</f>
        <v>#REF!</v>
      </c>
      <c r="GZ3" s="10" t="e">
        <f>#REF!</f>
        <v>#REF!</v>
      </c>
      <c r="HA3" s="10" t="e">
        <f>#REF!</f>
        <v>#REF!</v>
      </c>
      <c r="HB3" s="10" t="e">
        <f>#REF!</f>
        <v>#REF!</v>
      </c>
      <c r="HC3" s="10" t="e">
        <f>#REF!</f>
        <v>#REF!</v>
      </c>
      <c r="HD3" s="10" t="e">
        <f>#REF!</f>
        <v>#REF!</v>
      </c>
      <c r="HE3" s="10" t="e">
        <f>#REF!</f>
        <v>#REF!</v>
      </c>
      <c r="HG3" s="10" t="e">
        <f>#REF!</f>
        <v>#REF!</v>
      </c>
      <c r="HH3" s="10" t="e">
        <f>#REF!</f>
        <v>#REF!</v>
      </c>
      <c r="HI3" s="10" t="e">
        <f>#REF!</f>
        <v>#REF!</v>
      </c>
      <c r="HJ3" s="10" t="e">
        <f>#REF!</f>
        <v>#REF!</v>
      </c>
      <c r="HK3" s="10" t="e">
        <f>#REF!</f>
        <v>#REF!</v>
      </c>
      <c r="HL3" s="10" t="e">
        <f>#REF!</f>
        <v>#REF!</v>
      </c>
      <c r="HM3" s="10" t="e">
        <f>#REF!</f>
        <v>#REF!</v>
      </c>
      <c r="HN3" s="10" t="e">
        <f>#REF!</f>
        <v>#REF!</v>
      </c>
      <c r="HO3" s="10" t="e">
        <f>#REF!</f>
        <v>#REF!</v>
      </c>
      <c r="HP3" s="10" t="e">
        <f>#REF!</f>
        <v>#REF!</v>
      </c>
      <c r="HQ3" s="10" t="e">
        <f>#REF!</f>
        <v>#REF!</v>
      </c>
      <c r="HR3" s="10" t="e">
        <f>#REF!</f>
        <v>#REF!</v>
      </c>
      <c r="HS3" s="10" t="e">
        <f>#REF!</f>
        <v>#REF!</v>
      </c>
      <c r="HT3" s="10" t="e">
        <f>#REF!</f>
        <v>#REF!</v>
      </c>
      <c r="HU3" s="10" t="e">
        <f>#REF!</f>
        <v>#REF!</v>
      </c>
      <c r="HV3" s="10" t="e">
        <f>#REF!</f>
        <v>#REF!</v>
      </c>
      <c r="HW3" s="10" t="e">
        <f>#REF!</f>
        <v>#REF!</v>
      </c>
      <c r="HX3" s="10" t="e">
        <f>#REF!</f>
        <v>#REF!</v>
      </c>
      <c r="HY3" s="10" t="e">
        <f>#REF!</f>
        <v>#REF!</v>
      </c>
      <c r="HZ3" s="10" t="e">
        <f>#REF!</f>
        <v>#REF!</v>
      </c>
      <c r="IA3" s="10" t="e">
        <f>#REF!</f>
        <v>#REF!</v>
      </c>
      <c r="IB3" s="10" t="e">
        <f>#REF!</f>
        <v>#REF!</v>
      </c>
      <c r="IC3" s="10" t="e">
        <f>#REF!</f>
        <v>#REF!</v>
      </c>
      <c r="ID3" s="10" t="e">
        <f>#REF!</f>
        <v>#REF!</v>
      </c>
      <c r="IE3" s="10" t="e">
        <f>#REF!</f>
        <v>#REF!</v>
      </c>
      <c r="IF3" s="10" t="e">
        <f>#REF!</f>
        <v>#REF!</v>
      </c>
      <c r="IG3" s="10" t="e">
        <f>#REF!</f>
        <v>#REF!</v>
      </c>
      <c r="IH3" s="10" t="e">
        <f>#REF!</f>
        <v>#REF!</v>
      </c>
      <c r="II3" s="10" t="e">
        <f>#REF!</f>
        <v>#REF!</v>
      </c>
      <c r="IJ3" s="10" t="e">
        <f>#REF!</f>
        <v>#REF!</v>
      </c>
      <c r="IK3" s="10" t="e">
        <f>#REF!</f>
        <v>#REF!</v>
      </c>
      <c r="IL3" s="10" t="e">
        <f>#REF!</f>
        <v>#REF!</v>
      </c>
      <c r="IM3" s="10" t="e">
        <f>#REF!</f>
        <v>#REF!</v>
      </c>
      <c r="IN3" s="10" t="e">
        <f>#REF!</f>
        <v>#REF!</v>
      </c>
      <c r="IO3" s="10" t="e">
        <f>#REF!</f>
        <v>#REF!</v>
      </c>
      <c r="IP3" s="10" t="e">
        <f>#REF!</f>
        <v>#REF!</v>
      </c>
      <c r="IQ3" s="10" t="e">
        <f>#REF!</f>
        <v>#REF!</v>
      </c>
      <c r="IR3" s="10" t="e">
        <f>#REF!</f>
        <v>#REF!</v>
      </c>
      <c r="IS3" s="10" t="e">
        <f>#REF!</f>
        <v>#REF!</v>
      </c>
      <c r="IT3" s="10" t="e">
        <f>#REF!</f>
        <v>#REF!</v>
      </c>
      <c r="IU3" s="10" t="e">
        <f>#REF!</f>
        <v>#REF!</v>
      </c>
      <c r="IV3" s="10" t="e">
        <f>#REF!</f>
        <v>#REF!</v>
      </c>
      <c r="IW3" s="10" t="e">
        <f>#REF!</f>
        <v>#REF!</v>
      </c>
      <c r="IX3" s="10" t="e">
        <f>#REF!</f>
        <v>#REF!</v>
      </c>
      <c r="IY3" s="10" t="e">
        <f>#REF!</f>
        <v>#REF!</v>
      </c>
      <c r="IZ3" s="10" t="e">
        <f>#REF!</f>
        <v>#REF!</v>
      </c>
      <c r="JA3" s="10" t="e">
        <f>#REF!</f>
        <v>#REF!</v>
      </c>
      <c r="JB3" s="10" t="e">
        <f>#REF!</f>
        <v>#REF!</v>
      </c>
      <c r="JC3" s="10" t="e">
        <f>#REF!</f>
        <v>#REF!</v>
      </c>
      <c r="JD3" s="10" t="e">
        <f>#REF!</f>
        <v>#REF!</v>
      </c>
      <c r="JE3" s="10" t="e">
        <f>#REF!</f>
        <v>#REF!</v>
      </c>
      <c r="JF3" s="10" t="e">
        <f>#REF!</f>
        <v>#REF!</v>
      </c>
      <c r="JG3" s="10" t="e">
        <f>#REF!</f>
        <v>#REF!</v>
      </c>
      <c r="JH3" s="10" t="e">
        <f>#REF!</f>
        <v>#REF!</v>
      </c>
      <c r="JI3" s="10" t="e">
        <f>#REF!</f>
        <v>#REF!</v>
      </c>
      <c r="JJ3" s="10" t="e">
        <f>#REF!</f>
        <v>#REF!</v>
      </c>
      <c r="JK3" s="10" t="e">
        <f>#REF!</f>
        <v>#REF!</v>
      </c>
      <c r="JL3" s="10" t="e">
        <f>#REF!</f>
        <v>#REF!</v>
      </c>
      <c r="JM3" s="10" t="e">
        <f>#REF!</f>
        <v>#REF!</v>
      </c>
      <c r="JN3" s="10" t="e">
        <f>#REF!</f>
        <v>#REF!</v>
      </c>
      <c r="JO3" s="10" t="e">
        <f>#REF!</f>
        <v>#REF!</v>
      </c>
      <c r="JP3" s="10" t="e">
        <f>#REF!</f>
        <v>#REF!</v>
      </c>
      <c r="JQ3" s="10" t="e">
        <f>#REF!</f>
        <v>#REF!</v>
      </c>
      <c r="JR3" s="10" t="e">
        <f>#REF!</f>
        <v>#REF!</v>
      </c>
      <c r="JS3" s="10" t="e">
        <f>#REF!</f>
        <v>#REF!</v>
      </c>
      <c r="JT3" s="10" t="e">
        <f>#REF!</f>
        <v>#REF!</v>
      </c>
      <c r="JU3" s="10" t="e">
        <f>#REF!</f>
        <v>#REF!</v>
      </c>
      <c r="JV3" s="10" t="e">
        <f>#REF!</f>
        <v>#REF!</v>
      </c>
      <c r="JW3" s="10" t="e">
        <f>#REF!</f>
        <v>#REF!</v>
      </c>
      <c r="JX3" s="10" t="e">
        <f>#REF!</f>
        <v>#REF!</v>
      </c>
      <c r="JY3" s="10" t="e">
        <f>#REF!</f>
        <v>#REF!</v>
      </c>
      <c r="JZ3" s="10" t="e">
        <f>#REF!</f>
        <v>#REF!</v>
      </c>
      <c r="KA3" s="10" t="e">
        <f>#REF!</f>
        <v>#REF!</v>
      </c>
      <c r="KB3" s="10" t="e">
        <f>#REF!</f>
        <v>#REF!</v>
      </c>
      <c r="KC3" s="10" t="e">
        <f>#REF!</f>
        <v>#REF!</v>
      </c>
      <c r="KD3" s="10" t="e">
        <f>#REF!</f>
        <v>#REF!</v>
      </c>
      <c r="KE3" s="10" t="e">
        <f>#REF!</f>
        <v>#REF!</v>
      </c>
      <c r="KF3" s="10" t="e">
        <f>#REF!</f>
        <v>#REF!</v>
      </c>
      <c r="KG3" s="10" t="e">
        <f>#REF!</f>
        <v>#REF!</v>
      </c>
      <c r="KH3" s="10" t="e">
        <f>#REF!</f>
        <v>#REF!</v>
      </c>
      <c r="KI3" s="10" t="e">
        <f>#REF!</f>
        <v>#REF!</v>
      </c>
      <c r="KJ3" s="10" t="e">
        <f>#REF!</f>
        <v>#REF!</v>
      </c>
      <c r="KK3" s="10" t="e">
        <f>#REF!</f>
        <v>#REF!</v>
      </c>
      <c r="KL3" s="10" t="e">
        <f>#REF!</f>
        <v>#REF!</v>
      </c>
      <c r="KM3" s="10" t="e">
        <f>#REF!</f>
        <v>#REF!</v>
      </c>
      <c r="KN3" s="10" t="e">
        <f>#REF!</f>
        <v>#REF!</v>
      </c>
      <c r="KO3" s="10" t="e">
        <f>#REF!</f>
        <v>#REF!</v>
      </c>
      <c r="KP3" s="10" t="e">
        <f>#REF!</f>
        <v>#REF!</v>
      </c>
      <c r="KQ3" s="10" t="e">
        <f>#REF!</f>
        <v>#REF!</v>
      </c>
      <c r="KR3" s="10" t="e">
        <f>#REF!</f>
        <v>#REF!</v>
      </c>
      <c r="KS3" s="10" t="e">
        <f>#REF!</f>
        <v>#REF!</v>
      </c>
      <c r="KT3" s="10" t="e">
        <f>#REF!</f>
        <v>#REF!</v>
      </c>
      <c r="KU3" s="10" t="e">
        <f>#REF!</f>
        <v>#REF!</v>
      </c>
      <c r="KV3" s="10" t="e">
        <f>#REF!</f>
        <v>#REF!</v>
      </c>
      <c r="KW3" s="10" t="e">
        <f>#REF!</f>
        <v>#REF!</v>
      </c>
      <c r="KX3" s="10" t="e">
        <f>#REF!</f>
        <v>#REF!</v>
      </c>
      <c r="KY3" s="10" t="e">
        <f>#REF!</f>
        <v>#REF!</v>
      </c>
      <c r="KZ3" s="10" t="e">
        <f>#REF!</f>
        <v>#REF!</v>
      </c>
      <c r="LA3" s="10" t="e">
        <f>#REF!</f>
        <v>#REF!</v>
      </c>
      <c r="LB3" s="10" t="e">
        <f>#REF!</f>
        <v>#REF!</v>
      </c>
      <c r="LC3" s="10" t="e">
        <f>#REF!</f>
        <v>#REF!</v>
      </c>
      <c r="LD3" s="10" t="e">
        <f>#REF!</f>
        <v>#REF!</v>
      </c>
      <c r="LE3" s="10" t="e">
        <f>#REF!</f>
        <v>#REF!</v>
      </c>
      <c r="LF3" s="10" t="e">
        <f>#REF!</f>
        <v>#REF!</v>
      </c>
      <c r="LG3" s="10" t="e">
        <f>#REF!</f>
        <v>#REF!</v>
      </c>
      <c r="LH3" s="10" t="e">
        <f>#REF!</f>
        <v>#REF!</v>
      </c>
      <c r="LI3" s="10" t="e">
        <f>#REF!</f>
        <v>#REF!</v>
      </c>
      <c r="LJ3" s="10" t="e">
        <f>#REF!</f>
        <v>#REF!</v>
      </c>
      <c r="LK3" s="10" t="e">
        <f>#REF!</f>
        <v>#REF!</v>
      </c>
      <c r="LL3" s="10" t="e">
        <f>#REF!</f>
        <v>#REF!</v>
      </c>
      <c r="LM3" s="10" t="e">
        <f>#REF!</f>
        <v>#REF!</v>
      </c>
      <c r="LN3" s="10" t="e">
        <f>#REF!</f>
        <v>#REF!</v>
      </c>
      <c r="LO3" s="10" t="e">
        <f>#REF!</f>
        <v>#REF!</v>
      </c>
      <c r="LP3" s="10" t="e">
        <f>#REF!</f>
        <v>#REF!</v>
      </c>
      <c r="LQ3" s="10" t="e">
        <f>#REF!</f>
        <v>#REF!</v>
      </c>
      <c r="LR3" s="10" t="e">
        <f>#REF!</f>
        <v>#REF!</v>
      </c>
      <c r="LS3" s="10" t="e">
        <f>#REF!</f>
        <v>#REF!</v>
      </c>
      <c r="LT3" s="10" t="e">
        <f>#REF!</f>
        <v>#REF!</v>
      </c>
      <c r="LU3" s="10" t="e">
        <f>#REF!</f>
        <v>#REF!</v>
      </c>
      <c r="LV3" s="10" t="e">
        <f>#REF!</f>
        <v>#REF!</v>
      </c>
      <c r="LW3" s="10" t="e">
        <f>#REF!</f>
        <v>#REF!</v>
      </c>
      <c r="LX3" s="10" t="e">
        <f>#REF!</f>
        <v>#REF!</v>
      </c>
      <c r="LY3" s="10" t="e">
        <f>#REF!</f>
        <v>#REF!</v>
      </c>
      <c r="LZ3" s="10" t="e">
        <f>#REF!</f>
        <v>#REF!</v>
      </c>
      <c r="MA3" s="10" t="e">
        <f>#REF!</f>
        <v>#REF!</v>
      </c>
      <c r="MB3" s="10" t="e">
        <f>#REF!</f>
        <v>#REF!</v>
      </c>
      <c r="MC3" s="10" t="e">
        <f>#REF!</f>
        <v>#REF!</v>
      </c>
      <c r="MD3" s="10" t="e">
        <f>#REF!</f>
        <v>#REF!</v>
      </c>
      <c r="ME3" s="10" t="e">
        <f>#REF!</f>
        <v>#REF!</v>
      </c>
      <c r="MF3" s="10" t="e">
        <f>#REF!</f>
        <v>#REF!</v>
      </c>
      <c r="MG3" s="10" t="e">
        <f>#REF!</f>
        <v>#REF!</v>
      </c>
      <c r="MH3" s="10" t="e">
        <f>#REF!</f>
        <v>#REF!</v>
      </c>
      <c r="MI3" s="10" t="e">
        <f>#REF!</f>
        <v>#REF!</v>
      </c>
      <c r="MJ3" s="10" t="e">
        <f>#REF!</f>
        <v>#REF!</v>
      </c>
      <c r="MK3" s="10" t="e">
        <f>#REF!</f>
        <v>#REF!</v>
      </c>
      <c r="ML3" s="10" t="e">
        <f>#REF!</f>
        <v>#REF!</v>
      </c>
      <c r="MM3" s="10" t="e">
        <f>#REF!</f>
        <v>#REF!</v>
      </c>
      <c r="MN3" s="10" t="e">
        <f>#REF!</f>
        <v>#REF!</v>
      </c>
      <c r="MO3" s="10" t="e">
        <f>#REF!</f>
        <v>#REF!</v>
      </c>
      <c r="MP3" s="10" t="e">
        <f>#REF!</f>
        <v>#REF!</v>
      </c>
      <c r="MQ3" s="10" t="e">
        <f>#REF!</f>
        <v>#REF!</v>
      </c>
      <c r="MR3" s="10" t="e">
        <f>#REF!</f>
        <v>#REF!</v>
      </c>
      <c r="MS3" s="10" t="e">
        <f>#REF!</f>
        <v>#REF!</v>
      </c>
      <c r="MT3" s="10" t="e">
        <f>#REF!</f>
        <v>#REF!</v>
      </c>
      <c r="MU3" s="10" t="e">
        <f>#REF!</f>
        <v>#REF!</v>
      </c>
      <c r="MV3" s="10" t="e">
        <f>#REF!</f>
        <v>#REF!</v>
      </c>
      <c r="MW3" s="10" t="e">
        <f>#REF!</f>
        <v>#REF!</v>
      </c>
      <c r="MX3" s="10" t="e">
        <f>#REF!</f>
        <v>#REF!</v>
      </c>
      <c r="MY3" s="10" t="e">
        <f>#REF!</f>
        <v>#REF!</v>
      </c>
      <c r="MZ3" s="10" t="e">
        <f>#REF!</f>
        <v>#REF!</v>
      </c>
      <c r="NA3" s="10" t="e">
        <f>#REF!</f>
        <v>#REF!</v>
      </c>
      <c r="NB3" s="10" t="e">
        <f>#REF!</f>
        <v>#REF!</v>
      </c>
      <c r="NC3" s="10" t="e">
        <f>#REF!</f>
        <v>#REF!</v>
      </c>
      <c r="ND3" s="10" t="e">
        <f>#REF!</f>
        <v>#REF!</v>
      </c>
      <c r="NE3" s="10" t="e">
        <f>#REF!</f>
        <v>#REF!</v>
      </c>
      <c r="NF3" s="10" t="e">
        <f>#REF!</f>
        <v>#REF!</v>
      </c>
      <c r="NG3" s="10" t="e">
        <f>#REF!</f>
        <v>#REF!</v>
      </c>
      <c r="NH3" s="10" t="e">
        <f>#REF!</f>
        <v>#REF!</v>
      </c>
      <c r="NI3" s="10" t="e">
        <f>#REF!</f>
        <v>#REF!</v>
      </c>
      <c r="NJ3" s="10" t="e">
        <f>#REF!</f>
        <v>#REF!</v>
      </c>
      <c r="NK3" s="10" t="e">
        <f>#REF!</f>
        <v>#REF!</v>
      </c>
      <c r="NL3" s="10" t="e">
        <f>#REF!</f>
        <v>#REF!</v>
      </c>
      <c r="NM3" s="10" t="e">
        <f>#REF!</f>
        <v>#REF!</v>
      </c>
      <c r="NN3" s="10" t="e">
        <f>#REF!</f>
        <v>#REF!</v>
      </c>
      <c r="NO3" s="10" t="e">
        <f>#REF!</f>
        <v>#REF!</v>
      </c>
      <c r="NP3" s="10" t="e">
        <f>#REF!</f>
        <v>#REF!</v>
      </c>
      <c r="NQ3" s="10" t="e">
        <f>#REF!</f>
        <v>#REF!</v>
      </c>
      <c r="NR3" s="10" t="e">
        <f>#REF!</f>
        <v>#REF!</v>
      </c>
      <c r="NS3" s="10" t="e">
        <f>#REF!</f>
        <v>#REF!</v>
      </c>
      <c r="NT3" s="10" t="e">
        <f>#REF!</f>
        <v>#REF!</v>
      </c>
      <c r="NU3" s="10" t="e">
        <f>#REF!</f>
        <v>#REF!</v>
      </c>
      <c r="NV3" s="10" t="e">
        <f>#REF!</f>
        <v>#REF!</v>
      </c>
      <c r="NW3" s="10" t="e">
        <f>#REF!</f>
        <v>#REF!</v>
      </c>
      <c r="NX3" s="10" t="e">
        <f>#REF!</f>
        <v>#REF!</v>
      </c>
      <c r="NY3" s="10" t="e">
        <f>#REF!</f>
        <v>#REF!</v>
      </c>
      <c r="NZ3" s="10" t="e">
        <f>#REF!</f>
        <v>#REF!</v>
      </c>
      <c r="OA3" s="10" t="e">
        <f>#REF!</f>
        <v>#REF!</v>
      </c>
      <c r="OB3" s="10" t="e">
        <f>#REF!</f>
        <v>#REF!</v>
      </c>
      <c r="OC3" s="10" t="e">
        <f>#REF!</f>
        <v>#REF!</v>
      </c>
      <c r="OD3" s="10" t="e">
        <f>#REF!</f>
        <v>#REF!</v>
      </c>
      <c r="OE3" s="10" t="e">
        <f>#REF!</f>
        <v>#REF!</v>
      </c>
      <c r="OF3" s="10" t="e">
        <f>#REF!</f>
        <v>#REF!</v>
      </c>
      <c r="OG3" s="10" t="e">
        <f>#REF!</f>
        <v>#REF!</v>
      </c>
      <c r="OH3" s="10" t="e">
        <f>#REF!</f>
        <v>#REF!</v>
      </c>
      <c r="OI3" s="10" t="e">
        <f>#REF!</f>
        <v>#REF!</v>
      </c>
      <c r="OJ3" s="10" t="e">
        <f>#REF!</f>
        <v>#REF!</v>
      </c>
      <c r="OK3" s="10" t="e">
        <f>#REF!</f>
        <v>#REF!</v>
      </c>
      <c r="OL3" s="10" t="e">
        <f>#REF!</f>
        <v>#REF!</v>
      </c>
      <c r="OM3" s="10" t="e">
        <f>#REF!</f>
        <v>#REF!</v>
      </c>
      <c r="ON3" s="10" t="e">
        <f>#REF!</f>
        <v>#REF!</v>
      </c>
      <c r="OO3" s="10" t="e">
        <f>#REF!</f>
        <v>#REF!</v>
      </c>
      <c r="OP3" s="10" t="e">
        <f>#REF!</f>
        <v>#REF!</v>
      </c>
      <c r="OQ3" s="10" t="e">
        <f>#REF!</f>
        <v>#REF!</v>
      </c>
      <c r="OR3" s="10" t="e">
        <f>#REF!</f>
        <v>#REF!</v>
      </c>
      <c r="OS3" s="10" t="e">
        <f>#REF!</f>
        <v>#REF!</v>
      </c>
      <c r="OT3" s="10" t="e">
        <f>#REF!</f>
        <v>#REF!</v>
      </c>
      <c r="OU3" s="10" t="e">
        <f>#REF!</f>
        <v>#REF!</v>
      </c>
      <c r="OV3" s="10" t="e">
        <f>#REF!</f>
        <v>#REF!</v>
      </c>
      <c r="OW3" s="10" t="e">
        <f>#REF!</f>
        <v>#REF!</v>
      </c>
      <c r="OX3" s="10" t="e">
        <f>#REF!</f>
        <v>#REF!</v>
      </c>
      <c r="OY3" s="10" t="e">
        <f>#REF!</f>
        <v>#REF!</v>
      </c>
      <c r="OZ3" s="10" t="e">
        <f>#REF!</f>
        <v>#REF!</v>
      </c>
      <c r="PA3" s="10" t="e">
        <f>#REF!</f>
        <v>#REF!</v>
      </c>
      <c r="PB3" s="10" t="e">
        <f>#REF!</f>
        <v>#REF!</v>
      </c>
      <c r="PC3" s="10" t="e">
        <f>#REF!</f>
        <v>#REF!</v>
      </c>
      <c r="PD3" s="10" t="e">
        <f>#REF!</f>
        <v>#REF!</v>
      </c>
      <c r="PE3" s="10" t="e">
        <f>#REF!</f>
        <v>#REF!</v>
      </c>
      <c r="PF3" s="10" t="e">
        <f>#REF!</f>
        <v>#REF!</v>
      </c>
      <c r="PG3" s="10" t="e">
        <f>#REF!</f>
        <v>#REF!</v>
      </c>
      <c r="PH3" s="10" t="e">
        <f>#REF!</f>
        <v>#REF!</v>
      </c>
    </row>
  </sheetData>
  <mergeCells count="2">
    <mergeCell ref="A2:A3"/>
    <mergeCell ref="B2:B3"/>
  </mergeCells>
  <phoneticPr fontId="34"/>
  <conditionalFormatting sqref="F1:I1 L1:O1 R1:U1 X1:AA1 AD1:AG1 AJ1:AM1 AP1:AS1 AV1:AY1 BB1:BE1 BH1:BK1 BN1:BQ1 BT1:BW1 BZ1:CC1 CF1:CI1 CL1:CO1 CR1:CU1 CX1:DA1 DD1:DG1 DJ1:DM1 DP1:DS1 DV1:DY1 EB1:EE1 EH1:EK1 EN1:EQ1 ET1:EW1 EZ1:FC1 FF1:FI1 FL1:FO1 FR1:FU1 FX1:GA1 GD1:GG1 GJ1:GM1 GP1:GS1 GV1:GY1 HO1:HR1 HU1:HX1 IA1:ID1 IG1:IJ1 IM1:IP1 IS1:IV1 IY1:JB1 JE1:JH1 JK1:JN1 JQ1:JT1 JW1:JZ1 KC1:KF1 KI1:KL1 KO1:KR1 KU1:KX1 LA1:LD1 LG1:LJ1 LM1:LP1 LS1:LV1 LY1:MB1 ME1:MH1 MK1:MN1 MQ1:MT1 MW1:MZ1 NC1:NF1 NI1:NL1 NO1:NR1 NU1:NX1 OA1:OD1 OG1:OJ1 OM1:OP1 OS1:OV1 OY1:PB1">
    <cfRule type="expression" dxfId="10" priority="74">
      <formula>#REF!="×"</formula>
    </cfRule>
  </conditionalFormatting>
  <conditionalFormatting sqref="HB1:HE1">
    <cfRule type="expression" dxfId="9" priority="73">
      <formula>#REF!="×"</formula>
    </cfRule>
  </conditionalFormatting>
  <conditionalFormatting sqref="HI1:HL1">
    <cfRule type="expression" dxfId="8" priority="2">
      <formula>#REF!="×"</formula>
    </cfRule>
  </conditionalFormatting>
  <conditionalFormatting sqref="PE1:PH1">
    <cfRule type="expression" dxfId="7" priority="1">
      <formula>#REF!="×"</formula>
    </cfRule>
  </conditionalFormatting>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60F1F-F448-4E9B-9031-46B4CB0E77FF}">
  <dimension ref="A1"/>
  <sheetViews>
    <sheetView tabSelected="1" view="pageBreakPreview" zoomScaleNormal="100" zoomScaleSheetLayoutView="100" workbookViewId="0">
      <selection activeCell="M51" sqref="M51"/>
    </sheetView>
  </sheetViews>
  <sheetFormatPr defaultRowHeight="13.5"/>
  <sheetData/>
  <phoneticPr fontId="34"/>
  <pageMargins left="0.25" right="0.25"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6C9A3-06E2-492A-B9C0-4551F133AAA7}">
  <sheetPr>
    <tabColor rgb="FFFFFF00"/>
    <pageSetUpPr fitToPage="1"/>
  </sheetPr>
  <dimension ref="A1:P47"/>
  <sheetViews>
    <sheetView view="pageBreakPreview" zoomScaleNormal="100" zoomScaleSheetLayoutView="100" workbookViewId="0">
      <selection activeCell="R25" sqref="R25"/>
    </sheetView>
  </sheetViews>
  <sheetFormatPr defaultRowHeight="13.5"/>
  <cols>
    <col min="1" max="1" width="4.75" customWidth="1"/>
    <col min="2" max="2" width="5.125" customWidth="1"/>
    <col min="3" max="3" width="10.125" customWidth="1"/>
    <col min="4" max="12" width="6.25" customWidth="1"/>
    <col min="13" max="14" width="11.875" customWidth="1"/>
  </cols>
  <sheetData>
    <row r="1" spans="1:16" ht="14.25">
      <c r="A1" s="30" t="s">
        <v>119</v>
      </c>
      <c r="M1" s="31" t="s">
        <v>120</v>
      </c>
      <c r="N1" s="30"/>
    </row>
    <row r="2" spans="1:16" ht="20.100000000000001" customHeight="1">
      <c r="M2" s="32" t="s">
        <v>121</v>
      </c>
      <c r="N2" s="33" t="s">
        <v>122</v>
      </c>
    </row>
    <row r="3" spans="1:16" ht="20.100000000000001" customHeight="1">
      <c r="M3" s="34"/>
      <c r="N3" s="35"/>
    </row>
    <row r="4" spans="1:16" ht="14.25">
      <c r="K4" s="30" t="s">
        <v>123</v>
      </c>
      <c r="M4" s="245"/>
      <c r="N4" s="245"/>
    </row>
    <row r="5" spans="1:16" ht="14.25">
      <c r="A5" s="30"/>
    </row>
    <row r="6" spans="1:16" ht="14.25">
      <c r="A6" s="30" t="s">
        <v>124</v>
      </c>
      <c r="B6" s="30"/>
      <c r="C6" s="36"/>
      <c r="D6" s="36"/>
      <c r="E6" s="36"/>
      <c r="F6" s="30"/>
      <c r="G6" s="30"/>
      <c r="H6" s="30"/>
      <c r="I6" s="30"/>
      <c r="J6" s="30"/>
      <c r="K6" s="30"/>
      <c r="L6" s="30"/>
      <c r="M6" s="30"/>
      <c r="N6" s="30"/>
    </row>
    <row r="7" spans="1:16" ht="14.25">
      <c r="A7" s="30"/>
      <c r="B7" s="30"/>
      <c r="C7" s="37"/>
      <c r="D7" s="37"/>
      <c r="E7" s="37"/>
      <c r="F7" s="30"/>
      <c r="G7" s="30"/>
      <c r="H7" s="30"/>
      <c r="I7" s="30"/>
      <c r="J7" s="30"/>
      <c r="K7" s="30"/>
      <c r="L7" s="30"/>
      <c r="M7" s="30"/>
      <c r="N7" s="30"/>
    </row>
    <row r="8" spans="1:16" ht="14.25">
      <c r="A8" s="30"/>
      <c r="B8" s="30"/>
      <c r="C8" s="37"/>
      <c r="D8" s="37"/>
      <c r="E8" s="37"/>
      <c r="F8" s="30"/>
      <c r="G8" s="30"/>
      <c r="H8" s="30"/>
      <c r="I8" s="30"/>
      <c r="J8" s="30"/>
      <c r="K8" s="30"/>
      <c r="L8" s="30"/>
      <c r="M8" s="30"/>
      <c r="N8" s="30"/>
    </row>
    <row r="9" spans="1:16" ht="30" customHeight="1">
      <c r="A9" s="246" t="s">
        <v>125</v>
      </c>
      <c r="B9" s="246"/>
      <c r="C9" s="246"/>
      <c r="D9" s="246"/>
      <c r="E9" s="246"/>
      <c r="F9" s="246"/>
      <c r="G9" s="246"/>
      <c r="H9" s="246"/>
      <c r="I9" s="246"/>
      <c r="J9" s="246"/>
      <c r="K9" s="246"/>
      <c r="L9" s="246"/>
      <c r="M9" s="246"/>
      <c r="N9" s="246"/>
    </row>
    <row r="10" spans="1:16" ht="14.25">
      <c r="A10" s="30"/>
      <c r="B10" s="30"/>
      <c r="C10" s="37"/>
      <c r="D10" s="37"/>
      <c r="H10" s="30"/>
      <c r="I10" s="30"/>
      <c r="J10" s="30"/>
      <c r="K10" s="30"/>
      <c r="L10" s="30"/>
      <c r="M10" s="30"/>
      <c r="N10" s="30"/>
    </row>
    <row r="11" spans="1:16" ht="14.25">
      <c r="B11" s="34"/>
      <c r="C11" s="30"/>
      <c r="D11" s="30"/>
      <c r="E11" s="247" t="s">
        <v>126</v>
      </c>
      <c r="F11" s="247"/>
      <c r="G11" s="247"/>
      <c r="I11" s="38"/>
      <c r="J11" s="34"/>
      <c r="K11" s="30"/>
      <c r="L11" s="30"/>
      <c r="M11" s="34"/>
      <c r="N11" s="247"/>
      <c r="O11" s="247"/>
      <c r="P11" s="247"/>
    </row>
    <row r="12" spans="1:16" ht="14.25">
      <c r="B12" s="30"/>
      <c r="C12" s="30"/>
      <c r="D12" s="30"/>
      <c r="E12" s="30"/>
      <c r="F12" s="30"/>
      <c r="G12" s="39" t="s">
        <v>127</v>
      </c>
      <c r="H12" s="248" t="s">
        <v>196</v>
      </c>
      <c r="I12" s="249"/>
      <c r="J12" s="249"/>
      <c r="K12" s="249"/>
      <c r="L12" s="249"/>
      <c r="M12" s="249"/>
      <c r="N12" s="222"/>
      <c r="O12" s="39"/>
      <c r="P12" s="40"/>
    </row>
    <row r="13" spans="1:16" ht="27.6" customHeight="1">
      <c r="B13" s="30"/>
      <c r="C13" s="30"/>
      <c r="D13" s="30"/>
      <c r="E13" s="240" t="s">
        <v>128</v>
      </c>
      <c r="F13" s="241"/>
      <c r="G13" s="242"/>
      <c r="H13" s="243" t="s">
        <v>195</v>
      </c>
      <c r="I13" s="244"/>
      <c r="J13" s="244"/>
      <c r="K13" s="244"/>
      <c r="L13" s="244"/>
      <c r="M13" s="244"/>
      <c r="N13" s="222"/>
      <c r="O13" s="41"/>
      <c r="P13" s="40"/>
    </row>
    <row r="14" spans="1:16" ht="23.1" customHeight="1">
      <c r="C14" s="30"/>
      <c r="D14" s="42"/>
      <c r="E14" s="43"/>
      <c r="F14" s="30"/>
      <c r="G14" s="30"/>
      <c r="H14" s="44" t="s">
        <v>129</v>
      </c>
      <c r="I14" s="136" t="s">
        <v>197</v>
      </c>
      <c r="J14" s="45" t="s">
        <v>130</v>
      </c>
      <c r="K14" s="225" t="s">
        <v>198</v>
      </c>
      <c r="L14" s="226"/>
      <c r="M14" s="46"/>
      <c r="N14" s="46"/>
      <c r="O14" s="30"/>
      <c r="P14" s="47"/>
    </row>
    <row r="15" spans="1:16" ht="28.5" customHeight="1">
      <c r="C15" s="30"/>
      <c r="D15" s="48"/>
      <c r="E15" s="48"/>
      <c r="F15" s="30"/>
      <c r="G15" s="49" t="s">
        <v>131</v>
      </c>
      <c r="H15" s="227" t="s">
        <v>199</v>
      </c>
      <c r="I15" s="228"/>
      <c r="J15" s="228"/>
      <c r="K15" s="228"/>
      <c r="L15" s="228"/>
      <c r="M15" s="228"/>
      <c r="N15" s="222"/>
      <c r="O15" s="50"/>
      <c r="P15" s="40"/>
    </row>
    <row r="16" spans="1:16" ht="16.5" customHeight="1">
      <c r="C16" s="51"/>
      <c r="D16" s="52"/>
      <c r="E16" s="229" t="s">
        <v>132</v>
      </c>
      <c r="F16" s="230"/>
      <c r="G16" s="231"/>
      <c r="H16" s="232" t="s">
        <v>184</v>
      </c>
      <c r="I16" s="233"/>
      <c r="J16" s="236" t="s">
        <v>133</v>
      </c>
      <c r="K16" s="238" t="s">
        <v>185</v>
      </c>
      <c r="L16" s="238"/>
      <c r="M16" s="238"/>
      <c r="N16" s="222"/>
      <c r="O16" s="39"/>
      <c r="P16" s="40"/>
    </row>
    <row r="17" spans="1:16" ht="16.5" customHeight="1">
      <c r="C17" s="30"/>
      <c r="D17" s="48"/>
      <c r="E17" s="230"/>
      <c r="F17" s="230"/>
      <c r="G17" s="231"/>
      <c r="H17" s="234"/>
      <c r="I17" s="235"/>
      <c r="J17" s="237"/>
      <c r="K17" s="239"/>
      <c r="L17" s="239"/>
      <c r="M17" s="239"/>
      <c r="N17" s="222"/>
      <c r="O17" s="54"/>
      <c r="P17" s="40"/>
    </row>
    <row r="18" spans="1:16" ht="21" customHeight="1">
      <c r="C18" s="30"/>
      <c r="D18" s="48"/>
      <c r="E18" s="48"/>
      <c r="F18" s="30"/>
      <c r="G18" s="53" t="s">
        <v>134</v>
      </c>
      <c r="H18" s="137" t="s">
        <v>200</v>
      </c>
      <c r="I18" s="55" t="s">
        <v>130</v>
      </c>
      <c r="J18" s="138" t="s">
        <v>201</v>
      </c>
      <c r="K18" s="55" t="s">
        <v>130</v>
      </c>
      <c r="L18" s="221" t="s">
        <v>202</v>
      </c>
      <c r="M18" s="222"/>
      <c r="N18" s="54"/>
      <c r="O18" s="54"/>
      <c r="P18" s="56"/>
    </row>
    <row r="19" spans="1:16" ht="14.25">
      <c r="C19" s="30"/>
    </row>
    <row r="20" spans="1:16" ht="14.25">
      <c r="B20" s="30"/>
      <c r="C20" s="30"/>
    </row>
    <row r="21" spans="1:16" ht="17.45" customHeight="1">
      <c r="C21" s="57"/>
    </row>
    <row r="22" spans="1:16" ht="97.5" customHeight="1">
      <c r="A22" s="223" t="s">
        <v>216</v>
      </c>
      <c r="B22" s="224"/>
      <c r="C22" s="224"/>
      <c r="D22" s="224"/>
      <c r="E22" s="224"/>
      <c r="F22" s="224"/>
      <c r="G22" s="224"/>
      <c r="H22" s="224"/>
      <c r="I22" s="224"/>
      <c r="J22" s="224"/>
      <c r="K22" s="224"/>
      <c r="L22" s="224"/>
      <c r="M22" s="224"/>
      <c r="N22" s="224"/>
    </row>
    <row r="23" spans="1:16" ht="23.1" customHeight="1">
      <c r="A23" s="58"/>
      <c r="B23" s="58"/>
      <c r="C23" s="58"/>
      <c r="D23" s="30"/>
      <c r="E23" s="30"/>
      <c r="F23" s="30"/>
      <c r="G23" s="58"/>
      <c r="H23" s="58"/>
      <c r="I23" s="58"/>
      <c r="J23" s="58"/>
      <c r="K23" s="58"/>
      <c r="L23" s="58"/>
      <c r="M23" s="58"/>
      <c r="N23" s="58"/>
    </row>
    <row r="24" spans="1:16" ht="23.1" customHeight="1" thickBot="1">
      <c r="A24" s="58"/>
      <c r="B24" s="30" t="s">
        <v>135</v>
      </c>
      <c r="C24" s="58"/>
      <c r="D24" s="30"/>
      <c r="E24" s="30"/>
      <c r="F24" s="30"/>
      <c r="G24" s="59"/>
      <c r="H24" s="30"/>
      <c r="I24" s="30"/>
      <c r="J24" s="30"/>
      <c r="K24" s="30"/>
      <c r="L24" s="30"/>
      <c r="M24" s="30"/>
      <c r="N24" s="30"/>
    </row>
    <row r="25" spans="1:16" ht="19.5" customHeight="1" thickBot="1">
      <c r="A25" s="58"/>
      <c r="B25" s="58"/>
      <c r="C25" s="167" t="s">
        <v>203</v>
      </c>
      <c r="D25" s="30" t="s">
        <v>136</v>
      </c>
      <c r="E25" s="30"/>
      <c r="F25" s="60"/>
      <c r="G25" s="59"/>
      <c r="H25" s="30"/>
      <c r="I25" s="30"/>
      <c r="J25" s="30"/>
      <c r="K25" s="30"/>
      <c r="L25" s="30"/>
      <c r="M25" s="30"/>
      <c r="N25" s="30"/>
    </row>
    <row r="26" spans="1:16">
      <c r="A26" s="58"/>
      <c r="B26" s="58"/>
      <c r="C26" s="58"/>
      <c r="D26" s="58"/>
      <c r="E26" s="58"/>
      <c r="F26" s="58"/>
      <c r="G26" s="58"/>
      <c r="H26" s="58"/>
      <c r="I26" s="58"/>
      <c r="J26" s="58"/>
      <c r="K26" s="58"/>
      <c r="L26" s="58"/>
      <c r="M26" s="58"/>
      <c r="N26" s="58"/>
    </row>
    <row r="27" spans="1:16">
      <c r="A27" s="58"/>
      <c r="B27" s="58"/>
      <c r="C27" s="58"/>
      <c r="D27" s="58"/>
      <c r="E27" s="58"/>
      <c r="F27" s="58"/>
      <c r="G27" s="58"/>
      <c r="H27" s="58"/>
      <c r="I27" s="58"/>
      <c r="J27" s="58"/>
      <c r="K27" s="58"/>
      <c r="L27" s="58"/>
      <c r="M27" s="58"/>
      <c r="N27" s="58"/>
    </row>
    <row r="28" spans="1:16" ht="29.25" thickBot="1">
      <c r="A28" s="58"/>
      <c r="B28" s="35" t="s">
        <v>137</v>
      </c>
      <c r="C28" s="61"/>
      <c r="D28" s="61"/>
      <c r="E28" s="61"/>
      <c r="F28" s="62"/>
      <c r="G28" s="62"/>
      <c r="H28" s="62"/>
      <c r="I28" s="62"/>
      <c r="J28" s="62"/>
      <c r="K28" s="62"/>
      <c r="L28" s="62"/>
      <c r="M28" s="62"/>
      <c r="N28" s="62"/>
    </row>
    <row r="29" spans="1:16" ht="19.5" thickBot="1">
      <c r="A29" s="58"/>
      <c r="B29" s="63"/>
      <c r="C29" s="167" t="s">
        <v>203</v>
      </c>
      <c r="D29" s="64" t="s">
        <v>138</v>
      </c>
      <c r="E29" s="61"/>
      <c r="F29" s="30"/>
      <c r="G29" s="30"/>
      <c r="H29" s="30"/>
      <c r="I29" s="30"/>
      <c r="J29" s="30"/>
      <c r="K29" s="30"/>
      <c r="L29" s="30"/>
      <c r="M29" s="30"/>
      <c r="N29" s="30"/>
    </row>
    <row r="30" spans="1:16" ht="14.25">
      <c r="B30" s="30"/>
      <c r="C30" s="30"/>
      <c r="D30" s="30"/>
      <c r="E30" s="30"/>
      <c r="F30" s="30"/>
      <c r="G30" s="30"/>
      <c r="H30" s="30"/>
      <c r="I30" s="30"/>
      <c r="J30" s="30"/>
      <c r="K30" s="30"/>
      <c r="L30" s="30"/>
      <c r="M30" s="30"/>
      <c r="N30" s="30"/>
    </row>
    <row r="31" spans="1:16" ht="14.25">
      <c r="B31" s="30"/>
      <c r="C31" s="30"/>
      <c r="D31" s="30"/>
      <c r="E31" s="30"/>
      <c r="F31" s="30"/>
      <c r="G31" s="30"/>
      <c r="H31" s="30"/>
      <c r="I31" s="30"/>
      <c r="J31" s="30"/>
      <c r="K31" s="30"/>
      <c r="L31" s="30"/>
      <c r="M31" s="30"/>
      <c r="N31" s="30"/>
    </row>
    <row r="32" spans="1:16" ht="14.25">
      <c r="B32" s="30"/>
      <c r="C32" s="34"/>
      <c r="D32" s="34"/>
      <c r="E32" s="34"/>
      <c r="F32" s="34"/>
      <c r="G32" s="34"/>
      <c r="H32" s="34"/>
      <c r="I32" s="34"/>
      <c r="J32" s="34"/>
      <c r="K32" s="34"/>
      <c r="L32" s="34"/>
      <c r="M32" s="34"/>
      <c r="N32" s="34"/>
    </row>
    <row r="34" spans="3:14" ht="23.1" customHeight="1">
      <c r="C34" s="30"/>
      <c r="D34" s="30"/>
      <c r="E34" s="30"/>
      <c r="F34" s="65"/>
      <c r="G34" s="65"/>
      <c r="H34" s="65"/>
      <c r="I34" s="66"/>
      <c r="J34" s="67"/>
      <c r="K34" s="67"/>
      <c r="L34" s="65"/>
      <c r="M34" s="65"/>
      <c r="N34" s="66"/>
    </row>
    <row r="35" spans="3:14" ht="23.1" customHeight="1">
      <c r="C35" s="30"/>
      <c r="D35" s="30"/>
      <c r="E35" s="30"/>
      <c r="F35" s="65"/>
      <c r="G35" s="65"/>
      <c r="H35" s="65"/>
      <c r="I35" s="66"/>
      <c r="J35" s="67"/>
      <c r="K35" s="67"/>
      <c r="L35" s="65"/>
      <c r="M35" s="65"/>
      <c r="N35" s="66"/>
    </row>
    <row r="36" spans="3:14" ht="30.95" customHeight="1">
      <c r="C36" s="30"/>
      <c r="D36" s="30"/>
      <c r="E36" s="30"/>
      <c r="F36" s="68"/>
      <c r="G36" s="68"/>
      <c r="H36" s="68"/>
      <c r="I36" s="68"/>
      <c r="J36" s="68"/>
      <c r="K36" s="68"/>
      <c r="L36" s="68"/>
      <c r="M36" s="68"/>
      <c r="N36" s="69"/>
    </row>
    <row r="37" spans="3:14" ht="30.95" customHeight="1">
      <c r="C37" s="30"/>
      <c r="D37" s="70"/>
      <c r="E37" s="70"/>
      <c r="F37" s="71"/>
      <c r="G37" s="71"/>
      <c r="H37" s="71"/>
      <c r="I37" s="71"/>
      <c r="J37" s="71"/>
      <c r="K37" s="71"/>
      <c r="L37" s="71"/>
      <c r="M37" s="71"/>
      <c r="N37" s="72"/>
    </row>
    <row r="38" spans="3:14" ht="23.1" customHeight="1"/>
    <row r="39" spans="3:14" ht="23.1" customHeight="1">
      <c r="D39" s="30"/>
      <c r="E39" s="30"/>
      <c r="F39" s="30"/>
    </row>
    <row r="40" spans="3:14" ht="23.1" customHeight="1">
      <c r="D40" s="30"/>
      <c r="E40" s="30"/>
      <c r="F40" s="30"/>
      <c r="G40" s="42"/>
      <c r="H40" s="73"/>
      <c r="I40" s="74"/>
      <c r="J40" s="73"/>
      <c r="K40" s="38"/>
      <c r="L40" s="38"/>
      <c r="M40" s="56"/>
    </row>
    <row r="41" spans="3:14" ht="29.1" customHeight="1">
      <c r="D41" s="30"/>
      <c r="E41" s="30"/>
      <c r="F41" s="30"/>
      <c r="G41" s="75"/>
      <c r="H41" s="75"/>
      <c r="I41" s="75"/>
      <c r="J41" s="75"/>
      <c r="K41" s="75"/>
      <c r="L41" s="75"/>
      <c r="M41" s="75"/>
      <c r="N41" s="76"/>
    </row>
    <row r="42" spans="3:14" ht="29.1" customHeight="1">
      <c r="D42" s="30"/>
      <c r="E42" s="30"/>
      <c r="F42" s="30"/>
      <c r="G42" s="75"/>
      <c r="H42" s="75"/>
      <c r="I42" s="75"/>
      <c r="J42" s="75"/>
      <c r="K42" s="75"/>
      <c r="L42" s="75"/>
      <c r="M42" s="75"/>
      <c r="N42" s="76"/>
    </row>
    <row r="43" spans="3:14" ht="29.1" customHeight="1">
      <c r="D43" s="30"/>
      <c r="E43" s="60"/>
      <c r="F43" s="60"/>
      <c r="G43" s="75"/>
      <c r="H43" s="75"/>
      <c r="I43" s="75"/>
      <c r="J43" s="75"/>
      <c r="K43" s="75"/>
      <c r="L43" s="75"/>
      <c r="M43" s="75"/>
      <c r="N43" s="76"/>
    </row>
    <row r="45" spans="3:14" ht="14.25">
      <c r="C45" s="58"/>
      <c r="D45" s="30"/>
      <c r="E45" s="30"/>
      <c r="F45" s="30"/>
      <c r="G45" s="30"/>
      <c r="H45" s="30"/>
      <c r="I45" s="30"/>
      <c r="J45" s="30"/>
      <c r="K45" s="30"/>
      <c r="L45" s="30"/>
      <c r="M45" s="30"/>
      <c r="N45" s="30"/>
    </row>
    <row r="46" spans="3:14" ht="28.5" customHeight="1">
      <c r="C46" s="77"/>
      <c r="D46" s="77"/>
      <c r="E46" s="77"/>
      <c r="F46" s="78"/>
      <c r="G46" s="78"/>
      <c r="H46" s="78"/>
      <c r="I46" s="78"/>
      <c r="J46" s="79"/>
      <c r="K46" s="79"/>
      <c r="L46" s="80"/>
      <c r="M46" s="80"/>
      <c r="N46" s="80"/>
    </row>
    <row r="47" spans="3:14" ht="28.5" customHeight="1">
      <c r="C47" s="77"/>
      <c r="D47" s="77"/>
      <c r="E47" s="77"/>
      <c r="F47" s="78"/>
      <c r="G47" s="78"/>
      <c r="H47" s="78"/>
      <c r="I47" s="78"/>
      <c r="J47" s="79"/>
      <c r="K47" s="79"/>
      <c r="L47" s="80"/>
      <c r="M47" s="80"/>
      <c r="N47" s="80"/>
    </row>
  </sheetData>
  <mergeCells count="15">
    <mergeCell ref="E13:G13"/>
    <mergeCell ref="H13:N13"/>
    <mergeCell ref="M4:N4"/>
    <mergeCell ref="A9:N9"/>
    <mergeCell ref="E11:G11"/>
    <mergeCell ref="N11:P11"/>
    <mergeCell ref="H12:N12"/>
    <mergeCell ref="L18:M18"/>
    <mergeCell ref="A22:N22"/>
    <mergeCell ref="K14:L14"/>
    <mergeCell ref="H15:N15"/>
    <mergeCell ref="E16:G17"/>
    <mergeCell ref="H16:I17"/>
    <mergeCell ref="J16:J17"/>
    <mergeCell ref="K16:N17"/>
  </mergeCells>
  <phoneticPr fontId="34"/>
  <dataValidations count="5">
    <dataValidation type="list" allowBlank="1" showInputMessage="1" showErrorMessage="1" sqref="C29 C25" xr:uid="{D872B7A3-CE6C-4EAD-8A04-FE58F5BF8EAF}">
      <formula1>"　,✓"</formula1>
    </dataValidation>
    <dataValidation imeMode="halfAlpha" allowBlank="1" showInputMessage="1" showErrorMessage="1" sqref="I14" xr:uid="{93A3AB50-782F-4FEF-BFEC-C45DFE4C923B}"/>
    <dataValidation imeMode="fullAlpha" allowBlank="1" showInputMessage="1" showErrorMessage="1" sqref="K14" xr:uid="{5F21AC7C-37CE-4E36-BEEF-A0B6E709C3A5}"/>
    <dataValidation imeMode="fullKatakana" allowBlank="1" showInputMessage="1" showErrorMessage="1" sqref="F37:N37 H12:M12" xr:uid="{77F65706-5162-4869-A15D-41478845EFAA}"/>
    <dataValidation imeMode="halfKatakana" allowBlank="1" showInputMessage="1" showErrorMessage="1" sqref="D16" xr:uid="{956C6ADB-73B3-41E5-8309-B992E906D2BC}"/>
  </dataValidations>
  <pageMargins left="0.70866141732283472" right="0.70866141732283472" top="0.74803149606299213" bottom="0.74803149606299213" header="0.31496062992125984" footer="0.31496062992125984"/>
  <pageSetup paperSize="9" scale="89"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961EE-7563-4B64-8D3A-32F86B850139}">
  <sheetPr>
    <tabColor rgb="FFFFFF00"/>
    <pageSetUpPr fitToPage="1"/>
  </sheetPr>
  <dimension ref="B1:S46"/>
  <sheetViews>
    <sheetView view="pageBreakPreview" zoomScale="70" zoomScaleNormal="85" zoomScaleSheetLayoutView="70" workbookViewId="0">
      <selection activeCell="C42" sqref="C42"/>
    </sheetView>
  </sheetViews>
  <sheetFormatPr defaultColWidth="9" defaultRowHeight="13.5"/>
  <cols>
    <col min="1" max="1" width="1.625" style="6" customWidth="1"/>
    <col min="2" max="2" width="40.625" style="6" customWidth="1"/>
    <col min="3" max="6" width="18.625" style="13" customWidth="1"/>
    <col min="7" max="13" width="18.625" style="6" customWidth="1"/>
    <col min="14" max="14" width="3.75" style="7" bestFit="1" customWidth="1"/>
    <col min="15" max="20" width="14.625" style="6" customWidth="1"/>
    <col min="21" max="21" width="18.875" style="6" customWidth="1"/>
    <col min="22" max="22" width="9" style="6"/>
    <col min="23" max="29" width="9" style="6" customWidth="1"/>
    <col min="30" max="16384" width="9" style="6"/>
  </cols>
  <sheetData>
    <row r="1" spans="2:19" ht="25.5" customHeight="1">
      <c r="B1" s="5" t="s">
        <v>143</v>
      </c>
      <c r="C1" s="12"/>
      <c r="D1" s="12"/>
      <c r="E1" s="12"/>
      <c r="F1" s="12"/>
      <c r="G1" s="5"/>
      <c r="H1" s="5"/>
      <c r="I1" s="5"/>
      <c r="J1" s="5"/>
      <c r="K1" s="5"/>
      <c r="L1" s="5"/>
      <c r="M1" s="21"/>
      <c r="S1" s="29"/>
    </row>
    <row r="2" spans="2:19" ht="39.950000000000003" customHeight="1" thickBot="1">
      <c r="B2" s="204" t="s">
        <v>176</v>
      </c>
      <c r="C2" s="202"/>
      <c r="D2" s="202"/>
      <c r="E2" s="202"/>
      <c r="F2" s="202"/>
      <c r="G2" s="202"/>
      <c r="H2" s="202"/>
      <c r="I2" s="202"/>
      <c r="J2" s="202"/>
      <c r="K2" s="202"/>
      <c r="L2" s="202"/>
      <c r="M2" s="202"/>
      <c r="N2" s="24"/>
      <c r="S2" s="29"/>
    </row>
    <row r="3" spans="2:19" ht="20.100000000000001" customHeight="1" thickBot="1">
      <c r="B3" s="82" t="s">
        <v>144</v>
      </c>
      <c r="C3" s="12"/>
      <c r="D3" s="12"/>
      <c r="E3" s="12"/>
      <c r="F3" s="12"/>
      <c r="G3" s="5"/>
      <c r="H3" s="5"/>
      <c r="I3" s="5"/>
      <c r="J3" s="5"/>
      <c r="K3" s="5"/>
      <c r="L3" s="186"/>
      <c r="M3" s="187"/>
      <c r="N3" s="24"/>
      <c r="S3" s="29" t="s">
        <v>163</v>
      </c>
    </row>
    <row r="4" spans="2:19" ht="20.100000000000001" customHeight="1">
      <c r="B4" s="82"/>
      <c r="C4" s="12"/>
      <c r="D4" s="12"/>
      <c r="E4" s="12"/>
      <c r="F4" s="12"/>
      <c r="G4" s="5"/>
      <c r="H4" s="5"/>
      <c r="I4" s="5"/>
      <c r="J4" s="5"/>
      <c r="K4" s="5"/>
      <c r="L4" s="12"/>
      <c r="M4" s="50"/>
      <c r="N4" s="24"/>
      <c r="S4" s="29" t="s">
        <v>162</v>
      </c>
    </row>
    <row r="5" spans="2:19" ht="20.100000000000001" customHeight="1" thickBot="1">
      <c r="B5" s="91" t="s">
        <v>139</v>
      </c>
      <c r="C5" s="12"/>
      <c r="D5" s="12"/>
      <c r="E5" s="12"/>
      <c r="F5" s="12"/>
      <c r="G5" s="202"/>
      <c r="H5" s="202"/>
      <c r="I5" s="202"/>
      <c r="J5" s="202"/>
      <c r="K5" s="202"/>
      <c r="L5" s="203"/>
      <c r="M5" s="12"/>
      <c r="N5" s="24"/>
    </row>
    <row r="6" spans="2:19" ht="39.950000000000003" customHeight="1" thickBot="1">
      <c r="B6" s="96" t="s">
        <v>140</v>
      </c>
      <c r="C6" s="197" t="s">
        <v>183</v>
      </c>
      <c r="D6" s="198"/>
      <c r="E6" s="199"/>
      <c r="F6" s="12"/>
      <c r="G6" s="202"/>
      <c r="H6" s="202"/>
      <c r="I6" s="202"/>
      <c r="J6" s="202"/>
      <c r="K6" s="202"/>
      <c r="L6" s="203"/>
      <c r="M6" s="12"/>
      <c r="N6" s="24"/>
    </row>
    <row r="7" spans="2:19" ht="39.950000000000003" customHeight="1" thickBot="1">
      <c r="B7" s="96" t="s">
        <v>141</v>
      </c>
      <c r="C7" s="160" t="s">
        <v>184</v>
      </c>
      <c r="D7" s="197" t="s">
        <v>185</v>
      </c>
      <c r="E7" s="199"/>
      <c r="F7" s="116" t="s">
        <v>147</v>
      </c>
      <c r="G7" s="191" t="s">
        <v>187</v>
      </c>
      <c r="H7" s="192"/>
      <c r="I7" s="193"/>
      <c r="J7" s="116" t="s">
        <v>148</v>
      </c>
      <c r="K7" s="194" t="s">
        <v>186</v>
      </c>
      <c r="L7" s="195"/>
      <c r="M7" s="196"/>
      <c r="N7" s="24"/>
    </row>
    <row r="8" spans="2:19" ht="39.950000000000003" customHeight="1" thickBot="1">
      <c r="B8" s="217" t="s">
        <v>142</v>
      </c>
      <c r="C8" s="118" t="s">
        <v>146</v>
      </c>
      <c r="D8" s="200" t="s">
        <v>188</v>
      </c>
      <c r="E8" s="201"/>
      <c r="F8" s="117" t="s">
        <v>151</v>
      </c>
      <c r="G8" s="194" t="s">
        <v>190</v>
      </c>
      <c r="H8" s="195"/>
      <c r="I8" s="196"/>
      <c r="J8" s="116" t="s">
        <v>149</v>
      </c>
      <c r="K8" s="191" t="s">
        <v>191</v>
      </c>
      <c r="L8" s="192"/>
      <c r="M8" s="193"/>
      <c r="N8" s="24"/>
    </row>
    <row r="9" spans="2:19" ht="39.950000000000003" customHeight="1" thickBot="1">
      <c r="B9" s="218"/>
      <c r="C9" s="97" t="s">
        <v>145</v>
      </c>
      <c r="D9" s="197" t="s">
        <v>189</v>
      </c>
      <c r="E9" s="198"/>
      <c r="F9" s="198"/>
      <c r="G9" s="198"/>
      <c r="H9" s="198"/>
      <c r="I9" s="199"/>
      <c r="J9" s="116" t="s">
        <v>150</v>
      </c>
      <c r="K9" s="188" t="s">
        <v>192</v>
      </c>
      <c r="L9" s="189"/>
      <c r="M9" s="190"/>
      <c r="N9" s="24"/>
    </row>
    <row r="10" spans="2:19" ht="24.95" customHeight="1">
      <c r="B10" s="87"/>
      <c r="C10" s="84"/>
      <c r="D10" s="84"/>
      <c r="E10" s="50"/>
      <c r="F10" s="50"/>
      <c r="G10" s="50"/>
      <c r="H10" s="50"/>
      <c r="I10" s="50"/>
      <c r="J10" s="84"/>
      <c r="K10" s="85"/>
      <c r="L10"/>
      <c r="M10"/>
      <c r="N10" s="24"/>
    </row>
    <row r="11" spans="2:19" ht="20.100000000000001" customHeight="1">
      <c r="B11" s="27" t="s">
        <v>152</v>
      </c>
      <c r="C11" s="12"/>
      <c r="D11" s="12"/>
      <c r="E11" s="12"/>
      <c r="F11" s="12"/>
      <c r="G11" s="202"/>
      <c r="H11" s="202"/>
      <c r="I11" s="202"/>
      <c r="J11" s="202"/>
      <c r="K11" s="202"/>
      <c r="L11" s="203"/>
      <c r="M11" s="12"/>
      <c r="N11" s="29"/>
    </row>
    <row r="12" spans="2:19" ht="9.9499999999999993" customHeight="1">
      <c r="B12" s="86"/>
      <c r="C12" s="12"/>
      <c r="D12" s="12"/>
      <c r="E12" s="12"/>
      <c r="F12" s="12"/>
      <c r="G12" s="12"/>
      <c r="H12" s="12"/>
      <c r="I12" s="12"/>
      <c r="J12" s="12"/>
      <c r="K12" s="12"/>
      <c r="L12" s="50"/>
      <c r="M12" s="12"/>
      <c r="N12" s="29"/>
    </row>
    <row r="13" spans="2:19" ht="30" customHeight="1" thickBot="1">
      <c r="B13" s="205" t="s">
        <v>168</v>
      </c>
      <c r="C13" s="206"/>
      <c r="D13" s="207"/>
      <c r="E13" s="132">
        <f>M16-M17</f>
        <v>290000</v>
      </c>
      <c r="G13" s="216" t="s">
        <v>107</v>
      </c>
      <c r="H13" s="216"/>
      <c r="I13" s="216"/>
      <c r="J13" s="216"/>
      <c r="K13" s="216"/>
      <c r="L13" s="215"/>
      <c r="M13" s="129">
        <f>SUM($M$21:$M$25)</f>
        <v>344000</v>
      </c>
      <c r="N13" s="29"/>
    </row>
    <row r="14" spans="2:19" ht="30" customHeight="1" thickBot="1">
      <c r="B14" s="208" t="s">
        <v>210</v>
      </c>
      <c r="C14" s="207"/>
      <c r="D14" s="209"/>
      <c r="E14" s="161" t="s">
        <v>163</v>
      </c>
      <c r="F14" s="81"/>
      <c r="G14" s="212" t="s">
        <v>206</v>
      </c>
      <c r="H14" s="212"/>
      <c r="I14" s="212"/>
      <c r="J14" s="212"/>
      <c r="K14" s="212"/>
      <c r="L14" s="213"/>
      <c r="M14" s="158">
        <v>50000</v>
      </c>
      <c r="N14" s="14"/>
    </row>
    <row r="15" spans="2:19" ht="30" customHeight="1" thickBot="1">
      <c r="B15" s="210" t="s">
        <v>178</v>
      </c>
      <c r="C15" s="211"/>
      <c r="D15" s="209"/>
      <c r="E15" s="161" t="s">
        <v>162</v>
      </c>
      <c r="F15" s="81"/>
      <c r="G15" s="214" t="s">
        <v>207</v>
      </c>
      <c r="H15" s="214"/>
      <c r="I15" s="214"/>
      <c r="J15" s="214"/>
      <c r="K15" s="214"/>
      <c r="L15" s="215"/>
      <c r="M15" s="130">
        <f>ROUNDDOWN(M13-M14,-3)</f>
        <v>294000</v>
      </c>
      <c r="N15" s="29"/>
    </row>
    <row r="16" spans="2:19" ht="30" customHeight="1">
      <c r="B16" s="205" t="s">
        <v>118</v>
      </c>
      <c r="C16" s="206"/>
      <c r="D16" s="207"/>
      <c r="E16" s="133">
        <f>'③（記載例）【第３号様式別紙】対象薬局報告シート'!A2</f>
        <v>2</v>
      </c>
      <c r="F16" s="90"/>
      <c r="G16" s="216" t="s">
        <v>208</v>
      </c>
      <c r="H16" s="216"/>
      <c r="I16" s="216"/>
      <c r="J16" s="216"/>
      <c r="K16" s="216"/>
      <c r="L16" s="215"/>
      <c r="M16" s="131">
        <f>'③（記載例）【第３号様式別紙】対象薬局報告シート'!C29</f>
        <v>290000</v>
      </c>
      <c r="N16" s="28"/>
    </row>
    <row r="17" spans="2:18" ht="30" customHeight="1">
      <c r="B17" s="83"/>
      <c r="C17" s="15"/>
      <c r="D17" s="15"/>
      <c r="E17" s="15"/>
      <c r="F17" s="89"/>
      <c r="G17" s="216" t="s">
        <v>209</v>
      </c>
      <c r="H17" s="216"/>
      <c r="I17" s="216"/>
      <c r="J17" s="216"/>
      <c r="K17" s="216"/>
      <c r="L17" s="215"/>
      <c r="M17" s="159">
        <f>IF(ROUNDDOWN(M16-M15,-3)&lt;=0,0,ROUNDDOWN(M16-M15,-3))</f>
        <v>0</v>
      </c>
      <c r="N17" s="28"/>
    </row>
    <row r="18" spans="2:18" ht="24.95" customHeight="1">
      <c r="B18" s="83"/>
      <c r="C18" s="15"/>
      <c r="D18" s="15"/>
      <c r="E18" s="15"/>
      <c r="F18" s="89"/>
      <c r="G18" s="99"/>
      <c r="H18" s="99"/>
      <c r="I18" s="99"/>
      <c r="J18" s="99"/>
      <c r="K18" s="99"/>
      <c r="L18" s="100"/>
      <c r="M18" s="101"/>
      <c r="N18" s="28"/>
    </row>
    <row r="19" spans="2:18" ht="39.950000000000003" customHeight="1">
      <c r="B19" s="98" t="s">
        <v>115</v>
      </c>
      <c r="C19" s="168" t="s">
        <v>179</v>
      </c>
      <c r="D19" s="169"/>
      <c r="E19" s="169"/>
      <c r="F19" s="170"/>
      <c r="G19" s="171" t="s">
        <v>110</v>
      </c>
      <c r="H19" s="171"/>
      <c r="I19" s="171"/>
      <c r="J19" s="171"/>
      <c r="K19" s="171"/>
      <c r="L19" s="171"/>
      <c r="M19" s="171"/>
      <c r="N19" s="8"/>
    </row>
    <row r="20" spans="2:18" s="23" customFormat="1" ht="79.5" customHeight="1" thickBot="1">
      <c r="B20" s="102" t="s">
        <v>111</v>
      </c>
      <c r="C20" s="111" t="s">
        <v>166</v>
      </c>
      <c r="D20" s="111" t="s">
        <v>205</v>
      </c>
      <c r="E20" s="112" t="s">
        <v>96</v>
      </c>
      <c r="F20" s="114" t="s">
        <v>153</v>
      </c>
      <c r="G20" s="177" t="s">
        <v>154</v>
      </c>
      <c r="H20" s="178"/>
      <c r="I20" s="178"/>
      <c r="J20" s="178"/>
      <c r="K20" s="178"/>
      <c r="L20" s="179"/>
      <c r="M20" s="111" t="s">
        <v>53</v>
      </c>
      <c r="N20" s="22"/>
    </row>
    <row r="21" spans="2:18" ht="60" customHeight="1" thickBot="1">
      <c r="B21" s="109" t="s">
        <v>113</v>
      </c>
      <c r="C21" s="149">
        <v>8.5</v>
      </c>
      <c r="D21" s="150">
        <f>IFERROR(M21/C21/E21,"")</f>
        <v>4000</v>
      </c>
      <c r="E21" s="151">
        <v>4</v>
      </c>
      <c r="F21" s="152">
        <v>4000</v>
      </c>
      <c r="G21" s="180" t="s">
        <v>156</v>
      </c>
      <c r="H21" s="176"/>
      <c r="I21" s="176"/>
      <c r="J21" s="176"/>
      <c r="K21" s="176"/>
      <c r="L21" s="176"/>
      <c r="M21" s="152">
        <v>136000</v>
      </c>
      <c r="N21" s="14"/>
    </row>
    <row r="22" spans="2:18" ht="60" customHeight="1" thickBot="1">
      <c r="B22" s="109" t="s">
        <v>116</v>
      </c>
      <c r="C22" s="149">
        <v>5</v>
      </c>
      <c r="D22" s="150">
        <f>IFERROR(M22/C22/E22,"")</f>
        <v>4400</v>
      </c>
      <c r="E22" s="151">
        <v>4</v>
      </c>
      <c r="F22" s="152">
        <v>4400</v>
      </c>
      <c r="G22" s="180" t="s">
        <v>161</v>
      </c>
      <c r="H22" s="176"/>
      <c r="I22" s="176"/>
      <c r="J22" s="176"/>
      <c r="K22" s="176"/>
      <c r="L22" s="176"/>
      <c r="M22" s="152">
        <v>88000</v>
      </c>
      <c r="N22" s="14"/>
    </row>
    <row r="23" spans="2:18" ht="60" customHeight="1" thickBot="1">
      <c r="B23" s="88" t="s">
        <v>159</v>
      </c>
      <c r="C23" s="153"/>
      <c r="D23" s="150" t="str">
        <f t="shared" ref="D23" si="0">IFERROR(M23/C23/E23,"")</f>
        <v/>
      </c>
      <c r="E23" s="151"/>
      <c r="F23" s="154"/>
      <c r="G23" s="175" t="s">
        <v>218</v>
      </c>
      <c r="H23" s="176"/>
      <c r="I23" s="176"/>
      <c r="J23" s="176"/>
      <c r="K23" s="176"/>
      <c r="L23" s="176"/>
      <c r="M23" s="152">
        <v>0</v>
      </c>
      <c r="N23" s="14"/>
    </row>
    <row r="24" spans="2:18" ht="60" customHeight="1" thickBot="1">
      <c r="B24" s="109" t="s">
        <v>114</v>
      </c>
      <c r="C24" s="149">
        <v>4</v>
      </c>
      <c r="D24" s="150">
        <f>IFERROR(M24/C24/E24,"")</f>
        <v>12000</v>
      </c>
      <c r="E24" s="155">
        <v>1</v>
      </c>
      <c r="F24" s="156"/>
      <c r="G24" s="175" t="s">
        <v>158</v>
      </c>
      <c r="H24" s="176"/>
      <c r="I24" s="176"/>
      <c r="J24" s="176"/>
      <c r="K24" s="176"/>
      <c r="L24" s="176"/>
      <c r="M24" s="152">
        <v>48000</v>
      </c>
      <c r="N24" s="14"/>
      <c r="O24" s="6">
        <v>4</v>
      </c>
      <c r="P24" s="6">
        <v>3</v>
      </c>
      <c r="Q24" s="6">
        <v>2</v>
      </c>
      <c r="R24" s="6">
        <v>1</v>
      </c>
    </row>
    <row r="25" spans="2:18" ht="60" customHeight="1">
      <c r="B25" s="92"/>
      <c r="C25" s="113"/>
      <c r="D25" s="92"/>
      <c r="E25" s="113"/>
      <c r="F25" s="92"/>
      <c r="G25" s="183" t="s">
        <v>204</v>
      </c>
      <c r="H25" s="184"/>
      <c r="I25" s="184"/>
      <c r="J25" s="184"/>
      <c r="K25" s="184"/>
      <c r="L25" s="184"/>
      <c r="M25" s="157">
        <f>'④（記載例）【第３号様式別紙】2.0％超部分算定シート'!I4+'④（記載例）【第３号様式別紙】2.0％超部分算定シート'!I5+'④（記載例）【第３号様式別紙】2.0％超部分算定シート'!I6</f>
        <v>72000</v>
      </c>
      <c r="N25" s="14"/>
    </row>
    <row r="26" spans="2:18" ht="35.1" customHeight="1">
      <c r="B26" s="182" t="s">
        <v>174</v>
      </c>
      <c r="C26" s="174"/>
      <c r="D26" s="174"/>
      <c r="E26" s="174"/>
      <c r="F26" s="174"/>
      <c r="G26" s="174"/>
      <c r="H26" s="174"/>
      <c r="I26" s="174"/>
      <c r="J26" s="174"/>
      <c r="K26" s="174"/>
      <c r="L26" s="174"/>
      <c r="M26" s="174"/>
      <c r="N26" s="14"/>
    </row>
    <row r="27" spans="2:18" ht="35.1" customHeight="1">
      <c r="B27" s="181" t="s">
        <v>167</v>
      </c>
      <c r="C27" s="173"/>
      <c r="D27" s="173"/>
      <c r="E27" s="173"/>
      <c r="F27" s="173"/>
      <c r="G27" s="173"/>
      <c r="H27" s="173"/>
      <c r="I27" s="173"/>
      <c r="J27" s="173"/>
      <c r="K27" s="173"/>
      <c r="L27" s="173"/>
      <c r="M27" s="173"/>
      <c r="N27" s="14"/>
    </row>
    <row r="28" spans="2:18" ht="41.25" customHeight="1">
      <c r="B28" s="185" t="s">
        <v>177</v>
      </c>
      <c r="C28" s="173"/>
      <c r="D28" s="105"/>
      <c r="E28" s="105"/>
      <c r="F28" s="105"/>
      <c r="G28" s="105"/>
      <c r="H28" s="105"/>
      <c r="I28" s="105"/>
      <c r="J28" s="105"/>
      <c r="K28" s="105"/>
      <c r="L28" s="105"/>
      <c r="M28" s="105"/>
      <c r="N28" s="14"/>
    </row>
    <row r="29" spans="2:18" ht="39.950000000000003" customHeight="1">
      <c r="B29" s="98" t="s">
        <v>115</v>
      </c>
      <c r="C29" s="168" t="s">
        <v>179</v>
      </c>
      <c r="D29" s="169"/>
      <c r="E29" s="169"/>
      <c r="F29" s="170"/>
      <c r="G29" s="171" t="s">
        <v>110</v>
      </c>
      <c r="H29" s="171"/>
      <c r="I29" s="171"/>
      <c r="J29" s="171"/>
      <c r="K29" s="171"/>
      <c r="L29" s="171"/>
      <c r="M29" s="171"/>
      <c r="N29" s="8"/>
    </row>
    <row r="30" spans="2:18" s="23" customFormat="1" ht="80.099999999999994" customHeight="1" thickBot="1">
      <c r="B30" s="104" t="s">
        <v>217</v>
      </c>
      <c r="C30" s="111" t="s">
        <v>166</v>
      </c>
      <c r="D30" s="112" t="s">
        <v>106</v>
      </c>
      <c r="E30" s="112" t="s">
        <v>96</v>
      </c>
      <c r="F30" s="114" t="s">
        <v>160</v>
      </c>
      <c r="G30" s="177" t="s">
        <v>154</v>
      </c>
      <c r="H30" s="178"/>
      <c r="I30" s="178"/>
      <c r="J30" s="178"/>
      <c r="K30" s="178"/>
      <c r="L30" s="179"/>
      <c r="M30" s="111" t="s">
        <v>164</v>
      </c>
      <c r="N30" s="22"/>
    </row>
    <row r="31" spans="2:18" ht="50.1" customHeight="1" thickBot="1">
      <c r="B31" s="109" t="s">
        <v>113</v>
      </c>
      <c r="C31" s="139"/>
      <c r="D31" s="147" t="str">
        <f>IFERROR(M31/C31/E31,"")</f>
        <v/>
      </c>
      <c r="E31" s="141"/>
      <c r="F31" s="140"/>
      <c r="G31" s="180" t="s">
        <v>156</v>
      </c>
      <c r="H31" s="176"/>
      <c r="I31" s="176"/>
      <c r="J31" s="176"/>
      <c r="K31" s="176"/>
      <c r="L31" s="176"/>
      <c r="M31" s="120"/>
      <c r="N31" s="14"/>
    </row>
    <row r="32" spans="2:18" ht="50.1" customHeight="1" thickBot="1">
      <c r="B32" s="88" t="s">
        <v>155</v>
      </c>
      <c r="C32" s="139"/>
      <c r="D32" s="147" t="str">
        <f>IFERROR(M32/C32/E32,"")</f>
        <v/>
      </c>
      <c r="E32" s="141"/>
      <c r="F32" s="140"/>
      <c r="G32" s="180" t="s">
        <v>173</v>
      </c>
      <c r="H32" s="176"/>
      <c r="I32" s="176"/>
      <c r="J32" s="176"/>
      <c r="K32" s="176"/>
      <c r="L32" s="176"/>
      <c r="M32" s="120"/>
      <c r="N32" s="14"/>
    </row>
    <row r="33" spans="2:18" ht="60" customHeight="1" thickBot="1">
      <c r="B33" s="88" t="s">
        <v>159</v>
      </c>
      <c r="C33" s="139"/>
      <c r="D33" s="147" t="str">
        <f t="shared" ref="D33" si="1">IFERROR(M33/C33/E33,"")</f>
        <v/>
      </c>
      <c r="E33" s="141"/>
      <c r="F33" s="115"/>
      <c r="G33" s="175" t="s">
        <v>172</v>
      </c>
      <c r="H33" s="176"/>
      <c r="I33" s="176"/>
      <c r="J33" s="176"/>
      <c r="K33" s="176"/>
      <c r="L33" s="176"/>
      <c r="M33" s="120"/>
      <c r="N33" s="14"/>
    </row>
    <row r="34" spans="2:18" ht="50.1" customHeight="1" thickBot="1">
      <c r="B34" s="109" t="s">
        <v>114</v>
      </c>
      <c r="C34" s="139"/>
      <c r="D34" s="147" t="str">
        <f>IFERROR(M34/C34/E34,"")</f>
        <v/>
      </c>
      <c r="E34" s="142"/>
      <c r="F34" s="110"/>
      <c r="G34" s="175" t="s">
        <v>158</v>
      </c>
      <c r="H34" s="176"/>
      <c r="I34" s="176"/>
      <c r="J34" s="176"/>
      <c r="K34" s="176"/>
      <c r="L34" s="176"/>
      <c r="M34" s="120"/>
      <c r="N34" s="14"/>
      <c r="O34" s="6">
        <v>4</v>
      </c>
      <c r="P34" s="6">
        <v>3</v>
      </c>
      <c r="Q34" s="6">
        <v>2</v>
      </c>
      <c r="R34" s="6">
        <v>1</v>
      </c>
    </row>
    <row r="35" spans="2:18" s="23" customFormat="1" ht="80.099999999999994" customHeight="1" thickBot="1">
      <c r="B35" s="104" t="s">
        <v>211</v>
      </c>
      <c r="C35" s="134" t="s">
        <v>97</v>
      </c>
      <c r="D35" s="134" t="s">
        <v>112</v>
      </c>
      <c r="E35" s="134" t="s">
        <v>96</v>
      </c>
      <c r="F35" s="114" t="s">
        <v>160</v>
      </c>
      <c r="G35" s="177" t="s">
        <v>154</v>
      </c>
      <c r="H35" s="178"/>
      <c r="I35" s="178"/>
      <c r="J35" s="178"/>
      <c r="K35" s="178"/>
      <c r="L35" s="179"/>
      <c r="M35" s="148" t="s">
        <v>164</v>
      </c>
      <c r="N35" s="22"/>
    </row>
    <row r="36" spans="2:18" ht="50.1" customHeight="1" thickBot="1">
      <c r="B36" s="109" t="s">
        <v>113</v>
      </c>
      <c r="C36" s="139"/>
      <c r="D36" s="147" t="str">
        <f>IFERROR(M36/C36/E36,"")</f>
        <v/>
      </c>
      <c r="E36" s="141"/>
      <c r="F36" s="140"/>
      <c r="G36" s="180" t="s">
        <v>156</v>
      </c>
      <c r="H36" s="176"/>
      <c r="I36" s="176"/>
      <c r="J36" s="176"/>
      <c r="K36" s="176"/>
      <c r="L36" s="176"/>
      <c r="M36" s="120"/>
      <c r="N36" s="14"/>
    </row>
    <row r="37" spans="2:18" ht="50.1" customHeight="1" thickBot="1">
      <c r="B37" s="109" t="s">
        <v>116</v>
      </c>
      <c r="C37" s="139"/>
      <c r="D37" s="147" t="str">
        <f>IFERROR(M37/C37/E37,"")</f>
        <v/>
      </c>
      <c r="E37" s="141"/>
      <c r="F37" s="140"/>
      <c r="G37" s="180" t="s">
        <v>173</v>
      </c>
      <c r="H37" s="176"/>
      <c r="I37" s="176"/>
      <c r="J37" s="176"/>
      <c r="K37" s="176"/>
      <c r="L37" s="176"/>
      <c r="M37" s="120"/>
      <c r="N37" s="14"/>
    </row>
    <row r="38" spans="2:18" ht="60" customHeight="1" thickBot="1">
      <c r="B38" s="88" t="s">
        <v>159</v>
      </c>
      <c r="C38" s="139"/>
      <c r="D38" s="147" t="str">
        <f t="shared" ref="D38" si="2">IFERROR(M38/C38/E38,"")</f>
        <v/>
      </c>
      <c r="E38" s="141"/>
      <c r="F38" s="115"/>
      <c r="G38" s="175" t="s">
        <v>172</v>
      </c>
      <c r="H38" s="176"/>
      <c r="I38" s="176"/>
      <c r="J38" s="176"/>
      <c r="K38" s="176"/>
      <c r="L38" s="176"/>
      <c r="M38" s="120"/>
      <c r="N38" s="14"/>
    </row>
    <row r="39" spans="2:18" ht="50.1" customHeight="1" thickBot="1">
      <c r="B39" s="109" t="s">
        <v>114</v>
      </c>
      <c r="C39" s="139"/>
      <c r="D39" s="147" t="str">
        <f>IFERROR(M39/C39/E39,"")</f>
        <v/>
      </c>
      <c r="E39" s="142"/>
      <c r="F39" s="110"/>
      <c r="G39" s="175" t="s">
        <v>158</v>
      </c>
      <c r="H39" s="176"/>
      <c r="I39" s="176"/>
      <c r="J39" s="176"/>
      <c r="K39" s="176"/>
      <c r="L39" s="176"/>
      <c r="M39" s="120"/>
      <c r="N39" s="14"/>
      <c r="O39" s="6">
        <v>4</v>
      </c>
      <c r="P39" s="6">
        <v>3</v>
      </c>
      <c r="Q39" s="6">
        <v>2</v>
      </c>
      <c r="R39" s="6">
        <v>1</v>
      </c>
    </row>
    <row r="40" spans="2:18" s="23" customFormat="1" ht="81.75" thickBot="1">
      <c r="B40" s="103" t="s">
        <v>175</v>
      </c>
      <c r="C40" s="134" t="s">
        <v>97</v>
      </c>
      <c r="D40" s="134" t="s">
        <v>112</v>
      </c>
      <c r="E40" s="134" t="s">
        <v>96</v>
      </c>
      <c r="F40" s="114" t="s">
        <v>160</v>
      </c>
      <c r="G40" s="177" t="s">
        <v>154</v>
      </c>
      <c r="H40" s="178"/>
      <c r="I40" s="178"/>
      <c r="J40" s="178"/>
      <c r="K40" s="178"/>
      <c r="L40" s="179"/>
      <c r="M40" s="148" t="s">
        <v>164</v>
      </c>
      <c r="N40" s="22"/>
    </row>
    <row r="41" spans="2:18" ht="50.1" customHeight="1" thickBot="1">
      <c r="B41" s="109" t="s">
        <v>113</v>
      </c>
      <c r="C41" s="119"/>
      <c r="D41" s="147" t="str">
        <f>IFERROR(M41/C41/E41,"")</f>
        <v/>
      </c>
      <c r="E41" s="121"/>
      <c r="F41" s="120"/>
      <c r="G41" s="180" t="s">
        <v>156</v>
      </c>
      <c r="H41" s="176"/>
      <c r="I41" s="176"/>
      <c r="J41" s="176"/>
      <c r="K41" s="176"/>
      <c r="L41" s="176"/>
      <c r="M41" s="120"/>
      <c r="N41" s="14"/>
    </row>
    <row r="42" spans="2:18" ht="50.1" customHeight="1" thickBot="1">
      <c r="B42" s="109" t="s">
        <v>116</v>
      </c>
      <c r="C42" s="119"/>
      <c r="D42" s="147" t="str">
        <f>IFERROR(M42/C42/E42,"")</f>
        <v/>
      </c>
      <c r="E42" s="121"/>
      <c r="F42" s="120"/>
      <c r="G42" s="180" t="s">
        <v>157</v>
      </c>
      <c r="H42" s="176"/>
      <c r="I42" s="176"/>
      <c r="J42" s="176"/>
      <c r="K42" s="176"/>
      <c r="L42" s="176"/>
      <c r="M42" s="120"/>
      <c r="N42" s="14"/>
    </row>
    <row r="43" spans="2:18" ht="60" customHeight="1" thickBot="1">
      <c r="B43" s="88" t="s">
        <v>159</v>
      </c>
      <c r="C43" s="119"/>
      <c r="D43" s="147" t="str">
        <f t="shared" ref="D43" si="3">IFERROR(M43/C43/E43,"")</f>
        <v/>
      </c>
      <c r="E43" s="121"/>
      <c r="F43" s="115"/>
      <c r="G43" s="175" t="s">
        <v>165</v>
      </c>
      <c r="H43" s="176"/>
      <c r="I43" s="176"/>
      <c r="J43" s="176"/>
      <c r="K43" s="176"/>
      <c r="L43" s="176"/>
      <c r="M43" s="120"/>
      <c r="N43" s="14"/>
    </row>
    <row r="44" spans="2:18" ht="50.1" customHeight="1" thickBot="1">
      <c r="B44" s="109" t="s">
        <v>114</v>
      </c>
      <c r="C44" s="119"/>
      <c r="D44" s="147" t="str">
        <f>IFERROR(M44/C44/E44,"")</f>
        <v/>
      </c>
      <c r="E44" s="122"/>
      <c r="F44" s="110"/>
      <c r="G44" s="175" t="s">
        <v>158</v>
      </c>
      <c r="H44" s="176"/>
      <c r="I44" s="176"/>
      <c r="J44" s="176"/>
      <c r="K44" s="176"/>
      <c r="L44" s="176"/>
      <c r="M44" s="120"/>
      <c r="N44" s="14"/>
      <c r="O44" s="6">
        <v>4</v>
      </c>
      <c r="P44" s="6">
        <v>3</v>
      </c>
      <c r="Q44" s="6">
        <v>2</v>
      </c>
      <c r="R44" s="6">
        <v>1</v>
      </c>
    </row>
    <row r="45" spans="2:18" ht="20.100000000000001" customHeight="1">
      <c r="B45" s="172" t="s">
        <v>169</v>
      </c>
      <c r="C45" s="173"/>
      <c r="D45" s="173"/>
      <c r="E45" s="173"/>
      <c r="F45" s="174"/>
      <c r="G45" s="174"/>
      <c r="H45" s="174"/>
      <c r="I45" s="174"/>
      <c r="J45" s="174"/>
      <c r="K45" s="174"/>
      <c r="L45" s="174"/>
      <c r="M45" s="173"/>
      <c r="N45" s="14"/>
    </row>
    <row r="46" spans="2:18" ht="39.950000000000003" customHeight="1">
      <c r="B46" s="29"/>
      <c r="C46"/>
      <c r="D46"/>
      <c r="E46"/>
      <c r="F46"/>
      <c r="G46"/>
      <c r="H46"/>
      <c r="I46"/>
      <c r="J46"/>
      <c r="K46"/>
      <c r="L46"/>
      <c r="M46"/>
    </row>
  </sheetData>
  <mergeCells count="53">
    <mergeCell ref="B2:M2"/>
    <mergeCell ref="G19:M19"/>
    <mergeCell ref="C19:F19"/>
    <mergeCell ref="B13:D13"/>
    <mergeCell ref="B14:D14"/>
    <mergeCell ref="B15:D15"/>
    <mergeCell ref="B16:D16"/>
    <mergeCell ref="G14:L14"/>
    <mergeCell ref="G15:L15"/>
    <mergeCell ref="G16:L16"/>
    <mergeCell ref="G17:L17"/>
    <mergeCell ref="C6:E6"/>
    <mergeCell ref="G6:L6"/>
    <mergeCell ref="G11:L11"/>
    <mergeCell ref="G13:L13"/>
    <mergeCell ref="B8:B9"/>
    <mergeCell ref="L3:M3"/>
    <mergeCell ref="K9:M9"/>
    <mergeCell ref="K8:M8"/>
    <mergeCell ref="K7:M7"/>
    <mergeCell ref="D9:I9"/>
    <mergeCell ref="D7:E7"/>
    <mergeCell ref="D8:E8"/>
    <mergeCell ref="G7:I7"/>
    <mergeCell ref="G8:I8"/>
    <mergeCell ref="G5:L5"/>
    <mergeCell ref="G20:L20"/>
    <mergeCell ref="B27:M27"/>
    <mergeCell ref="B26:M26"/>
    <mergeCell ref="G38:L38"/>
    <mergeCell ref="G39:L39"/>
    <mergeCell ref="G31:L31"/>
    <mergeCell ref="G32:L32"/>
    <mergeCell ref="G33:L33"/>
    <mergeCell ref="G34:L34"/>
    <mergeCell ref="G36:L36"/>
    <mergeCell ref="G25:L25"/>
    <mergeCell ref="G21:L21"/>
    <mergeCell ref="G22:L22"/>
    <mergeCell ref="G23:L23"/>
    <mergeCell ref="G24:L24"/>
    <mergeCell ref="B28:C28"/>
    <mergeCell ref="C29:F29"/>
    <mergeCell ref="G29:M29"/>
    <mergeCell ref="B45:M45"/>
    <mergeCell ref="G43:L43"/>
    <mergeCell ref="G44:L44"/>
    <mergeCell ref="G30:L30"/>
    <mergeCell ref="G35:L35"/>
    <mergeCell ref="G40:L40"/>
    <mergeCell ref="G37:L37"/>
    <mergeCell ref="G41:L41"/>
    <mergeCell ref="G42:L42"/>
  </mergeCells>
  <phoneticPr fontId="34"/>
  <conditionalFormatting sqref="B25:B28 B31:B33 G31:G34 B36:B38 G36:G39 B41:B43 G41:G44">
    <cfRule type="expression" dxfId="6" priority="58">
      <formula>#REF!="×"</formula>
    </cfRule>
  </conditionalFormatting>
  <conditionalFormatting sqref="E21:G22 B21:D24 E23 E24:F24 C31:C32 E31:F32 D31:D34 E33 B33:C34 E34:F34 C36:C37 E36:F37 D36:D39 E38 B38:C39 E39:F39 C41:C42 E41:F42 D41:D44 E43 B43:C44 E44:F44 B45">
    <cfRule type="expression" dxfId="5" priority="4">
      <formula>#REF!="×"</formula>
    </cfRule>
  </conditionalFormatting>
  <conditionalFormatting sqref="M21:M25 G23:G25">
    <cfRule type="expression" dxfId="4" priority="5">
      <formula>#REF!="×"</formula>
    </cfRule>
  </conditionalFormatting>
  <conditionalFormatting sqref="M31:M34">
    <cfRule type="expression" dxfId="3" priority="16">
      <formula>#REF!="×"</formula>
    </cfRule>
  </conditionalFormatting>
  <conditionalFormatting sqref="M36:M39">
    <cfRule type="expression" dxfId="2" priority="2">
      <formula>#REF!="×"</formula>
    </cfRule>
  </conditionalFormatting>
  <conditionalFormatting sqref="M41:M44">
    <cfRule type="expression" dxfId="1" priority="1">
      <formula>#REF!="×"</formula>
    </cfRule>
  </conditionalFormatting>
  <dataValidations count="2">
    <dataValidation type="list" allowBlank="1" showInputMessage="1" showErrorMessage="1" sqref="E24 E34 E39 E44" xr:uid="{D954CEB2-8904-4540-989E-62901C087A86}">
      <formula1>$O$24:$S$24</formula1>
    </dataValidation>
    <dataValidation type="list" allowBlank="1" showInputMessage="1" showErrorMessage="1" sqref="E14:E15" xr:uid="{6590E51B-8C1B-4BDF-8E32-729B319B9A8A}">
      <formula1>$S$2:$S$4</formula1>
    </dataValidation>
  </dataValidations>
  <hyperlinks>
    <hyperlink ref="K9" r:id="rId1" display="yakumu@pref.kumamoto.lg.jp" xr:uid="{6958E498-B008-4F52-89BC-776C025F1E6F}"/>
  </hyperlinks>
  <printOptions horizontalCentered="1"/>
  <pageMargins left="0.70866141732283472" right="0.70866141732283472" top="0.74803149606299213" bottom="0.55118110236220474" header="0.31496062992125984" footer="0.31496062992125984"/>
  <pageSetup paperSize="9" scale="54" fitToHeight="0" orientation="landscape" r:id="rId2"/>
  <rowBreaks count="1" manualBreakCount="1">
    <brk id="27" max="16383" man="1"/>
  </rowBreaks>
  <drawing r:id="rId3"/>
  <legacy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6A088-E50F-4297-973E-F069D83FA014}">
  <sheetPr>
    <tabColor rgb="FFFFFF00"/>
  </sheetPr>
  <dimension ref="A1:C29"/>
  <sheetViews>
    <sheetView view="pageBreakPreview" zoomScaleNormal="100" zoomScaleSheetLayoutView="100" workbookViewId="0">
      <selection activeCell="E26" sqref="E26"/>
    </sheetView>
  </sheetViews>
  <sheetFormatPr defaultRowHeight="14.25"/>
  <cols>
    <col min="1" max="1" width="30.625" style="26" customWidth="1"/>
    <col min="2" max="2" width="60.625" style="26" customWidth="1"/>
    <col min="3" max="3" width="40.625" style="26" customWidth="1"/>
    <col min="4" max="16384" width="9" style="26"/>
  </cols>
  <sheetData>
    <row r="1" spans="1:3">
      <c r="A1" s="94" t="s">
        <v>117</v>
      </c>
      <c r="B1" s="95" t="s">
        <v>180</v>
      </c>
      <c r="C1" s="94" t="s">
        <v>181</v>
      </c>
    </row>
    <row r="2" spans="1:3" ht="18.75">
      <c r="A2" s="135">
        <f>COUNTA($B$2:$B$28)</f>
        <v>2</v>
      </c>
      <c r="B2" s="162" t="s">
        <v>193</v>
      </c>
      <c r="C2" s="163">
        <v>145000</v>
      </c>
    </row>
    <row r="3" spans="1:3" ht="18.75">
      <c r="B3" s="162" t="s">
        <v>194</v>
      </c>
      <c r="C3" s="163">
        <v>145000</v>
      </c>
    </row>
    <row r="4" spans="1:3" ht="18.75">
      <c r="B4" s="164"/>
      <c r="C4" s="165"/>
    </row>
    <row r="5" spans="1:3" ht="18.75">
      <c r="B5" s="164"/>
      <c r="C5" s="165"/>
    </row>
    <row r="6" spans="1:3" ht="18.75">
      <c r="B6" s="164"/>
      <c r="C6" s="165"/>
    </row>
    <row r="7" spans="1:3" ht="18.75">
      <c r="B7" s="164"/>
      <c r="C7" s="165"/>
    </row>
    <row r="8" spans="1:3" ht="18.75">
      <c r="B8" s="164"/>
      <c r="C8" s="165"/>
    </row>
    <row r="9" spans="1:3" ht="18.75">
      <c r="B9" s="164"/>
      <c r="C9" s="165"/>
    </row>
    <row r="10" spans="1:3" ht="18.75">
      <c r="B10" s="164"/>
      <c r="C10" s="165"/>
    </row>
    <row r="11" spans="1:3" ht="18.75">
      <c r="B11" s="164"/>
      <c r="C11" s="165"/>
    </row>
    <row r="12" spans="1:3" ht="18.75">
      <c r="B12" s="164"/>
      <c r="C12" s="165"/>
    </row>
    <row r="13" spans="1:3" ht="18.75">
      <c r="B13" s="164"/>
      <c r="C13" s="165"/>
    </row>
    <row r="14" spans="1:3" ht="18.75">
      <c r="B14" s="164"/>
      <c r="C14" s="165"/>
    </row>
    <row r="15" spans="1:3" ht="18.75">
      <c r="B15" s="164"/>
      <c r="C15" s="165"/>
    </row>
    <row r="16" spans="1:3" ht="18.75">
      <c r="B16" s="164"/>
      <c r="C16" s="165"/>
    </row>
    <row r="17" spans="2:3" ht="18.75">
      <c r="B17" s="164"/>
      <c r="C17" s="165"/>
    </row>
    <row r="18" spans="2:3" ht="18.75">
      <c r="B18" s="164"/>
      <c r="C18" s="165"/>
    </row>
    <row r="19" spans="2:3" ht="18.75">
      <c r="B19" s="164"/>
      <c r="C19" s="165"/>
    </row>
    <row r="20" spans="2:3" ht="18.75">
      <c r="B20" s="164"/>
      <c r="C20" s="165"/>
    </row>
    <row r="21" spans="2:3" ht="18.75">
      <c r="B21" s="164"/>
      <c r="C21" s="165"/>
    </row>
    <row r="22" spans="2:3" ht="18.75">
      <c r="B22" s="164"/>
      <c r="C22" s="165"/>
    </row>
    <row r="23" spans="2:3" ht="18.75">
      <c r="B23" s="164"/>
      <c r="C23" s="165"/>
    </row>
    <row r="24" spans="2:3" ht="18.75">
      <c r="B24" s="164"/>
      <c r="C24" s="165"/>
    </row>
    <row r="25" spans="2:3" ht="18.75">
      <c r="B25" s="164"/>
      <c r="C25" s="165"/>
    </row>
    <row r="26" spans="2:3" ht="18.75">
      <c r="B26" s="164"/>
      <c r="C26" s="165"/>
    </row>
    <row r="27" spans="2:3" ht="18.75">
      <c r="B27" s="164"/>
      <c r="C27" s="165"/>
    </row>
    <row r="28" spans="2:3" ht="19.5" thickBot="1">
      <c r="B28" s="164"/>
      <c r="C28" s="165"/>
    </row>
    <row r="29" spans="2:3" ht="15" thickBot="1">
      <c r="B29" s="93" t="s">
        <v>109</v>
      </c>
      <c r="C29" s="123">
        <f>SUM(C2:C28)</f>
        <v>290000</v>
      </c>
    </row>
  </sheetData>
  <phoneticPr fontId="34"/>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0579A-4441-49CF-8524-75AFA769ACE8}">
  <sheetPr>
    <tabColor rgb="FFFFFF00"/>
    <pageSetUpPr fitToPage="1"/>
  </sheetPr>
  <dimension ref="A1:J9"/>
  <sheetViews>
    <sheetView view="pageBreakPreview" zoomScaleNormal="130" zoomScaleSheetLayoutView="100" workbookViewId="0">
      <selection activeCell="B6" sqref="B6:H6"/>
    </sheetView>
  </sheetViews>
  <sheetFormatPr defaultColWidth="9" defaultRowHeight="13.5"/>
  <cols>
    <col min="1" max="1" width="37.875" style="6" customWidth="1"/>
    <col min="2" max="5" width="15.125" style="13" customWidth="1"/>
    <col min="6" max="6" width="16.5" style="13" customWidth="1"/>
    <col min="7" max="7" width="24.25" style="13" customWidth="1"/>
    <col min="8" max="8" width="19.75" style="13" customWidth="1"/>
    <col min="9" max="9" width="42.125" style="6" customWidth="1"/>
    <col min="10" max="10" width="187.25" style="7" customWidth="1"/>
    <col min="11" max="16" width="14.625" style="6" customWidth="1"/>
    <col min="17" max="17" width="18.875" style="6" customWidth="1"/>
    <col min="18" max="18" width="9" style="6"/>
    <col min="19" max="25" width="9" style="6" customWidth="1"/>
    <col min="26" max="16384" width="9" style="6"/>
  </cols>
  <sheetData>
    <row r="1" spans="1:10" ht="69.95" customHeight="1">
      <c r="A1" s="260" t="s">
        <v>182</v>
      </c>
      <c r="B1" s="261"/>
      <c r="C1" s="261"/>
      <c r="D1" s="261"/>
      <c r="E1" s="261"/>
      <c r="F1" s="261"/>
      <c r="G1" s="261"/>
      <c r="H1" s="261"/>
      <c r="I1" s="261"/>
    </row>
    <row r="2" spans="1:10" ht="41.25" customHeight="1">
      <c r="A2" s="250" t="s">
        <v>171</v>
      </c>
      <c r="B2" s="251"/>
      <c r="C2" s="251"/>
      <c r="D2" s="251"/>
      <c r="E2" s="251"/>
      <c r="F2" s="251"/>
      <c r="G2" s="251"/>
      <c r="H2" s="251"/>
      <c r="I2" s="252" t="s">
        <v>53</v>
      </c>
      <c r="J2" s="8"/>
    </row>
    <row r="3" spans="1:10" ht="72.75" customHeight="1" thickBot="1">
      <c r="A3" s="107" t="s">
        <v>108</v>
      </c>
      <c r="B3" s="106" t="s">
        <v>100</v>
      </c>
      <c r="C3" s="106" t="s">
        <v>101</v>
      </c>
      <c r="D3" s="108" t="s">
        <v>99</v>
      </c>
      <c r="E3" s="108" t="s">
        <v>102</v>
      </c>
      <c r="F3" s="106" t="s">
        <v>103</v>
      </c>
      <c r="G3" s="106" t="s">
        <v>105</v>
      </c>
      <c r="H3" s="106" t="s">
        <v>104</v>
      </c>
      <c r="I3" s="253"/>
      <c r="J3" s="14"/>
    </row>
    <row r="4" spans="1:10" ht="84.75" customHeight="1" thickBot="1">
      <c r="A4" s="124" t="s">
        <v>212</v>
      </c>
      <c r="B4" s="143">
        <v>180000</v>
      </c>
      <c r="C4" s="143">
        <v>5000</v>
      </c>
      <c r="D4" s="125">
        <f>IFERROR(C4/B4,"")</f>
        <v>2.7777777777777776E-2</v>
      </c>
      <c r="E4" s="126">
        <f>IFERROR((D4-0.02)*B4,"")</f>
        <v>1399.9999999999995</v>
      </c>
      <c r="F4" s="144">
        <v>1400</v>
      </c>
      <c r="G4" s="145">
        <v>6</v>
      </c>
      <c r="H4" s="146">
        <v>2</v>
      </c>
      <c r="I4" s="127">
        <f>F4*G4*H4</f>
        <v>16800</v>
      </c>
      <c r="J4" s="14"/>
    </row>
    <row r="5" spans="1:10" ht="93.75" customHeight="1" thickBot="1">
      <c r="A5" s="124" t="s">
        <v>213</v>
      </c>
      <c r="B5" s="143">
        <v>20000</v>
      </c>
      <c r="C5" s="143">
        <v>5000</v>
      </c>
      <c r="D5" s="125">
        <f>IFERROR(C5/B5,"")</f>
        <v>0.25</v>
      </c>
      <c r="E5" s="126">
        <f>IFERROR((D5-0.02)*B5,"")</f>
        <v>4600</v>
      </c>
      <c r="F5" s="144">
        <v>4600</v>
      </c>
      <c r="G5" s="145">
        <v>6</v>
      </c>
      <c r="H5" s="146">
        <v>2</v>
      </c>
      <c r="I5" s="128">
        <f>F5*G5*H5</f>
        <v>55200</v>
      </c>
      <c r="J5" s="14"/>
    </row>
    <row r="6" spans="1:10" ht="90" customHeight="1" thickBot="1">
      <c r="A6" s="11" t="s">
        <v>214</v>
      </c>
      <c r="B6" s="254"/>
      <c r="C6" s="255"/>
      <c r="D6" s="256"/>
      <c r="E6" s="256"/>
      <c r="F6" s="255"/>
      <c r="G6" s="255"/>
      <c r="H6" s="255"/>
      <c r="I6" s="143">
        <v>0</v>
      </c>
      <c r="J6" s="14"/>
    </row>
    <row r="7" spans="1:10" ht="60.75" customHeight="1">
      <c r="A7" s="257" t="s">
        <v>170</v>
      </c>
      <c r="B7" s="258"/>
      <c r="C7" s="258"/>
      <c r="D7" s="258"/>
      <c r="E7" s="258"/>
      <c r="F7" s="258"/>
      <c r="G7" s="258"/>
      <c r="H7" s="258"/>
      <c r="I7" s="259"/>
    </row>
    <row r="9" spans="1:10">
      <c r="A9" s="25"/>
    </row>
  </sheetData>
  <mergeCells count="5">
    <mergeCell ref="A2:H2"/>
    <mergeCell ref="I2:I3"/>
    <mergeCell ref="B6:H6"/>
    <mergeCell ref="A7:I7"/>
    <mergeCell ref="A1:I1"/>
  </mergeCells>
  <phoneticPr fontId="34"/>
  <conditionalFormatting sqref="A4:H5 I4:I6 A6:B6">
    <cfRule type="expression" dxfId="0" priority="1">
      <formula>#REF!="×"</formula>
    </cfRule>
  </conditionalFormatting>
  <printOptions horizontalCentered="1"/>
  <pageMargins left="0.70866141732283472" right="0.70866141732283472" top="0.74803149606299213" bottom="0.55118110236220474" header="0.31496062992125984" footer="0.31496062992125984"/>
  <pageSetup paperSize="9" scale="66"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9CF6E-0C8D-41E1-A568-163284EC0F64}">
  <dimension ref="A1"/>
  <sheetViews>
    <sheetView workbookViewId="0">
      <selection activeCell="R14" sqref="R14"/>
    </sheetView>
  </sheetViews>
  <sheetFormatPr defaultRowHeight="13.5"/>
  <sheetData>
    <row r="1" spans="1:1" ht="18.75">
      <c r="A1" s="166" t="s">
        <v>215</v>
      </c>
    </row>
  </sheetData>
  <phoneticPr fontId="34"/>
  <pageMargins left="0.7" right="0.7" top="0.75" bottom="0.75"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6AEB3-FF3E-4BDD-8253-3C02C10ABDED}">
  <dimension ref="A1:B48"/>
  <sheetViews>
    <sheetView workbookViewId="0">
      <selection activeCell="G8" sqref="G8"/>
    </sheetView>
  </sheetViews>
  <sheetFormatPr defaultColWidth="9" defaultRowHeight="13.5"/>
  <cols>
    <col min="1" max="16384" width="9" style="1"/>
  </cols>
  <sheetData>
    <row r="1" spans="1:2">
      <c r="A1" s="1" t="s">
        <v>2</v>
      </c>
    </row>
    <row r="2" spans="1:2">
      <c r="A2" s="1" t="s">
        <v>3</v>
      </c>
      <c r="B2" s="1">
        <v>1</v>
      </c>
    </row>
    <row r="3" spans="1:2">
      <c r="A3" s="1" t="s">
        <v>4</v>
      </c>
      <c r="B3" s="1">
        <v>2</v>
      </c>
    </row>
    <row r="4" spans="1:2">
      <c r="A4" s="1" t="s">
        <v>5</v>
      </c>
      <c r="B4" s="1">
        <v>3</v>
      </c>
    </row>
    <row r="5" spans="1:2">
      <c r="A5" s="1" t="s">
        <v>6</v>
      </c>
      <c r="B5" s="1">
        <v>4</v>
      </c>
    </row>
    <row r="6" spans="1:2">
      <c r="A6" s="1" t="s">
        <v>7</v>
      </c>
      <c r="B6" s="1">
        <v>5</v>
      </c>
    </row>
    <row r="7" spans="1:2">
      <c r="A7" s="1" t="s">
        <v>8</v>
      </c>
      <c r="B7" s="1">
        <v>6</v>
      </c>
    </row>
    <row r="8" spans="1:2">
      <c r="A8" s="1" t="s">
        <v>9</v>
      </c>
      <c r="B8" s="1">
        <v>7</v>
      </c>
    </row>
    <row r="9" spans="1:2">
      <c r="A9" s="1" t="s">
        <v>10</v>
      </c>
      <c r="B9" s="1">
        <v>8</v>
      </c>
    </row>
    <row r="10" spans="1:2">
      <c r="A10" s="1" t="s">
        <v>11</v>
      </c>
      <c r="B10" s="1">
        <v>9</v>
      </c>
    </row>
    <row r="11" spans="1:2">
      <c r="A11" s="1" t="s">
        <v>12</v>
      </c>
      <c r="B11" s="1">
        <v>10</v>
      </c>
    </row>
    <row r="12" spans="1:2">
      <c r="A12" s="1" t="s">
        <v>13</v>
      </c>
      <c r="B12" s="1">
        <v>11</v>
      </c>
    </row>
    <row r="13" spans="1:2">
      <c r="A13" s="1" t="s">
        <v>14</v>
      </c>
      <c r="B13" s="1">
        <v>12</v>
      </c>
    </row>
    <row r="14" spans="1:2">
      <c r="A14" s="1" t="s">
        <v>15</v>
      </c>
      <c r="B14" s="1">
        <v>13</v>
      </c>
    </row>
    <row r="15" spans="1:2">
      <c r="A15" s="1" t="s">
        <v>16</v>
      </c>
      <c r="B15" s="1">
        <v>14</v>
      </c>
    </row>
    <row r="16" spans="1:2">
      <c r="A16" s="1" t="s">
        <v>17</v>
      </c>
      <c r="B16" s="1">
        <v>15</v>
      </c>
    </row>
    <row r="17" spans="1:2">
      <c r="A17" s="1" t="s">
        <v>18</v>
      </c>
      <c r="B17" s="1">
        <v>16</v>
      </c>
    </row>
    <row r="18" spans="1:2">
      <c r="A18" s="1" t="s">
        <v>19</v>
      </c>
      <c r="B18" s="1">
        <v>17</v>
      </c>
    </row>
    <row r="19" spans="1:2">
      <c r="A19" s="1" t="s">
        <v>20</v>
      </c>
      <c r="B19" s="1">
        <v>18</v>
      </c>
    </row>
    <row r="20" spans="1:2">
      <c r="A20" s="1" t="s">
        <v>21</v>
      </c>
      <c r="B20" s="1">
        <v>19</v>
      </c>
    </row>
    <row r="21" spans="1:2">
      <c r="A21" s="1" t="s">
        <v>22</v>
      </c>
      <c r="B21" s="1">
        <v>20</v>
      </c>
    </row>
    <row r="22" spans="1:2">
      <c r="A22" s="1" t="s">
        <v>23</v>
      </c>
      <c r="B22" s="1">
        <v>21</v>
      </c>
    </row>
    <row r="23" spans="1:2">
      <c r="A23" s="1" t="s">
        <v>24</v>
      </c>
      <c r="B23" s="1">
        <v>22</v>
      </c>
    </row>
    <row r="24" spans="1:2">
      <c r="A24" s="1" t="s">
        <v>25</v>
      </c>
      <c r="B24" s="1">
        <v>23</v>
      </c>
    </row>
    <row r="25" spans="1:2">
      <c r="A25" s="1" t="s">
        <v>26</v>
      </c>
      <c r="B25" s="1">
        <v>24</v>
      </c>
    </row>
    <row r="26" spans="1:2">
      <c r="A26" s="1" t="s">
        <v>27</v>
      </c>
      <c r="B26" s="1">
        <v>25</v>
      </c>
    </row>
    <row r="27" spans="1:2">
      <c r="A27" s="1" t="s">
        <v>28</v>
      </c>
      <c r="B27" s="1">
        <v>26</v>
      </c>
    </row>
    <row r="28" spans="1:2">
      <c r="A28" s="1" t="s">
        <v>29</v>
      </c>
      <c r="B28" s="1">
        <v>27</v>
      </c>
    </row>
    <row r="29" spans="1:2">
      <c r="A29" s="1" t="s">
        <v>30</v>
      </c>
      <c r="B29" s="1">
        <v>28</v>
      </c>
    </row>
    <row r="30" spans="1:2">
      <c r="A30" s="1" t="s">
        <v>31</v>
      </c>
      <c r="B30" s="1">
        <v>29</v>
      </c>
    </row>
    <row r="31" spans="1:2">
      <c r="A31" s="1" t="s">
        <v>32</v>
      </c>
      <c r="B31" s="1">
        <v>30</v>
      </c>
    </row>
    <row r="32" spans="1:2">
      <c r="A32" s="1" t="s">
        <v>33</v>
      </c>
      <c r="B32" s="1">
        <v>31</v>
      </c>
    </row>
    <row r="33" spans="1:2">
      <c r="A33" s="1" t="s">
        <v>34</v>
      </c>
      <c r="B33" s="1">
        <v>32</v>
      </c>
    </row>
    <row r="34" spans="1:2">
      <c r="A34" s="1" t="s">
        <v>35</v>
      </c>
      <c r="B34" s="1">
        <v>33</v>
      </c>
    </row>
    <row r="35" spans="1:2">
      <c r="A35" s="1" t="s">
        <v>36</v>
      </c>
      <c r="B35" s="1">
        <v>34</v>
      </c>
    </row>
    <row r="36" spans="1:2">
      <c r="A36" s="1" t="s">
        <v>37</v>
      </c>
      <c r="B36" s="1">
        <v>35</v>
      </c>
    </row>
    <row r="37" spans="1:2">
      <c r="A37" s="1" t="s">
        <v>38</v>
      </c>
      <c r="B37" s="1">
        <v>36</v>
      </c>
    </row>
    <row r="38" spans="1:2">
      <c r="A38" s="1" t="s">
        <v>39</v>
      </c>
      <c r="B38" s="1">
        <v>37</v>
      </c>
    </row>
    <row r="39" spans="1:2">
      <c r="A39" s="1" t="s">
        <v>40</v>
      </c>
      <c r="B39" s="1">
        <v>38</v>
      </c>
    </row>
    <row r="40" spans="1:2">
      <c r="A40" s="1" t="s">
        <v>41</v>
      </c>
      <c r="B40" s="1">
        <v>39</v>
      </c>
    </row>
    <row r="41" spans="1:2">
      <c r="A41" s="1" t="s">
        <v>42</v>
      </c>
      <c r="B41" s="1">
        <v>40</v>
      </c>
    </row>
    <row r="42" spans="1:2">
      <c r="A42" s="1" t="s">
        <v>43</v>
      </c>
      <c r="B42" s="1">
        <v>41</v>
      </c>
    </row>
    <row r="43" spans="1:2">
      <c r="A43" s="1" t="s">
        <v>44</v>
      </c>
      <c r="B43" s="1">
        <v>42</v>
      </c>
    </row>
    <row r="44" spans="1:2">
      <c r="A44" s="1" t="s">
        <v>45</v>
      </c>
      <c r="B44" s="1">
        <v>43</v>
      </c>
    </row>
    <row r="45" spans="1:2">
      <c r="A45" s="1" t="s">
        <v>46</v>
      </c>
      <c r="B45" s="1">
        <v>44</v>
      </c>
    </row>
    <row r="46" spans="1:2">
      <c r="A46" s="1" t="s">
        <v>47</v>
      </c>
      <c r="B46" s="1">
        <v>45</v>
      </c>
    </row>
    <row r="47" spans="1:2">
      <c r="A47" s="1" t="s">
        <v>48</v>
      </c>
      <c r="B47" s="1">
        <v>46</v>
      </c>
    </row>
    <row r="48" spans="1:2">
      <c r="A48" s="1" t="s">
        <v>49</v>
      </c>
      <c r="B48" s="1">
        <v>47</v>
      </c>
    </row>
  </sheetData>
  <phoneticPr fontId="34"/>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9500c7e0-a8b4-4cc7-a7aa-d9d65591dd5a">
      <UserInfo>
        <DisplayName/>
        <AccountId xsi:nil="true"/>
        <AccountType/>
      </UserInfo>
    </Owner>
    <lcf76f155ced4ddcb4097134ff3c332f xmlns="9500c7e0-a8b4-4cc7-a7aa-d9d65591dd5a">
      <Terms xmlns="http://schemas.microsoft.com/office/infopath/2007/PartnerControls"/>
    </lcf76f155ced4ddcb4097134ff3c332f>
    <TaxCatchAll xmlns="85e6e18b-26c1-4122-9e79-e6c53ac26d5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0351667D72F15440B137FECB9C7CB151" ma:contentTypeVersion="15" ma:contentTypeDescription="新しいドキュメントを作成します。" ma:contentTypeScope="" ma:versionID="bbb55af48787b1274c4178d4b412e66d">
  <xsd:schema xmlns:xsd="http://www.w3.org/2001/XMLSchema" xmlns:xs="http://www.w3.org/2001/XMLSchema" xmlns:p="http://schemas.microsoft.com/office/2006/metadata/properties" xmlns:ns2="9500c7e0-a8b4-4cc7-a7aa-d9d65591dd5a" xmlns:ns3="85e6e18b-26c1-4122-9e79-e6c53ac26d53" targetNamespace="http://schemas.microsoft.com/office/2006/metadata/properties" ma:root="true" ma:fieldsID="4869acc94b12946d7e834c5e13ad972b" ns2:_="" ns3:_="">
    <xsd:import namespace="9500c7e0-a8b4-4cc7-a7aa-d9d65591dd5a"/>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0c7e0-a8b4-4cc7-a7aa-d9d65591dd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90a81e3-ffe2-4ae9-b52d-59bcbe29c03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8C5A04-A7B6-4777-B00B-8FCCC6BB3419}">
  <ds:schemaRefs>
    <ds:schemaRef ds:uri="http://schemas.microsoft.com/sharepoint/v3/contenttype/forms"/>
  </ds:schemaRefs>
</ds:datastoreItem>
</file>

<file path=customXml/itemProps2.xml><?xml version="1.0" encoding="utf-8"?>
<ds:datastoreItem xmlns:ds="http://schemas.openxmlformats.org/officeDocument/2006/customXml" ds:itemID="{DAA6DD1A-A23B-4D25-B2CA-485C026E75D5}">
  <ds:schemaRefs>
    <ds:schemaRef ds:uri="http://schemas.microsoft.com/office/infopath/2007/PartnerControls"/>
    <ds:schemaRef ds:uri="http://purl.org/dc/dcmitype/"/>
    <ds:schemaRef ds:uri="http://schemas.microsoft.com/office/2006/documentManagement/types"/>
    <ds:schemaRef ds:uri="http://purl.org/dc/elements/1.1/"/>
    <ds:schemaRef ds:uri="http://schemas.microsoft.com/office/2006/metadata/properties"/>
    <ds:schemaRef ds:uri="85e6e18b-26c1-4122-9e79-e6c53ac26d53"/>
    <ds:schemaRef ds:uri="http://schemas.openxmlformats.org/package/2006/metadata/core-properties"/>
    <ds:schemaRef ds:uri="http://purl.org/dc/terms/"/>
    <ds:schemaRef ds:uri="9500c7e0-a8b4-4cc7-a7aa-d9d65591dd5a"/>
    <ds:schemaRef ds:uri="http://www.w3.org/XML/1998/namespace"/>
  </ds:schemaRefs>
</ds:datastoreItem>
</file>

<file path=customXml/itemProps3.xml><?xml version="1.0" encoding="utf-8"?>
<ds:datastoreItem xmlns:ds="http://schemas.openxmlformats.org/officeDocument/2006/customXml" ds:itemID="{0BA4836A-A75D-400F-BDC8-6270337F29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0c7e0-a8b4-4cc7-a7aa-d9d65591dd5a"/>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4</vt:i4>
      </vt:variant>
    </vt:vector>
  </HeadingPairs>
  <TitlesOfParts>
    <vt:vector size="12" baseType="lpstr">
      <vt:lpstr>【参考】集計用シート（賃上げ支援事業）</vt:lpstr>
      <vt:lpstr>⓪記載例 説明事項</vt:lpstr>
      <vt:lpstr>①（記載例）【第３号様式】実績報告書</vt:lpstr>
      <vt:lpstr>②（記載例）【第３号様式別紙】賃金改善報告書</vt:lpstr>
      <vt:lpstr>③（記載例）【第３号様式別紙】対象薬局報告シート</vt:lpstr>
      <vt:lpstr>④（記載例）【第３号様式別紙】2.0％超部分算定シート</vt:lpstr>
      <vt:lpstr>⑤（参考）賃金改善のイメージについて　例６</vt:lpstr>
      <vt:lpstr>都道府県リスト</vt:lpstr>
      <vt:lpstr>'①（記載例）【第３号様式】実績報告書'!Print_Area</vt:lpstr>
      <vt:lpstr>'②（記載例）【第３号様式別紙】賃金改善報告書'!Print_Area</vt:lpstr>
      <vt:lpstr>'④（記載例）【第３号様式別紙】2.0％超部分算定シート'!Print_Area</vt:lpstr>
      <vt:lpstr>'④（記載例）【第３号様式別紙】2.0％超部分算定シート'!Print_Titles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1200586</dc:creator>
  <cp:lastModifiedBy>1200586</cp:lastModifiedBy>
  <cp:lastPrinted>2026-07-08T04:58:12Z</cp:lastPrinted>
  <dcterms:modified xsi:type="dcterms:W3CDTF">2026-07-08T04:58:18Z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0x0101000351667D72F15440B137FECB9C7CB151</vt:lpwstr>
  </property>
  <property fmtid="{D5CDD505-2E9C-101B-9397-08002B2CF9AE}" pid="4" name="ComplianceAssetId">
    <vt:lpwstr/>
  </property>
  <property fmtid="{D5CDD505-2E9C-101B-9397-08002B2CF9AE}" pid="5" name="TriggerFlowInfo">
    <vt:lpwstr/>
  </property>
</Properties>
</file>