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71.183\法務経理班\60 危機管理\10_要領　等\R8\01教育庁防災計画取扱要領改正\最終まとめ\様式\送付用\"/>
    </mc:Choice>
  </mc:AlternateContent>
  <xr:revisionPtr revIDLastSave="0" documentId="13_ncr:1_{37DA1B1E-A3BD-400C-8F68-B1D14D6E2861}" xr6:coauthVersionLast="47" xr6:coauthVersionMax="47" xr10:uidLastSave="{00000000-0000-0000-0000-000000000000}"/>
  <bookViews>
    <workbookView xWindow="-120" yWindow="-120" windowWidth="29040" windowHeight="15720" activeTab="1" xr2:uid="{F7DC0817-F9E0-43EB-8919-92D8552DF425}"/>
  </bookViews>
  <sheets>
    <sheet name="様式３　被害情報収集（物的）" sheetId="2" r:id="rId1"/>
    <sheet name="様式３　記入例" sheetId="3" r:id="rId2"/>
  </sheets>
  <definedNames>
    <definedName name="_xlnm.Print_Area" localSheetId="1">'様式３　記入例'!$A$1:$AF$35</definedName>
    <definedName name="_xlnm.Print_Area" localSheetId="0">'様式３　被害情報収集（物的）'!$A$1:$AF$35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3" l="1"/>
  <c r="AE35" i="3"/>
  <c r="AD35" i="3"/>
  <c r="AC35" i="3"/>
  <c r="W35" i="3"/>
  <c r="V35" i="3"/>
  <c r="U35" i="3"/>
  <c r="T35" i="3"/>
  <c r="R35" i="3"/>
  <c r="Q35" i="3"/>
  <c r="P35" i="3"/>
  <c r="O35" i="3"/>
  <c r="N35" i="3"/>
  <c r="M35" i="3"/>
  <c r="L35" i="3"/>
  <c r="K35" i="3"/>
  <c r="J35" i="3"/>
  <c r="I35" i="3"/>
  <c r="F35" i="3"/>
  <c r="E35" i="3"/>
  <c r="D35" i="3"/>
  <c r="C35" i="3"/>
  <c r="B35" i="3"/>
  <c r="A35" i="3"/>
  <c r="R8" i="3"/>
  <c r="P8" i="3"/>
  <c r="N8" i="3"/>
  <c r="L8" i="3"/>
  <c r="J8" i="3"/>
  <c r="R7" i="3"/>
  <c r="P7" i="3"/>
  <c r="N7" i="3"/>
  <c r="L7" i="3"/>
  <c r="J7" i="3"/>
  <c r="R8" i="2"/>
  <c r="P8" i="2"/>
  <c r="N8" i="2"/>
  <c r="L8" i="2"/>
  <c r="J8" i="2"/>
  <c r="R7" i="2"/>
  <c r="P7" i="2"/>
  <c r="N7" i="2"/>
  <c r="L7" i="2"/>
  <c r="J7" i="2"/>
  <c r="AC35" i="2"/>
  <c r="AF35" i="2"/>
  <c r="AE35" i="2"/>
  <c r="AD35" i="2"/>
  <c r="W35" i="2"/>
  <c r="V35" i="2"/>
  <c r="U35" i="2"/>
  <c r="T35" i="2"/>
  <c r="R35" i="2"/>
  <c r="Q35" i="2"/>
  <c r="P35" i="2"/>
  <c r="O35" i="2"/>
  <c r="N35" i="2"/>
  <c r="M35" i="2"/>
  <c r="L35" i="2"/>
  <c r="K35" i="2"/>
  <c r="J35" i="2"/>
  <c r="I35" i="2"/>
  <c r="E35" i="2"/>
  <c r="F35" i="2"/>
  <c r="B35" i="2"/>
  <c r="C35" i="2"/>
  <c r="D35" i="2"/>
  <c r="A35" i="2"/>
  <c r="T8" i="3" l="1"/>
  <c r="T7" i="3"/>
  <c r="T7" i="2"/>
  <c r="T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C16" authorId="0" shapeId="0" xr:uid="{942A132D-63C9-4149-A450-31438C8B8BEE}">
      <text>
        <r>
          <rPr>
            <sz val="9"/>
            <color indexed="81"/>
            <rFont val="MS P ゴシック"/>
            <family val="3"/>
            <charset val="128"/>
          </rPr>
          <t xml:space="preserve">
調査中の場合は調査中と記入</t>
        </r>
      </text>
    </comment>
    <comment ref="AD16" authorId="0" shapeId="0" xr:uid="{E9E83C72-AD4A-4554-9E59-019187461D18}">
      <text>
        <r>
          <rPr>
            <sz val="9"/>
            <color indexed="81"/>
            <rFont val="MS P ゴシック"/>
            <family val="3"/>
            <charset val="128"/>
          </rPr>
          <t>災害復旧事業に申請予定の有無を記載
（この記載を以て
申請を送付したことにはならない）</t>
        </r>
      </text>
    </comment>
    <comment ref="AE16" authorId="0" shapeId="0" xr:uid="{EE2E8E4E-3C98-44F7-9844-A63113A276DB}">
      <text>
        <r>
          <rPr>
            <sz val="9"/>
            <color indexed="81"/>
            <rFont val="MS P ゴシック"/>
            <family val="3"/>
            <charset val="128"/>
          </rPr>
          <t>見積、自己積算など、根拠を記載</t>
        </r>
      </text>
    </comment>
    <comment ref="AF16" authorId="0" shapeId="0" xr:uid="{52CCE858-9C3F-492D-B3C3-95043A07C0CF}">
      <text>
        <r>
          <rPr>
            <b/>
            <sz val="9"/>
            <color indexed="81"/>
            <rFont val="MS P ゴシック"/>
            <family val="3"/>
            <charset val="128"/>
          </rPr>
          <t>職員住宅のみ記入
リストから有無を選択</t>
        </r>
      </text>
    </comment>
  </commentList>
</comments>
</file>

<file path=xl/sharedStrings.xml><?xml version="1.0" encoding="utf-8"?>
<sst xmlns="http://schemas.openxmlformats.org/spreadsheetml/2006/main" count="191" uniqueCount="89">
  <si>
    <t>基本情報</t>
    <rPh sb="0" eb="4">
      <t>キホンジョウホウ</t>
    </rPh>
    <phoneticPr fontId="18"/>
  </si>
  <si>
    <t>作成日時</t>
  </si>
  <si>
    <r>
      <t>【問１】被災した年月日を入力してください。</t>
    </r>
    <r>
      <rPr>
        <sz val="10"/>
        <color rgb="FFFF0000"/>
        <rFont val="ＭＳ Ｐ明朝"/>
        <family val="1"/>
        <charset val="128"/>
      </rPr>
      <t>（必須回答）</t>
    </r>
    <phoneticPr fontId="18"/>
  </si>
  <si>
    <t>建物の被害</t>
    <rPh sb="0" eb="2">
      <t>タテモノ</t>
    </rPh>
    <rPh sb="3" eb="5">
      <t>ヒガイ</t>
    </rPh>
    <phoneticPr fontId="18"/>
  </si>
  <si>
    <t>敷地、外構の被害</t>
    <rPh sb="0" eb="2">
      <t>シキチ</t>
    </rPh>
    <rPh sb="3" eb="5">
      <t>ガイコウ</t>
    </rPh>
    <rPh sb="6" eb="8">
      <t>ヒガイ</t>
    </rPh>
    <phoneticPr fontId="18"/>
  </si>
  <si>
    <t>その他の建物、工作物の被害</t>
    <rPh sb="11" eb="13">
      <t>ヒガイ</t>
    </rPh>
    <phoneticPr fontId="18"/>
  </si>
  <si>
    <t>その他</t>
    <rPh sb="2" eb="3">
      <t>ホカ</t>
    </rPh>
    <phoneticPr fontId="18"/>
  </si>
  <si>
    <t>施設情報</t>
    <rPh sb="0" eb="2">
      <t>シセツ</t>
    </rPh>
    <rPh sb="2" eb="4">
      <t>ジョウホウ</t>
    </rPh>
    <phoneticPr fontId="18"/>
  </si>
  <si>
    <r>
      <t>【問２】建物の被害を選択してください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4" eb="6">
      <t>タテモノ</t>
    </rPh>
    <rPh sb="19" eb="23">
      <t>ヒッスカイトウ</t>
    </rPh>
    <rPh sb="25" eb="27">
      <t>フクスウ</t>
    </rPh>
    <rPh sb="27" eb="29">
      <t>センタク</t>
    </rPh>
    <phoneticPr fontId="18"/>
  </si>
  <si>
    <t>【問３】問２で「被害なし」以外を選択した場合、具体的な被害状況を簡潔に記入してください。</t>
    <phoneticPr fontId="18"/>
  </si>
  <si>
    <r>
      <t>【問４】敷地、外構の被害を選択してください。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7" eb="9">
      <t>ガイコウ</t>
    </rPh>
    <phoneticPr fontId="18"/>
  </si>
  <si>
    <t>【問５】問４で「被害なし」以外を回答した場合、具体的な被災状況を簡潔に記入してください。</t>
    <phoneticPr fontId="18"/>
  </si>
  <si>
    <t>【問６】その他の建物、工作物に被害があれば被害状況を簡潔に記入してください。</t>
    <phoneticPr fontId="18"/>
  </si>
  <si>
    <t>【問８】問７で「はい」を選択した場合、具体的な被害状況を簡潔に記入してください。</t>
    <phoneticPr fontId="18"/>
  </si>
  <si>
    <t>【問９】その他、回答の補足、連絡事項等があれば記入してください</t>
    <phoneticPr fontId="18"/>
  </si>
  <si>
    <t>施設名</t>
    <rPh sb="0" eb="3">
      <t>シセツメイ</t>
    </rPh>
    <phoneticPr fontId="18"/>
  </si>
  <si>
    <t>施設種別</t>
    <rPh sb="0" eb="4">
      <t>シセツシュベツ</t>
    </rPh>
    <phoneticPr fontId="18"/>
  </si>
  <si>
    <t>メールアドレス</t>
  </si>
  <si>
    <t>都道府県名</t>
  </si>
  <si>
    <t>市区町村名</t>
  </si>
  <si>
    <t>設置者名</t>
  </si>
  <si>
    <t>被害なし</t>
    <rPh sb="0" eb="2">
      <t>ヒガイ</t>
    </rPh>
    <phoneticPr fontId="18"/>
  </si>
  <si>
    <t>倒壊、傾斜</t>
    <phoneticPr fontId="18"/>
  </si>
  <si>
    <t>柱、梁の損傷やひび割れ</t>
    <phoneticPr fontId="18"/>
  </si>
  <si>
    <t>内装材、設備などの剥がれや落下</t>
    <phoneticPr fontId="18"/>
  </si>
  <si>
    <t>外装材、屋根材などの剥がれや落下</t>
    <phoneticPr fontId="18"/>
  </si>
  <si>
    <t>床上浸水</t>
    <phoneticPr fontId="18"/>
  </si>
  <si>
    <t>床下浸水</t>
    <phoneticPr fontId="18"/>
  </si>
  <si>
    <t>ガラス割れ</t>
    <phoneticPr fontId="18"/>
  </si>
  <si>
    <t>雨漏り</t>
    <phoneticPr fontId="18"/>
  </si>
  <si>
    <t>その他</t>
    <phoneticPr fontId="18"/>
  </si>
  <si>
    <t>土砂崩れ</t>
    <rPh sb="0" eb="3">
      <t>ドシャクズ</t>
    </rPh>
    <phoneticPr fontId="18"/>
  </si>
  <si>
    <t>グラウンド冠水</t>
    <rPh sb="5" eb="7">
      <t>カンスイ</t>
    </rPh>
    <phoneticPr fontId="18"/>
  </si>
  <si>
    <t>施設名を記入する。</t>
    <rPh sb="0" eb="3">
      <t>シセツメイ</t>
    </rPh>
    <rPh sb="4" eb="6">
      <t>キニュウ</t>
    </rPh>
    <phoneticPr fontId="18"/>
  </si>
  <si>
    <t>入力リスト
「給食センター」、
「教職員住宅」、
「教職員研修施設」、
「教育支援センター」、
「寄宿舎」
から選択する</t>
    <rPh sb="0" eb="2">
      <t>ニュウリョク</t>
    </rPh>
    <rPh sb="8" eb="10">
      <t>キュウショク</t>
    </rPh>
    <rPh sb="18" eb="23">
      <t>キョウショクインジュウタク</t>
    </rPh>
    <rPh sb="27" eb="34">
      <t>キョウショクインケンシュウシセツ</t>
    </rPh>
    <rPh sb="38" eb="42">
      <t>キョウイクシエン</t>
    </rPh>
    <rPh sb="50" eb="53">
      <t>キシュクシャ</t>
    </rPh>
    <rPh sb="58" eb="60">
      <t>センタク</t>
    </rPh>
    <phoneticPr fontId="18"/>
  </si>
  <si>
    <t>報告者と連絡がとれるアドレスを入力する</t>
    <rPh sb="0" eb="3">
      <t>ホウコクシャ</t>
    </rPh>
    <rPh sb="4" eb="6">
      <t>レンラク</t>
    </rPh>
    <rPh sb="15" eb="17">
      <t>ニュウリョク</t>
    </rPh>
    <phoneticPr fontId="18"/>
  </si>
  <si>
    <t>施設が所在する都道府県名を入力する</t>
    <rPh sb="0" eb="2">
      <t>シセツ</t>
    </rPh>
    <rPh sb="3" eb="5">
      <t>ショザイ</t>
    </rPh>
    <rPh sb="7" eb="11">
      <t>トドウフケン</t>
    </rPh>
    <rPh sb="11" eb="12">
      <t>メイ</t>
    </rPh>
    <rPh sb="13" eb="15">
      <t>ニュウリョク</t>
    </rPh>
    <phoneticPr fontId="18"/>
  </si>
  <si>
    <t>施設が所在する市区町村名を入力する</t>
    <rPh sb="0" eb="2">
      <t>シセツ</t>
    </rPh>
    <rPh sb="3" eb="5">
      <t>ショザイ</t>
    </rPh>
    <rPh sb="7" eb="11">
      <t>シクチョウソン</t>
    </rPh>
    <rPh sb="11" eb="12">
      <t>ナ</t>
    </rPh>
    <rPh sb="13" eb="15">
      <t>ニュウリョク</t>
    </rPh>
    <phoneticPr fontId="18"/>
  </si>
  <si>
    <t>施設の設置者名を入力する</t>
    <rPh sb="0" eb="2">
      <t>シセツ</t>
    </rPh>
    <rPh sb="3" eb="6">
      <t>セッチシャ</t>
    </rPh>
    <rPh sb="6" eb="7">
      <t>メイ</t>
    </rPh>
    <rPh sb="8" eb="10">
      <t>ニュウリョク</t>
    </rPh>
    <phoneticPr fontId="18"/>
  </si>
  <si>
    <t>報告する日時を入力する
データ形式「2026/1/1  0:00:00」</t>
    <rPh sb="0" eb="2">
      <t>ホウコク</t>
    </rPh>
    <rPh sb="4" eb="6">
      <t>ニチジ</t>
    </rPh>
    <rPh sb="7" eb="9">
      <t>ニュウリョク</t>
    </rPh>
    <rPh sb="16" eb="18">
      <t>ケイシキ</t>
    </rPh>
    <phoneticPr fontId="18"/>
  </si>
  <si>
    <t>日付入力（データ形式「2026/1/1 」）</t>
    <rPh sb="0" eb="2">
      <t>ヒヅケ</t>
    </rPh>
    <rPh sb="2" eb="4">
      <t>ニュウリョク</t>
    </rPh>
    <phoneticPr fontId="18"/>
  </si>
  <si>
    <t xml:space="preserve">
入力リストから選択する</t>
    <rPh sb="1" eb="3">
      <t>ニュウリョク</t>
    </rPh>
    <rPh sb="8" eb="10">
      <t>センタク</t>
    </rPh>
    <phoneticPr fontId="18"/>
  </si>
  <si>
    <t>同左</t>
    <rPh sb="0" eb="2">
      <t>ドウサ</t>
    </rPh>
    <phoneticPr fontId="18"/>
  </si>
  <si>
    <t xml:space="preserve">
テキスト入力
＜記入例＞
管理棟の窓ガラスが強風で破損（約100枚）
管理棟の柱に大規模な破断があり建物傾斜</t>
    <rPh sb="5" eb="7">
      <t>ニュウリョク</t>
    </rPh>
    <rPh sb="16" eb="19">
      <t>カンリトウ</t>
    </rPh>
    <rPh sb="39" eb="42">
      <t>カンリトウ</t>
    </rPh>
    <phoneticPr fontId="18"/>
  </si>
  <si>
    <t>入力リストから選択する</t>
    <phoneticPr fontId="18"/>
  </si>
  <si>
    <t>テキスト入力
＜記入例＞
グラウンドの半分程度に土砂が流入し堆積</t>
    <rPh sb="4" eb="6">
      <t>ニュウリョク</t>
    </rPh>
    <phoneticPr fontId="18"/>
  </si>
  <si>
    <t xml:space="preserve">
テキスト入力
＜記入例＞
防球ネットの大部分が大風で破損、支柱倒壊
倉庫１棟が倒壊</t>
    <rPh sb="5" eb="7">
      <t>ニュウリョク</t>
    </rPh>
    <phoneticPr fontId="18"/>
  </si>
  <si>
    <t>「はい」「いいえ」から選択する</t>
    <rPh sb="11" eb="13">
      <t>センタク</t>
    </rPh>
    <phoneticPr fontId="18"/>
  </si>
  <si>
    <t xml:space="preserve">
テキスト入力
＜記入例＞
床上浸水により音楽室のグラウンドピアノ、図書館の図書約200冊が水没
土砂流入によりレクレーション用具が埋没</t>
    <rPh sb="5" eb="7">
      <t>ニュウリョク</t>
    </rPh>
    <rPh sb="66" eb="68">
      <t>ヨウグ</t>
    </rPh>
    <phoneticPr fontId="18"/>
  </si>
  <si>
    <t xml:space="preserve">
テキスト入力</t>
    <rPh sb="5" eb="7">
      <t>ニュウリョク</t>
    </rPh>
    <phoneticPr fontId="18"/>
  </si>
  <si>
    <t>什器類等の被害</t>
    <rPh sb="3" eb="4">
      <t>トウ</t>
    </rPh>
    <rPh sb="5" eb="7">
      <t>ヒガイ</t>
    </rPh>
    <phoneticPr fontId="18"/>
  </si>
  <si>
    <t>【問７】什器類等に被害を受けていますか。（必須回答）</t>
    <rPh sb="7" eb="8">
      <t>トウ</t>
    </rPh>
    <phoneticPr fontId="18"/>
  </si>
  <si>
    <t>被害額
（概算）</t>
    <phoneticPr fontId="18"/>
  </si>
  <si>
    <t>申請予定</t>
    <phoneticPr fontId="18"/>
  </si>
  <si>
    <t>金額根拠</t>
    <phoneticPr fontId="18"/>
  </si>
  <si>
    <t>入力リスト
「有」「無」から選択する</t>
    <rPh sb="0" eb="2">
      <t>ニュウリョク</t>
    </rPh>
    <rPh sb="7" eb="8">
      <t>ア</t>
    </rPh>
    <rPh sb="10" eb="11">
      <t>ナ</t>
    </rPh>
    <rPh sb="14" eb="16">
      <t>センタク</t>
    </rPh>
    <phoneticPr fontId="18"/>
  </si>
  <si>
    <t>教職員住宅の場合
、入居者の有無を選択してください。
（ベランダを含む居室被害の場合、回答）</t>
    <rPh sb="0" eb="3">
      <t>キョウショクイン</t>
    </rPh>
    <rPh sb="3" eb="5">
      <t>ジュウタク</t>
    </rPh>
    <rPh sb="6" eb="8">
      <t>バアイ</t>
    </rPh>
    <rPh sb="10" eb="13">
      <t>ニュウキョシャ</t>
    </rPh>
    <rPh sb="14" eb="16">
      <t>ウム</t>
    </rPh>
    <rPh sb="17" eb="19">
      <t>センタク</t>
    </rPh>
    <rPh sb="43" eb="45">
      <t>カイトウ</t>
    </rPh>
    <phoneticPr fontId="18"/>
  </si>
  <si>
    <t>災害名：</t>
    <rPh sb="0" eb="3">
      <t>サイガイメイ</t>
    </rPh>
    <phoneticPr fontId="18"/>
  </si>
  <si>
    <t>報告日時</t>
    <rPh sb="0" eb="4">
      <t>ホウコクニチジ</t>
    </rPh>
    <phoneticPr fontId="18"/>
  </si>
  <si>
    <t>現在</t>
    <rPh sb="0" eb="2">
      <t>ゲンザイ</t>
    </rPh>
    <phoneticPr fontId="18"/>
  </si>
  <si>
    <t>所属名：</t>
    <rPh sb="0" eb="3">
      <t>ショゾクメイ</t>
    </rPh>
    <phoneticPr fontId="18"/>
  </si>
  <si>
    <t>種別</t>
    <rPh sb="0" eb="2">
      <t>シュベツ</t>
    </rPh>
    <phoneticPr fontId="29"/>
  </si>
  <si>
    <t>被害件数</t>
    <rPh sb="0" eb="4">
      <t>ヒガイケンスウ</t>
    </rPh>
    <phoneticPr fontId="18"/>
  </si>
  <si>
    <t>被害額（千円）</t>
    <rPh sb="0" eb="3">
      <t>ヒガイガク</t>
    </rPh>
    <rPh sb="4" eb="6">
      <t>センエン</t>
    </rPh>
    <phoneticPr fontId="18"/>
  </si>
  <si>
    <t>給食センター</t>
    <rPh sb="0" eb="2">
      <t>キュウショク</t>
    </rPh>
    <phoneticPr fontId="29"/>
  </si>
  <si>
    <t>教職員住宅</t>
  </si>
  <si>
    <t>教職員住宅</t>
    <rPh sb="0" eb="3">
      <t>キョウショクイン</t>
    </rPh>
    <rPh sb="3" eb="5">
      <t>ジュウタク</t>
    </rPh>
    <phoneticPr fontId="18"/>
  </si>
  <si>
    <t>教職員研修施設</t>
  </si>
  <si>
    <t>教職員研修施設</t>
    <rPh sb="0" eb="3">
      <t>キョウショクイン</t>
    </rPh>
    <rPh sb="3" eb="7">
      <t>ケンシュウシセツ</t>
    </rPh>
    <phoneticPr fontId="29"/>
  </si>
  <si>
    <t>教育支援センター</t>
    <rPh sb="0" eb="4">
      <t>キョウイクシエン</t>
    </rPh>
    <phoneticPr fontId="29"/>
  </si>
  <si>
    <t>寄宿舎</t>
    <rPh sb="0" eb="3">
      <t>キシュクシャ</t>
    </rPh>
    <phoneticPr fontId="29"/>
  </si>
  <si>
    <t>合計</t>
    <rPh sb="0" eb="2">
      <t>ゴウケイ</t>
    </rPh>
    <phoneticPr fontId="29"/>
  </si>
  <si>
    <t>様式３　【学校関係施設用】物的被害情報報告票</t>
    <rPh sb="0" eb="2">
      <t>ヨウシキ</t>
    </rPh>
    <phoneticPr fontId="18"/>
  </si>
  <si>
    <t>給食センター</t>
    <phoneticPr fontId="18"/>
  </si>
  <si>
    <t>※更新・修正した箇所はセルを色づけしてください。</t>
  </si>
  <si>
    <t>日付</t>
    <rPh sb="0" eb="2">
      <t>ヒヅケ</t>
    </rPh>
    <phoneticPr fontId="18"/>
  </si>
  <si>
    <t>時間</t>
    <rPh sb="0" eb="2">
      <t>ジカン</t>
    </rPh>
    <phoneticPr fontId="18"/>
  </si>
  <si>
    <t>倒壊、傾斜</t>
  </si>
  <si>
    <t>柱、梁の損傷やひび割れ</t>
  </si>
  <si>
    <t>内装材、設備などの剥がれや落下</t>
  </si>
  <si>
    <t>外装材、屋根材などの剥がれや落下</t>
  </si>
  <si>
    <t>床上浸水</t>
  </si>
  <si>
    <t>床下浸水</t>
  </si>
  <si>
    <t>ガラス割れ</t>
  </si>
  <si>
    <t>雨漏り</t>
  </si>
  <si>
    <t>その他</t>
  </si>
  <si>
    <t>土砂崩れ</t>
  </si>
  <si>
    <t>グラウンド冠水</t>
  </si>
  <si>
    <t>被害なし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</si>
</sst>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);[Red]\(#,##0\)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22" fontId="20" fillId="0" borderId="10" xfId="0" applyNumberFormat="1" applyFont="1" applyBorder="1">
      <alignment vertical="center"/>
    </xf>
    <xf numFmtId="14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1" fillId="34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22" fontId="21" fillId="33" borderId="10" xfId="0" applyNumberFormat="1" applyFont="1" applyFill="1" applyBorder="1" applyAlignment="1">
      <alignment vertical="center" wrapText="1"/>
    </xf>
    <xf numFmtId="0" fontId="21" fillId="0" borderId="10" xfId="0" applyFont="1" applyBorder="1">
      <alignment vertical="center"/>
    </xf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7" fillId="0" borderId="10" xfId="0" applyFont="1" applyBorder="1">
      <alignment vertical="center"/>
    </xf>
    <xf numFmtId="0" fontId="33" fillId="0" borderId="0" xfId="0" applyFont="1">
      <alignment vertical="center"/>
    </xf>
    <xf numFmtId="0" fontId="0" fillId="0" borderId="19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4" fillId="36" borderId="0" xfId="0" applyFont="1" applyFill="1">
      <alignment vertical="center"/>
    </xf>
    <xf numFmtId="0" fontId="19" fillId="36" borderId="0" xfId="0" applyFont="1" applyFill="1">
      <alignment vertical="center"/>
    </xf>
    <xf numFmtId="0" fontId="20" fillId="36" borderId="0" xfId="0" applyFont="1" applyFill="1">
      <alignment vertical="center"/>
    </xf>
    <xf numFmtId="0" fontId="20" fillId="36" borderId="10" xfId="0" applyFont="1" applyFill="1" applyBorder="1" applyAlignment="1">
      <alignment horizontal="center" vertical="center"/>
    </xf>
    <xf numFmtId="0" fontId="0" fillId="36" borderId="19" xfId="0" applyFill="1" applyBorder="1">
      <alignment vertical="center"/>
    </xf>
    <xf numFmtId="0" fontId="27" fillId="36" borderId="10" xfId="0" applyFont="1" applyFill="1" applyBorder="1">
      <alignment vertical="center"/>
    </xf>
    <xf numFmtId="0" fontId="33" fillId="36" borderId="0" xfId="0" applyFont="1" applyFill="1">
      <alignment vertical="center"/>
    </xf>
    <xf numFmtId="0" fontId="20" fillId="36" borderId="19" xfId="0" applyFont="1" applyFill="1" applyBorder="1" applyAlignment="1">
      <alignment horizontal="center" vertical="center"/>
    </xf>
    <xf numFmtId="0" fontId="0" fillId="36" borderId="20" xfId="0" applyFill="1" applyBorder="1" applyAlignment="1">
      <alignment horizontal="center" vertical="center"/>
    </xf>
    <xf numFmtId="0" fontId="20" fillId="36" borderId="14" xfId="0" applyFont="1" applyFill="1" applyBorder="1">
      <alignment vertical="center"/>
    </xf>
    <xf numFmtId="0" fontId="0" fillId="36" borderId="17" xfId="0" applyFill="1" applyBorder="1">
      <alignment vertical="center"/>
    </xf>
    <xf numFmtId="0" fontId="20" fillId="36" borderId="11" xfId="0" applyFont="1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0" fillId="36" borderId="37" xfId="0" applyFill="1" applyBorder="1" applyAlignment="1">
      <alignment horizontal="center" vertical="center"/>
    </xf>
    <xf numFmtId="0" fontId="0" fillId="36" borderId="38" xfId="0" applyFill="1" applyBorder="1" applyAlignment="1">
      <alignment horizontal="center" vertical="center"/>
    </xf>
    <xf numFmtId="177" fontId="32" fillId="36" borderId="31" xfId="0" applyNumberFormat="1" applyFont="1" applyFill="1" applyBorder="1">
      <alignment vertical="center"/>
    </xf>
    <xf numFmtId="177" fontId="0" fillId="36" borderId="32" xfId="0" applyNumberFormat="1" applyFill="1" applyBorder="1">
      <alignment vertical="center"/>
    </xf>
    <xf numFmtId="0" fontId="28" fillId="35" borderId="33" xfId="0" applyFont="1" applyFill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 shrinkToFit="1"/>
    </xf>
    <xf numFmtId="176" fontId="32" fillId="36" borderId="35" xfId="0" applyNumberFormat="1" applyFont="1" applyFill="1" applyBorder="1">
      <alignment vertical="center"/>
    </xf>
    <xf numFmtId="0" fontId="0" fillId="36" borderId="36" xfId="0" applyFill="1" applyBorder="1">
      <alignment vertical="center"/>
    </xf>
    <xf numFmtId="177" fontId="32" fillId="36" borderId="28" xfId="0" applyNumberFormat="1" applyFont="1" applyFill="1" applyBorder="1">
      <alignment vertical="center"/>
    </xf>
    <xf numFmtId="177" fontId="0" fillId="36" borderId="29" xfId="0" applyNumberFormat="1" applyFill="1" applyBorder="1">
      <alignment vertical="center"/>
    </xf>
    <xf numFmtId="0" fontId="28" fillId="35" borderId="22" xfId="0" applyFont="1" applyFill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176" fontId="32" fillId="36" borderId="10" xfId="0" applyNumberFormat="1" applyFont="1" applyFill="1" applyBorder="1">
      <alignment vertical="center"/>
    </xf>
    <xf numFmtId="0" fontId="0" fillId="36" borderId="27" xfId="0" applyFill="1" applyBorder="1">
      <alignment vertical="center"/>
    </xf>
    <xf numFmtId="0" fontId="31" fillId="36" borderId="28" xfId="0" applyFont="1" applyFill="1" applyBorder="1">
      <alignment vertical="center"/>
    </xf>
    <xf numFmtId="0" fontId="31" fillId="36" borderId="29" xfId="0" applyFont="1" applyFill="1" applyBorder="1">
      <alignment vertical="center"/>
    </xf>
    <xf numFmtId="177" fontId="32" fillId="36" borderId="30" xfId="0" applyNumberFormat="1" applyFont="1" applyFill="1" applyBorder="1">
      <alignment vertical="center"/>
    </xf>
    <xf numFmtId="177" fontId="0" fillId="36" borderId="31" xfId="0" applyNumberFormat="1" applyFill="1" applyBorder="1">
      <alignment vertical="center"/>
    </xf>
    <xf numFmtId="0" fontId="28" fillId="35" borderId="21" xfId="0" applyFont="1" applyFill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 shrinkToFit="1"/>
    </xf>
    <xf numFmtId="0" fontId="31" fillId="36" borderId="24" xfId="0" applyFont="1" applyFill="1" applyBorder="1">
      <alignment vertical="center"/>
    </xf>
    <xf numFmtId="0" fontId="31" fillId="36" borderId="25" xfId="0" applyFont="1" applyFill="1" applyBorder="1">
      <alignment vertical="center"/>
    </xf>
    <xf numFmtId="176" fontId="32" fillId="36" borderId="26" xfId="0" applyNumberFormat="1" applyFont="1" applyFill="1" applyBorder="1">
      <alignment vertical="center"/>
    </xf>
    <xf numFmtId="0" fontId="0" fillId="36" borderId="10" xfId="0" applyFill="1" applyBorder="1">
      <alignment vertical="center"/>
    </xf>
    <xf numFmtId="0" fontId="25" fillId="36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0" fillId="36" borderId="10" xfId="0" applyFont="1" applyFill="1" applyBorder="1">
      <alignment vertical="center"/>
    </xf>
    <xf numFmtId="0" fontId="21" fillId="34" borderId="15" xfId="0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14" xfId="0" applyFont="1" applyBorder="1">
      <alignment vertical="center"/>
    </xf>
    <xf numFmtId="0" fontId="0" fillId="0" borderId="17" xfId="0" applyBorder="1">
      <alignment vertical="center"/>
    </xf>
    <xf numFmtId="0" fontId="20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32" fillId="0" borderId="28" xfId="0" applyNumberFormat="1" applyFont="1" applyBorder="1">
      <alignment vertical="center"/>
    </xf>
    <xf numFmtId="177" fontId="0" fillId="0" borderId="29" xfId="0" applyNumberFormat="1" applyBorder="1">
      <alignment vertical="center"/>
    </xf>
    <xf numFmtId="177" fontId="32" fillId="0" borderId="31" xfId="0" applyNumberFormat="1" applyFont="1" applyBorder="1">
      <alignment vertical="center"/>
    </xf>
    <xf numFmtId="177" fontId="0" fillId="0" borderId="32" xfId="0" applyNumberFormat="1" applyBorder="1">
      <alignment vertical="center"/>
    </xf>
    <xf numFmtId="176" fontId="32" fillId="0" borderId="10" xfId="0" applyNumberFormat="1" applyFont="1" applyBorder="1">
      <alignment vertical="center"/>
    </xf>
    <xf numFmtId="0" fontId="0" fillId="0" borderId="27" xfId="0" applyBorder="1">
      <alignment vertical="center"/>
    </xf>
    <xf numFmtId="176" fontId="32" fillId="0" borderId="35" xfId="0" applyNumberFormat="1" applyFont="1" applyBorder="1">
      <alignment vertical="center"/>
    </xf>
    <xf numFmtId="0" fontId="0" fillId="0" borderId="36" xfId="0" applyBorder="1">
      <alignment vertical="center"/>
    </xf>
    <xf numFmtId="0" fontId="31" fillId="0" borderId="28" xfId="0" applyFont="1" applyBorder="1">
      <alignment vertical="center"/>
    </xf>
    <xf numFmtId="0" fontId="31" fillId="0" borderId="29" xfId="0" applyFont="1" applyBorder="1">
      <alignment vertical="center"/>
    </xf>
    <xf numFmtId="177" fontId="32" fillId="0" borderId="30" xfId="0" applyNumberFormat="1" applyFont="1" applyBorder="1">
      <alignment vertical="center"/>
    </xf>
    <xf numFmtId="177" fontId="0" fillId="0" borderId="31" xfId="0" applyNumberFormat="1" applyBorder="1">
      <alignment vertical="center"/>
    </xf>
    <xf numFmtId="0" fontId="31" fillId="0" borderId="24" xfId="0" applyFont="1" applyBorder="1">
      <alignment vertical="center"/>
    </xf>
    <xf numFmtId="0" fontId="31" fillId="0" borderId="25" xfId="0" applyFont="1" applyBorder="1">
      <alignment vertical="center"/>
    </xf>
    <xf numFmtId="176" fontId="32" fillId="0" borderId="26" xfId="0" applyNumberFormat="1" applyFont="1" applyBorder="1">
      <alignment vertical="center"/>
    </xf>
    <xf numFmtId="0" fontId="0" fillId="0" borderId="10" xfId="0" applyBorder="1">
      <alignment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145676</xdr:colOff>
      <xdr:row>14</xdr:row>
      <xdr:rowOff>3350559</xdr:rowOff>
    </xdr:from>
    <xdr:ext cx="8269942" cy="72838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D3C2F-EDD1-4D5D-A66D-F1C670E7FDFB}"/>
            </a:ext>
          </a:extLst>
        </xdr:cNvPr>
        <xdr:cNvSpPr txBox="1"/>
      </xdr:nvSpPr>
      <xdr:spPr>
        <a:xfrm>
          <a:off x="4930588" y="9939618"/>
          <a:ext cx="8269942" cy="728383"/>
        </a:xfrm>
        <a:prstGeom prst="rect">
          <a:avLst/>
        </a:prstGeom>
        <a:solidFill>
          <a:srgbClr val="FFFFCC"/>
        </a:solidFill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・該当するものを複数選択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・「建物」被害無し、「敷地、外構」被害有りの場合、問２は「被害なし」を選択し、問４で被害内容を選択する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問３・問５には具体的な被災状況を記載する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0</xdr:colOff>
      <xdr:row>25</xdr:row>
      <xdr:rowOff>246529</xdr:rowOff>
    </xdr:from>
    <xdr:ext cx="5322793" cy="108697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E8CA49-14A3-430A-9B5E-FEC90432C188}"/>
            </a:ext>
          </a:extLst>
        </xdr:cNvPr>
        <xdr:cNvSpPr txBox="1"/>
      </xdr:nvSpPr>
      <xdr:spPr>
        <a:xfrm>
          <a:off x="0" y="13872882"/>
          <a:ext cx="5322793" cy="1086972"/>
        </a:xfrm>
        <a:prstGeom prst="rect">
          <a:avLst/>
        </a:prstGeom>
        <a:solidFill>
          <a:srgbClr val="FFFFCC"/>
        </a:solidFill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・同じ施設の被害は１行に収める。</a:t>
          </a: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・複数セルの記載や、セルの結合などは行わない。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・更新・修正した箇所は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朱書き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し、セルを色づけしてください。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1805-980C-4252-AD61-30A845DCE212}">
  <sheetPr>
    <pageSetUpPr fitToPage="1"/>
  </sheetPr>
  <dimension ref="A1:AF35"/>
  <sheetViews>
    <sheetView view="pageBreakPreview" zoomScale="85" zoomScaleNormal="85" zoomScaleSheetLayoutView="85" workbookViewId="0">
      <selection activeCell="W7" sqref="W7"/>
    </sheetView>
  </sheetViews>
  <sheetFormatPr defaultColWidth="7.625" defaultRowHeight="13.5"/>
  <cols>
    <col min="1" max="1" width="7.625" style="5"/>
    <col min="2" max="2" width="7.625" style="6"/>
    <col min="3" max="7" width="7.625" style="5"/>
    <col min="8" max="8" width="9.25" style="5" bestFit="1" customWidth="1"/>
    <col min="9" max="16384" width="7.625" style="5"/>
  </cols>
  <sheetData>
    <row r="1" spans="1:32" ht="28.5" customHeight="1">
      <c r="A1" s="20" t="s">
        <v>72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0.100000000000001" customHeight="1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31" t="s">
        <v>58</v>
      </c>
      <c r="P2" s="32"/>
      <c r="Q2" s="27" t="s">
        <v>75</v>
      </c>
      <c r="R2" s="28"/>
      <c r="S2" s="23" t="s">
        <v>76</v>
      </c>
      <c r="T2" s="29" t="s">
        <v>59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6" customHeight="1">
      <c r="A3" s="22"/>
      <c r="B3" s="21"/>
      <c r="C3" s="22"/>
      <c r="D3" s="57" t="s">
        <v>57</v>
      </c>
      <c r="E3" s="58"/>
      <c r="F3" s="56"/>
      <c r="G3" s="56"/>
      <c r="H3" s="56"/>
      <c r="I3" s="56"/>
      <c r="J3" s="56"/>
      <c r="K3" s="56"/>
      <c r="L3" s="56"/>
      <c r="M3" s="22"/>
      <c r="N3" s="22"/>
      <c r="O3" s="33"/>
      <c r="P3" s="34"/>
      <c r="Q3" s="59"/>
      <c r="R3" s="56"/>
      <c r="S3" s="24"/>
      <c r="T3" s="30"/>
      <c r="U3" s="22"/>
      <c r="V3" s="22"/>
      <c r="W3" s="22"/>
      <c r="X3" s="22"/>
      <c r="Y3" s="25" t="s">
        <v>60</v>
      </c>
      <c r="Z3" s="59"/>
      <c r="AA3" s="56"/>
      <c r="AB3" s="56"/>
      <c r="AC3" s="56"/>
      <c r="AD3" s="56"/>
      <c r="AE3" s="22"/>
      <c r="AF3" s="22"/>
    </row>
    <row r="4" spans="1:32">
      <c r="A4" s="22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21.75" customHeight="1" thickBot="1">
      <c r="A5" s="22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21.75" customHeight="1">
      <c r="A6" s="22"/>
      <c r="B6" s="21"/>
      <c r="C6" s="22"/>
      <c r="D6" s="22"/>
      <c r="E6" s="22"/>
      <c r="F6" s="22"/>
      <c r="G6" s="22"/>
      <c r="H6" s="51" t="s">
        <v>61</v>
      </c>
      <c r="I6" s="52"/>
      <c r="J6" s="51" t="s">
        <v>64</v>
      </c>
      <c r="K6" s="52"/>
      <c r="L6" s="43" t="s">
        <v>66</v>
      </c>
      <c r="M6" s="52"/>
      <c r="N6" s="43" t="s">
        <v>68</v>
      </c>
      <c r="O6" s="52"/>
      <c r="P6" s="43" t="s">
        <v>69</v>
      </c>
      <c r="Q6" s="52"/>
      <c r="R6" s="43" t="s">
        <v>70</v>
      </c>
      <c r="S6" s="44"/>
      <c r="T6" s="37" t="s">
        <v>71</v>
      </c>
      <c r="U6" s="38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21.75" customHeight="1">
      <c r="A7" s="22"/>
      <c r="B7" s="21"/>
      <c r="C7" s="22"/>
      <c r="D7" s="22"/>
      <c r="E7" s="22"/>
      <c r="F7" s="22"/>
      <c r="G7" s="22"/>
      <c r="H7" s="53" t="s">
        <v>62</v>
      </c>
      <c r="I7" s="54"/>
      <c r="J7" s="55">
        <f>COUNTIF($B16:$B34,"給食センター")</f>
        <v>0</v>
      </c>
      <c r="K7" s="56"/>
      <c r="L7" s="45">
        <f>COUNTIF($B16:$B34,"教職員住宅")</f>
        <v>0</v>
      </c>
      <c r="M7" s="56"/>
      <c r="N7" s="45">
        <f>COUNTIF($B16:$B34,"教職員研修施設")</f>
        <v>0</v>
      </c>
      <c r="O7" s="56"/>
      <c r="P7" s="45">
        <f>COUNTIF($B16:$B34,"教育支援センター")</f>
        <v>0</v>
      </c>
      <c r="Q7" s="56"/>
      <c r="R7" s="45">
        <f>COUNTIF($B16:$B34,"寄宿舎")</f>
        <v>0</v>
      </c>
      <c r="S7" s="46"/>
      <c r="T7" s="39">
        <f>SUM(J7:S7)</f>
        <v>0</v>
      </c>
      <c r="U7" s="40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21.75" customHeight="1" thickBot="1">
      <c r="A8" s="22"/>
      <c r="B8" s="21"/>
      <c r="C8" s="22"/>
      <c r="D8" s="22"/>
      <c r="E8" s="22"/>
      <c r="F8" s="22"/>
      <c r="G8" s="22"/>
      <c r="H8" s="47" t="s">
        <v>63</v>
      </c>
      <c r="I8" s="48"/>
      <c r="J8" s="49">
        <f>SUMIF($B$16:$B$34,"給食センター",$AC$16:$AC$34)</f>
        <v>0</v>
      </c>
      <c r="K8" s="50"/>
      <c r="L8" s="35">
        <f>SUMIF($B$16:$B$34,"教職員住宅",$AC$16:$AC$34)</f>
        <v>0</v>
      </c>
      <c r="M8" s="50"/>
      <c r="N8" s="35">
        <f>SUMIF($B$16:$B$34,"教職員研修施設",$AC$16:$AC$34)</f>
        <v>0</v>
      </c>
      <c r="O8" s="50"/>
      <c r="P8" s="35">
        <f>SUMIF($B$16:$B$34,"教育支援センター",$AC$16:$AC$34)</f>
        <v>0</v>
      </c>
      <c r="Q8" s="50"/>
      <c r="R8" s="35">
        <f>SUMIF($B$16:$B$34,"寄宿舎",$AC$16:$AC$34)</f>
        <v>0</v>
      </c>
      <c r="S8" s="36"/>
      <c r="T8" s="41">
        <f>SUM(J8:S8)</f>
        <v>0</v>
      </c>
      <c r="U8" s="4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>
      <c r="A9" s="22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25.5" customHeight="1">
      <c r="A10" s="26" t="s">
        <v>74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s="6" customFormat="1" ht="46.5" customHeight="1">
      <c r="A11" s="63" t="s">
        <v>0</v>
      </c>
      <c r="B11" s="63"/>
      <c r="C11" s="63"/>
      <c r="D11" s="63"/>
      <c r="E11" s="63"/>
      <c r="F11" s="63"/>
      <c r="G11" s="62" t="s">
        <v>1</v>
      </c>
      <c r="H11" s="71" t="s">
        <v>2</v>
      </c>
      <c r="I11" s="63" t="s">
        <v>3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 t="s">
        <v>4</v>
      </c>
      <c r="U11" s="63"/>
      <c r="V11" s="63"/>
      <c r="W11" s="63"/>
      <c r="X11" s="63"/>
      <c r="Y11" s="7" t="s">
        <v>5</v>
      </c>
      <c r="Z11" s="62" t="s">
        <v>50</v>
      </c>
      <c r="AA11" s="62"/>
      <c r="AB11" s="11" t="s">
        <v>6</v>
      </c>
      <c r="AC11" s="13"/>
      <c r="AD11" s="13"/>
      <c r="AE11" s="13"/>
      <c r="AF11" s="13"/>
    </row>
    <row r="12" spans="1:32" s="6" customFormat="1" ht="32.25" customHeight="1">
      <c r="A12" s="63" t="s">
        <v>7</v>
      </c>
      <c r="B12" s="63"/>
      <c r="C12" s="63"/>
      <c r="D12" s="63"/>
      <c r="E12" s="63"/>
      <c r="F12" s="63"/>
      <c r="G12" s="62"/>
      <c r="H12" s="60"/>
      <c r="I12" s="64" t="s">
        <v>8</v>
      </c>
      <c r="J12" s="65"/>
      <c r="K12" s="65"/>
      <c r="L12" s="65"/>
      <c r="M12" s="65"/>
      <c r="N12" s="65"/>
      <c r="O12" s="65"/>
      <c r="P12" s="65"/>
      <c r="Q12" s="65"/>
      <c r="R12" s="66"/>
      <c r="S12" s="70" t="s">
        <v>9</v>
      </c>
      <c r="T12" s="62" t="s">
        <v>10</v>
      </c>
      <c r="U12" s="62"/>
      <c r="V12" s="62"/>
      <c r="W12" s="62"/>
      <c r="X12" s="70" t="s">
        <v>11</v>
      </c>
      <c r="Y12" s="71" t="s">
        <v>12</v>
      </c>
      <c r="Z12" s="70" t="s">
        <v>51</v>
      </c>
      <c r="AA12" s="71" t="s">
        <v>13</v>
      </c>
      <c r="AB12" s="71" t="s">
        <v>14</v>
      </c>
      <c r="AC12" s="60" t="s">
        <v>52</v>
      </c>
      <c r="AD12" s="60" t="s">
        <v>53</v>
      </c>
      <c r="AE12" s="60" t="s">
        <v>54</v>
      </c>
      <c r="AF12" s="60" t="s">
        <v>56</v>
      </c>
    </row>
    <row r="13" spans="1:32" s="6" customFormat="1" ht="32.25" customHeight="1">
      <c r="A13" s="63"/>
      <c r="B13" s="63"/>
      <c r="C13" s="63"/>
      <c r="D13" s="63"/>
      <c r="E13" s="63"/>
      <c r="F13" s="63"/>
      <c r="G13" s="62"/>
      <c r="H13" s="60"/>
      <c r="I13" s="67"/>
      <c r="J13" s="68"/>
      <c r="K13" s="68"/>
      <c r="L13" s="68"/>
      <c r="M13" s="68"/>
      <c r="N13" s="68"/>
      <c r="O13" s="68"/>
      <c r="P13" s="68"/>
      <c r="Q13" s="68"/>
      <c r="R13" s="69"/>
      <c r="S13" s="70"/>
      <c r="T13" s="62"/>
      <c r="U13" s="62"/>
      <c r="V13" s="62"/>
      <c r="W13" s="62"/>
      <c r="X13" s="70"/>
      <c r="Y13" s="60"/>
      <c r="Z13" s="70"/>
      <c r="AA13" s="60"/>
      <c r="AB13" s="60"/>
      <c r="AC13" s="60"/>
      <c r="AD13" s="60"/>
      <c r="AE13" s="60"/>
      <c r="AF13" s="60"/>
    </row>
    <row r="14" spans="1:32" s="1" customFormat="1" ht="183" customHeight="1">
      <c r="A14" s="7" t="s">
        <v>15</v>
      </c>
      <c r="B14" s="7" t="s">
        <v>16</v>
      </c>
      <c r="C14" s="7" t="s">
        <v>17</v>
      </c>
      <c r="D14" s="7" t="s">
        <v>18</v>
      </c>
      <c r="E14" s="7" t="s">
        <v>19</v>
      </c>
      <c r="F14" s="7" t="s">
        <v>20</v>
      </c>
      <c r="G14" s="62"/>
      <c r="H14" s="61"/>
      <c r="I14" s="12" t="s">
        <v>21</v>
      </c>
      <c r="J14" s="12" t="s">
        <v>22</v>
      </c>
      <c r="K14" s="12" t="s">
        <v>23</v>
      </c>
      <c r="L14" s="12" t="s">
        <v>24</v>
      </c>
      <c r="M14" s="7" t="s">
        <v>25</v>
      </c>
      <c r="N14" s="7" t="s">
        <v>26</v>
      </c>
      <c r="O14" s="7" t="s">
        <v>27</v>
      </c>
      <c r="P14" s="7" t="s">
        <v>28</v>
      </c>
      <c r="Q14" s="7" t="s">
        <v>29</v>
      </c>
      <c r="R14" s="7" t="s">
        <v>30</v>
      </c>
      <c r="S14" s="70"/>
      <c r="T14" s="12" t="s">
        <v>21</v>
      </c>
      <c r="U14" s="12" t="s">
        <v>31</v>
      </c>
      <c r="V14" s="12" t="s">
        <v>32</v>
      </c>
      <c r="W14" s="12" t="s">
        <v>6</v>
      </c>
      <c r="X14" s="70"/>
      <c r="Y14" s="61"/>
      <c r="Z14" s="70"/>
      <c r="AA14" s="61"/>
      <c r="AB14" s="61"/>
      <c r="AC14" s="61"/>
      <c r="AD14" s="61"/>
      <c r="AE14" s="61"/>
      <c r="AF14" s="61"/>
    </row>
    <row r="15" spans="1:32" s="1" customFormat="1" ht="324.75" hidden="1" customHeight="1">
      <c r="A15" s="8" t="s">
        <v>33</v>
      </c>
      <c r="B15" s="8" t="s">
        <v>34</v>
      </c>
      <c r="C15" s="8" t="s">
        <v>35</v>
      </c>
      <c r="D15" s="8" t="s">
        <v>36</v>
      </c>
      <c r="E15" s="8" t="s">
        <v>37</v>
      </c>
      <c r="F15" s="8" t="s">
        <v>38</v>
      </c>
      <c r="G15" s="9" t="s">
        <v>39</v>
      </c>
      <c r="H15" s="8" t="s">
        <v>40</v>
      </c>
      <c r="I15" s="8" t="s">
        <v>41</v>
      </c>
      <c r="J15" s="8" t="s">
        <v>42</v>
      </c>
      <c r="K15" s="8" t="s">
        <v>42</v>
      </c>
      <c r="L15" s="8" t="s">
        <v>42</v>
      </c>
      <c r="M15" s="8" t="s">
        <v>42</v>
      </c>
      <c r="N15" s="8" t="s">
        <v>42</v>
      </c>
      <c r="O15" s="8" t="s">
        <v>42</v>
      </c>
      <c r="P15" s="8" t="s">
        <v>42</v>
      </c>
      <c r="Q15" s="8" t="s">
        <v>42</v>
      </c>
      <c r="R15" s="8" t="s">
        <v>42</v>
      </c>
      <c r="S15" s="8" t="s">
        <v>43</v>
      </c>
      <c r="T15" s="8" t="s">
        <v>44</v>
      </c>
      <c r="U15" s="8" t="s">
        <v>42</v>
      </c>
      <c r="V15" s="8" t="s">
        <v>42</v>
      </c>
      <c r="W15" s="8" t="s">
        <v>42</v>
      </c>
      <c r="X15" s="8" t="s">
        <v>45</v>
      </c>
      <c r="Y15" s="8" t="s">
        <v>46</v>
      </c>
      <c r="Z15" s="8" t="s">
        <v>47</v>
      </c>
      <c r="AA15" s="8" t="s">
        <v>48</v>
      </c>
      <c r="AB15" s="8" t="s">
        <v>49</v>
      </c>
      <c r="AC15" s="8"/>
      <c r="AD15" s="8"/>
      <c r="AE15" s="8"/>
      <c r="AF15" s="14" t="s">
        <v>55</v>
      </c>
    </row>
    <row r="16" spans="1:32" ht="30" customHeight="1">
      <c r="A16" s="2"/>
      <c r="B16" s="10"/>
      <c r="C16" s="2"/>
      <c r="D16" s="2"/>
      <c r="E16" s="2"/>
      <c r="F16" s="2"/>
      <c r="G16" s="3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0" customHeight="1">
      <c r="A17" s="2"/>
      <c r="B17" s="10"/>
      <c r="C17" s="2"/>
      <c r="D17" s="2"/>
      <c r="E17" s="2"/>
      <c r="F17" s="2"/>
      <c r="G17" s="3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0" customHeight="1">
      <c r="A18" s="2"/>
      <c r="B18" s="10"/>
      <c r="C18" s="2"/>
      <c r="D18" s="2"/>
      <c r="E18" s="2"/>
      <c r="F18" s="2"/>
      <c r="G18" s="3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0" customHeight="1">
      <c r="A19" s="2"/>
      <c r="B19" s="10"/>
      <c r="C19" s="2"/>
      <c r="D19" s="2"/>
      <c r="E19" s="2"/>
      <c r="F19" s="2"/>
      <c r="G19" s="3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0" customHeight="1">
      <c r="A20" s="2"/>
      <c r="B20" s="10"/>
      <c r="C20" s="2"/>
      <c r="D20" s="2"/>
      <c r="E20" s="2"/>
      <c r="F20" s="2"/>
      <c r="G20" s="3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30" customHeight="1">
      <c r="A21" s="2"/>
      <c r="B21" s="10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0" customHeight="1">
      <c r="A22" s="2"/>
      <c r="B22" s="10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30" customHeight="1">
      <c r="A23" s="2"/>
      <c r="B23" s="10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0" customHeight="1">
      <c r="A24" s="2"/>
      <c r="B24" s="10"/>
      <c r="C24" s="2"/>
      <c r="D24" s="2"/>
      <c r="E24" s="2"/>
      <c r="F24" s="2"/>
      <c r="G24" s="3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30" customHeight="1">
      <c r="A25" s="2"/>
      <c r="B25" s="10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30" customHeight="1">
      <c r="A26" s="2"/>
      <c r="B26" s="10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30" customHeight="1">
      <c r="A27" s="2"/>
      <c r="B27" s="10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30" customHeight="1">
      <c r="A28" s="2"/>
      <c r="B28" s="10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23.25" customHeight="1">
      <c r="A29" s="2"/>
      <c r="B29" s="10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23.25" customHeight="1">
      <c r="A30" s="2"/>
      <c r="B30" s="10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23.25" customHeight="1">
      <c r="A31" s="2"/>
      <c r="B31" s="10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23.25" customHeight="1">
      <c r="A32" s="2"/>
      <c r="B32" s="10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23.25" customHeight="1">
      <c r="A33" s="2"/>
      <c r="B33" s="10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23.25" customHeight="1">
      <c r="A34" s="2"/>
      <c r="B34" s="10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23.25" customHeight="1">
      <c r="A35" s="5">
        <f t="shared" ref="A35:F35" si="0">SUBTOTAL(3,A16:A34)</f>
        <v>0</v>
      </c>
      <c r="B35" s="5">
        <f t="shared" si="0"/>
        <v>0</v>
      </c>
      <c r="C35" s="5">
        <f t="shared" si="0"/>
        <v>0</v>
      </c>
      <c r="D35" s="5">
        <f t="shared" si="0"/>
        <v>0</v>
      </c>
      <c r="E35" s="5">
        <f t="shared" si="0"/>
        <v>0</v>
      </c>
      <c r="F35" s="5">
        <f t="shared" si="0"/>
        <v>0</v>
      </c>
      <c r="I35" s="5">
        <f t="shared" ref="I35:R35" si="1">SUBTOTAL(3,I16:I34)</f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5">
        <f t="shared" si="1"/>
        <v>0</v>
      </c>
      <c r="O35" s="5">
        <f t="shared" si="1"/>
        <v>0</v>
      </c>
      <c r="P35" s="5">
        <f t="shared" si="1"/>
        <v>0</v>
      </c>
      <c r="Q35" s="5">
        <f t="shared" si="1"/>
        <v>0</v>
      </c>
      <c r="R35" s="5">
        <f t="shared" si="1"/>
        <v>0</v>
      </c>
      <c r="T35" s="5">
        <f>SUBTOTAL(3,T16:T34)</f>
        <v>0</v>
      </c>
      <c r="U35" s="5">
        <f>SUBTOTAL(3,U16:U34)</f>
        <v>0</v>
      </c>
      <c r="V35" s="5">
        <f>SUBTOTAL(3,V16:V34)</f>
        <v>0</v>
      </c>
      <c r="W35" s="5">
        <f>SUBTOTAL(3,W16:W34)</f>
        <v>0</v>
      </c>
      <c r="AC35" s="5">
        <f>SUBTOTAL(9,AC16:AC34)</f>
        <v>0</v>
      </c>
      <c r="AD35" s="5">
        <f>SUBTOTAL(3,AD16:AD34)</f>
        <v>0</v>
      </c>
      <c r="AE35" s="5">
        <f>SUBTOTAL(3,AE16:AE34)</f>
        <v>0</v>
      </c>
      <c r="AF35" s="5">
        <f t="shared" ref="AF35" si="2">SUBTOTAL(3,AF16:AF34)</f>
        <v>0</v>
      </c>
    </row>
  </sheetData>
  <mergeCells count="47">
    <mergeCell ref="AE12:AE14"/>
    <mergeCell ref="AF12:AF14"/>
    <mergeCell ref="X12:X14"/>
    <mergeCell ref="Y12:Y14"/>
    <mergeCell ref="Z12:Z14"/>
    <mergeCell ref="AA12:AA14"/>
    <mergeCell ref="AB12:AB14"/>
    <mergeCell ref="AC12:AC14"/>
    <mergeCell ref="D3:E3"/>
    <mergeCell ref="F3:L3"/>
    <mergeCell ref="Z3:AD3"/>
    <mergeCell ref="Q3:R3"/>
    <mergeCell ref="AD12:AD14"/>
    <mergeCell ref="Z11:AA11"/>
    <mergeCell ref="A12:F13"/>
    <mergeCell ref="I12:R13"/>
    <mergeCell ref="S12:S14"/>
    <mergeCell ref="T12:W13"/>
    <mergeCell ref="A11:F11"/>
    <mergeCell ref="G11:G14"/>
    <mergeCell ref="H11:H14"/>
    <mergeCell ref="I11:S11"/>
    <mergeCell ref="T11:X11"/>
    <mergeCell ref="H6:I6"/>
    <mergeCell ref="J6:K6"/>
    <mergeCell ref="L6:M6"/>
    <mergeCell ref="N6:O6"/>
    <mergeCell ref="P6:Q6"/>
    <mergeCell ref="H7:I7"/>
    <mergeCell ref="J7:K7"/>
    <mergeCell ref="L7:M7"/>
    <mergeCell ref="N7:O7"/>
    <mergeCell ref="P7:Q7"/>
    <mergeCell ref="H8:I8"/>
    <mergeCell ref="J8:K8"/>
    <mergeCell ref="L8:M8"/>
    <mergeCell ref="N8:O8"/>
    <mergeCell ref="P8:Q8"/>
    <mergeCell ref="Q2:R2"/>
    <mergeCell ref="T2:T3"/>
    <mergeCell ref="O2:P3"/>
    <mergeCell ref="R8:S8"/>
    <mergeCell ref="T6:U6"/>
    <mergeCell ref="T7:U7"/>
    <mergeCell ref="T8:U8"/>
    <mergeCell ref="R6:S6"/>
    <mergeCell ref="R7:S7"/>
  </mergeCells>
  <phoneticPr fontId="18"/>
  <dataValidations count="15">
    <dataValidation type="list" allowBlank="1" showInputMessage="1" showErrorMessage="1" sqref="AF16:AF34" xr:uid="{BC2EA9B7-7FC1-4B10-82AD-7E58BF0C1059}">
      <formula1>"有,無"</formula1>
    </dataValidation>
    <dataValidation type="list" allowBlank="1" showInputMessage="1" showErrorMessage="1" sqref="B16:B34" xr:uid="{B1E19E5F-2F64-437D-94C6-8A5852F5F2E6}">
      <formula1>"給食センター,教職員住宅,教職員研修施設,教育支援センター,寄宿舎"</formula1>
    </dataValidation>
    <dataValidation type="list" allowBlank="1" showInputMessage="1" showErrorMessage="1" sqref="V16:V34" xr:uid="{420D3257-6025-42F4-AABB-59DB80EEE750}">
      <formula1>"グラウンド冠水"</formula1>
    </dataValidation>
    <dataValidation type="list" allowBlank="1" showInputMessage="1" showErrorMessage="1" sqref="U16:U34" xr:uid="{629D8B99-36F4-4B14-A0A3-38F0BD2EDCB0}">
      <formula1>"土砂崩れ"</formula1>
    </dataValidation>
    <dataValidation type="list" allowBlank="1" showInputMessage="1" showErrorMessage="1" sqref="R16:R34 W16:W34" xr:uid="{A7FE5A3A-5FE1-4FC5-9E5D-DF7C4C8CD74F}">
      <formula1>"その他"</formula1>
    </dataValidation>
    <dataValidation type="list" allowBlank="1" showInputMessage="1" showErrorMessage="1" sqref="Q16:Q34" xr:uid="{C6908861-6E35-4DFD-B8C9-4C3C8562BA52}">
      <formula1>"雨漏り"</formula1>
    </dataValidation>
    <dataValidation type="list" allowBlank="1" showInputMessage="1" showErrorMessage="1" sqref="P16:P34" xr:uid="{9BA6A7EC-898B-40EE-A8CA-5DF05EA0E92E}">
      <formula1>"ガラス割れ"</formula1>
    </dataValidation>
    <dataValidation type="list" allowBlank="1" showInputMessage="1" showErrorMessage="1" sqref="O16:O34" xr:uid="{B60D4BDA-4C5E-44FB-A989-BE84275CD710}">
      <formula1>"床下浸水"</formula1>
    </dataValidation>
    <dataValidation type="list" allowBlank="1" showInputMessage="1" showErrorMessage="1" sqref="N16:N34" xr:uid="{E5D73712-2897-48BE-81EC-F8E55FB49118}">
      <formula1>"床上浸水"</formula1>
    </dataValidation>
    <dataValidation type="list" allowBlank="1" showInputMessage="1" showErrorMessage="1" sqref="M16:M34" xr:uid="{34D7D198-AFF9-449F-8ADE-F4BEB76DEC20}">
      <formula1>"外装材、屋根材などの剥がれや落下"</formula1>
    </dataValidation>
    <dataValidation type="list" allowBlank="1" showInputMessage="1" showErrorMessage="1" sqref="L16:L34" xr:uid="{3176EEF1-240E-4235-AC55-23C7129AEE6C}">
      <formula1>"内装材、設備などの剥がれや落下"</formula1>
    </dataValidation>
    <dataValidation type="list" allowBlank="1" showInputMessage="1" showErrorMessage="1" sqref="K16:K34" xr:uid="{492D08ED-0D72-4162-AB69-4DDA0F46E7DD}">
      <formula1>"柱、梁の損傷やひび割れ"</formula1>
    </dataValidation>
    <dataValidation type="list" allowBlank="1" showInputMessage="1" showErrorMessage="1" sqref="J16:J34" xr:uid="{C0C58EB3-F0F6-4847-89A3-59FC8681EE3B}">
      <formula1>"倒壊、傾斜"</formula1>
    </dataValidation>
    <dataValidation type="list" allowBlank="1" showInputMessage="1" showErrorMessage="1" sqref="Z16:Z34" xr:uid="{B211C449-7492-43E3-8574-5062C008E54D}">
      <formula1>"いいえ,はい"</formula1>
    </dataValidation>
    <dataValidation type="list" allowBlank="1" showInputMessage="1" showErrorMessage="1" sqref="I16:I34 T16:T34" xr:uid="{295909E5-BF1F-4EDB-9DA8-E2744794AEB2}">
      <formula1>"被害なし"</formula1>
    </dataValidation>
  </dataValidations>
  <pageMargins left="0.7" right="0.7" top="0.75" bottom="0.75" header="0.3" footer="0.3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2BF3-0B9D-457F-A7C5-2A1239359429}">
  <sheetPr>
    <pageSetUpPr fitToPage="1"/>
  </sheetPr>
  <dimension ref="A1:AF35"/>
  <sheetViews>
    <sheetView tabSelected="1" view="pageBreakPreview" zoomScale="85" zoomScaleNormal="85" zoomScaleSheetLayoutView="85" workbookViewId="0">
      <selection activeCell="A6" sqref="A6"/>
    </sheetView>
  </sheetViews>
  <sheetFormatPr defaultColWidth="7.625" defaultRowHeight="13.5"/>
  <cols>
    <col min="1" max="1" width="7.625" style="5"/>
    <col min="2" max="2" width="7.625" style="6"/>
    <col min="3" max="7" width="7.625" style="5"/>
    <col min="8" max="8" width="9.25" style="5" bestFit="1" customWidth="1"/>
    <col min="9" max="16384" width="7.625" style="5"/>
  </cols>
  <sheetData>
    <row r="1" spans="1:32" ht="28.5" customHeight="1">
      <c r="A1" s="15" t="s">
        <v>72</v>
      </c>
    </row>
    <row r="2" spans="1:32" ht="19.5" customHeight="1">
      <c r="A2" s="15"/>
      <c r="O2" s="76" t="s">
        <v>58</v>
      </c>
      <c r="P2" s="77"/>
      <c r="Q2" s="72" t="s">
        <v>75</v>
      </c>
      <c r="R2" s="73"/>
      <c r="S2" s="19" t="s">
        <v>76</v>
      </c>
      <c r="T2" s="74" t="s">
        <v>59</v>
      </c>
    </row>
    <row r="3" spans="1:32" ht="36" customHeight="1">
      <c r="D3" s="96" t="s">
        <v>57</v>
      </c>
      <c r="E3" s="97"/>
      <c r="F3" s="95"/>
      <c r="G3" s="95"/>
      <c r="H3" s="95"/>
      <c r="I3" s="95"/>
      <c r="J3" s="95"/>
      <c r="K3" s="95"/>
      <c r="L3" s="95"/>
      <c r="O3" s="78"/>
      <c r="P3" s="79"/>
      <c r="Q3" s="98"/>
      <c r="R3" s="95"/>
      <c r="S3" s="18"/>
      <c r="T3" s="75"/>
      <c r="Y3" s="16" t="s">
        <v>60</v>
      </c>
      <c r="Z3" s="98"/>
      <c r="AA3" s="95"/>
      <c r="AB3" s="95"/>
      <c r="AC3" s="95"/>
      <c r="AD3" s="95"/>
    </row>
    <row r="5" spans="1:32" ht="21.75" customHeight="1" thickBot="1"/>
    <row r="6" spans="1:32" ht="21.75" customHeight="1">
      <c r="H6" s="51" t="s">
        <v>61</v>
      </c>
      <c r="I6" s="52"/>
      <c r="J6" s="51" t="s">
        <v>64</v>
      </c>
      <c r="K6" s="52"/>
      <c r="L6" s="43" t="s">
        <v>66</v>
      </c>
      <c r="M6" s="52"/>
      <c r="N6" s="43" t="s">
        <v>68</v>
      </c>
      <c r="O6" s="52"/>
      <c r="P6" s="43" t="s">
        <v>69</v>
      </c>
      <c r="Q6" s="52"/>
      <c r="R6" s="43" t="s">
        <v>70</v>
      </c>
      <c r="S6" s="44"/>
      <c r="T6" s="37" t="s">
        <v>71</v>
      </c>
      <c r="U6" s="38"/>
    </row>
    <row r="7" spans="1:32" ht="21.75" customHeight="1">
      <c r="H7" s="92" t="s">
        <v>62</v>
      </c>
      <c r="I7" s="93"/>
      <c r="J7" s="94">
        <f>COUNTIF($B16:$B34,"給食センター")</f>
        <v>1</v>
      </c>
      <c r="K7" s="95"/>
      <c r="L7" s="84">
        <f>COUNTIF($B16:$B34,"教職員住宅")</f>
        <v>1</v>
      </c>
      <c r="M7" s="95"/>
      <c r="N7" s="84">
        <f>COUNTIF($B16:$B34,"教職員研修施設")</f>
        <v>1</v>
      </c>
      <c r="O7" s="95"/>
      <c r="P7" s="84">
        <f>COUNTIF($B16:$B34,"教育支援センター")</f>
        <v>0</v>
      </c>
      <c r="Q7" s="95"/>
      <c r="R7" s="84">
        <f>COUNTIF($B16:$B34,"寄宿舎")</f>
        <v>0</v>
      </c>
      <c r="S7" s="85"/>
      <c r="T7" s="86">
        <f>SUM(J7:S7)</f>
        <v>3</v>
      </c>
      <c r="U7" s="87"/>
    </row>
    <row r="8" spans="1:32" ht="21.75" customHeight="1" thickBot="1">
      <c r="H8" s="88" t="s">
        <v>63</v>
      </c>
      <c r="I8" s="89"/>
      <c r="J8" s="90">
        <f>SUMIF($B$16:$B$34,"給食センター",$AC$16:$AC$34)</f>
        <v>0</v>
      </c>
      <c r="K8" s="91"/>
      <c r="L8" s="82">
        <f>SUMIF($B$16:$B$34,"教職員住宅",$AC$16:$AC$34)</f>
        <v>0</v>
      </c>
      <c r="M8" s="91"/>
      <c r="N8" s="82">
        <f>SUMIF($B$16:$B$34,"教職員研修施設",$AC$16:$AC$34)</f>
        <v>0</v>
      </c>
      <c r="O8" s="91"/>
      <c r="P8" s="82">
        <f>SUMIF($B$16:$B$34,"教育支援センター",$AC$16:$AC$34)</f>
        <v>0</v>
      </c>
      <c r="Q8" s="91"/>
      <c r="R8" s="82">
        <f>SUMIF($B$16:$B$34,"寄宿舎",$AC$16:$AC$34)</f>
        <v>0</v>
      </c>
      <c r="S8" s="83"/>
      <c r="T8" s="80">
        <f>SUM(J8:S8)</f>
        <v>0</v>
      </c>
      <c r="U8" s="81"/>
    </row>
    <row r="10" spans="1:32" ht="25.5" customHeight="1">
      <c r="A10" s="17" t="s">
        <v>74</v>
      </c>
    </row>
    <row r="11" spans="1:32" s="6" customFormat="1" ht="46.5" customHeight="1">
      <c r="A11" s="63" t="s">
        <v>0</v>
      </c>
      <c r="B11" s="63"/>
      <c r="C11" s="63"/>
      <c r="D11" s="63"/>
      <c r="E11" s="63"/>
      <c r="F11" s="63"/>
      <c r="G11" s="62" t="s">
        <v>1</v>
      </c>
      <c r="H11" s="71" t="s">
        <v>2</v>
      </c>
      <c r="I11" s="63" t="s">
        <v>3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 t="s">
        <v>4</v>
      </c>
      <c r="U11" s="63"/>
      <c r="V11" s="63"/>
      <c r="W11" s="63"/>
      <c r="X11" s="63"/>
      <c r="Y11" s="7" t="s">
        <v>5</v>
      </c>
      <c r="Z11" s="62" t="s">
        <v>50</v>
      </c>
      <c r="AA11" s="62"/>
      <c r="AB11" s="11" t="s">
        <v>6</v>
      </c>
      <c r="AC11" s="13"/>
      <c r="AD11" s="13"/>
      <c r="AE11" s="13"/>
      <c r="AF11" s="13"/>
    </row>
    <row r="12" spans="1:32" s="6" customFormat="1" ht="32.25" customHeight="1">
      <c r="A12" s="63" t="s">
        <v>7</v>
      </c>
      <c r="B12" s="63"/>
      <c r="C12" s="63"/>
      <c r="D12" s="63"/>
      <c r="E12" s="63"/>
      <c r="F12" s="63"/>
      <c r="G12" s="62"/>
      <c r="H12" s="60"/>
      <c r="I12" s="64" t="s">
        <v>8</v>
      </c>
      <c r="J12" s="65"/>
      <c r="K12" s="65"/>
      <c r="L12" s="65"/>
      <c r="M12" s="65"/>
      <c r="N12" s="65"/>
      <c r="O12" s="65"/>
      <c r="P12" s="65"/>
      <c r="Q12" s="65"/>
      <c r="R12" s="66"/>
      <c r="S12" s="70" t="s">
        <v>9</v>
      </c>
      <c r="T12" s="62" t="s">
        <v>10</v>
      </c>
      <c r="U12" s="62"/>
      <c r="V12" s="62"/>
      <c r="W12" s="62"/>
      <c r="X12" s="70" t="s">
        <v>11</v>
      </c>
      <c r="Y12" s="71" t="s">
        <v>12</v>
      </c>
      <c r="Z12" s="70" t="s">
        <v>51</v>
      </c>
      <c r="AA12" s="71" t="s">
        <v>13</v>
      </c>
      <c r="AB12" s="71" t="s">
        <v>14</v>
      </c>
      <c r="AC12" s="60" t="s">
        <v>52</v>
      </c>
      <c r="AD12" s="60" t="s">
        <v>53</v>
      </c>
      <c r="AE12" s="60" t="s">
        <v>54</v>
      </c>
      <c r="AF12" s="60" t="s">
        <v>56</v>
      </c>
    </row>
    <row r="13" spans="1:32" s="6" customFormat="1" ht="32.25" customHeight="1">
      <c r="A13" s="63"/>
      <c r="B13" s="63"/>
      <c r="C13" s="63"/>
      <c r="D13" s="63"/>
      <c r="E13" s="63"/>
      <c r="F13" s="63"/>
      <c r="G13" s="62"/>
      <c r="H13" s="60"/>
      <c r="I13" s="67"/>
      <c r="J13" s="68"/>
      <c r="K13" s="68"/>
      <c r="L13" s="68"/>
      <c r="M13" s="68"/>
      <c r="N13" s="68"/>
      <c r="O13" s="68"/>
      <c r="P13" s="68"/>
      <c r="Q13" s="68"/>
      <c r="R13" s="69"/>
      <c r="S13" s="70"/>
      <c r="T13" s="62"/>
      <c r="U13" s="62"/>
      <c r="V13" s="62"/>
      <c r="W13" s="62"/>
      <c r="X13" s="70"/>
      <c r="Y13" s="60"/>
      <c r="Z13" s="70"/>
      <c r="AA13" s="60"/>
      <c r="AB13" s="60"/>
      <c r="AC13" s="60"/>
      <c r="AD13" s="60"/>
      <c r="AE13" s="60"/>
      <c r="AF13" s="60"/>
    </row>
    <row r="14" spans="1:32" s="1" customFormat="1" ht="183" customHeight="1">
      <c r="A14" s="7" t="s">
        <v>15</v>
      </c>
      <c r="B14" s="7" t="s">
        <v>16</v>
      </c>
      <c r="C14" s="7" t="s">
        <v>17</v>
      </c>
      <c r="D14" s="7" t="s">
        <v>18</v>
      </c>
      <c r="E14" s="7" t="s">
        <v>19</v>
      </c>
      <c r="F14" s="7" t="s">
        <v>20</v>
      </c>
      <c r="G14" s="62"/>
      <c r="H14" s="61"/>
      <c r="I14" s="12" t="s">
        <v>21</v>
      </c>
      <c r="J14" s="12" t="s">
        <v>22</v>
      </c>
      <c r="K14" s="12" t="s">
        <v>23</v>
      </c>
      <c r="L14" s="12" t="s">
        <v>24</v>
      </c>
      <c r="M14" s="7" t="s">
        <v>25</v>
      </c>
      <c r="N14" s="7" t="s">
        <v>26</v>
      </c>
      <c r="O14" s="7" t="s">
        <v>27</v>
      </c>
      <c r="P14" s="7" t="s">
        <v>28</v>
      </c>
      <c r="Q14" s="7" t="s">
        <v>29</v>
      </c>
      <c r="R14" s="7" t="s">
        <v>30</v>
      </c>
      <c r="S14" s="70"/>
      <c r="T14" s="12" t="s">
        <v>21</v>
      </c>
      <c r="U14" s="12" t="s">
        <v>31</v>
      </c>
      <c r="V14" s="12" t="s">
        <v>32</v>
      </c>
      <c r="W14" s="12" t="s">
        <v>6</v>
      </c>
      <c r="X14" s="70"/>
      <c r="Y14" s="61"/>
      <c r="Z14" s="70"/>
      <c r="AA14" s="61"/>
      <c r="AB14" s="61"/>
      <c r="AC14" s="61"/>
      <c r="AD14" s="61"/>
      <c r="AE14" s="61"/>
      <c r="AF14" s="61"/>
    </row>
    <row r="15" spans="1:32" s="1" customFormat="1" ht="324.75" customHeight="1">
      <c r="A15" s="8" t="s">
        <v>33</v>
      </c>
      <c r="B15" s="8" t="s">
        <v>34</v>
      </c>
      <c r="C15" s="8" t="s">
        <v>35</v>
      </c>
      <c r="D15" s="8" t="s">
        <v>36</v>
      </c>
      <c r="E15" s="8" t="s">
        <v>37</v>
      </c>
      <c r="F15" s="8" t="s">
        <v>38</v>
      </c>
      <c r="G15" s="9" t="s">
        <v>39</v>
      </c>
      <c r="H15" s="8" t="s">
        <v>40</v>
      </c>
      <c r="I15" s="8" t="s">
        <v>41</v>
      </c>
      <c r="J15" s="8" t="s">
        <v>42</v>
      </c>
      <c r="K15" s="8" t="s">
        <v>42</v>
      </c>
      <c r="L15" s="8" t="s">
        <v>42</v>
      </c>
      <c r="M15" s="8" t="s">
        <v>42</v>
      </c>
      <c r="N15" s="8" t="s">
        <v>42</v>
      </c>
      <c r="O15" s="8" t="s">
        <v>42</v>
      </c>
      <c r="P15" s="8" t="s">
        <v>42</v>
      </c>
      <c r="Q15" s="8" t="s">
        <v>42</v>
      </c>
      <c r="R15" s="8" t="s">
        <v>42</v>
      </c>
      <c r="S15" s="8" t="s">
        <v>43</v>
      </c>
      <c r="T15" s="8" t="s">
        <v>44</v>
      </c>
      <c r="U15" s="8" t="s">
        <v>42</v>
      </c>
      <c r="V15" s="8" t="s">
        <v>42</v>
      </c>
      <c r="W15" s="8" t="s">
        <v>42</v>
      </c>
      <c r="X15" s="8" t="s">
        <v>45</v>
      </c>
      <c r="Y15" s="8" t="s">
        <v>46</v>
      </c>
      <c r="Z15" s="8" t="s">
        <v>47</v>
      </c>
      <c r="AA15" s="8" t="s">
        <v>48</v>
      </c>
      <c r="AB15" s="8" t="s">
        <v>49</v>
      </c>
      <c r="AC15" s="8"/>
      <c r="AD15" s="8"/>
      <c r="AE15" s="8"/>
      <c r="AF15" s="14" t="s">
        <v>55</v>
      </c>
    </row>
    <row r="16" spans="1:32" ht="23.25" customHeight="1">
      <c r="A16" s="2"/>
      <c r="B16" s="10" t="s">
        <v>73</v>
      </c>
      <c r="C16" s="2"/>
      <c r="D16" s="2"/>
      <c r="E16" s="2"/>
      <c r="F16" s="2"/>
      <c r="G16" s="3"/>
      <c r="H16" s="4"/>
      <c r="I16" s="2"/>
      <c r="J16" s="2" t="s">
        <v>77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23.25" customHeight="1">
      <c r="A17" s="2"/>
      <c r="B17" s="10" t="s">
        <v>67</v>
      </c>
      <c r="C17" s="2"/>
      <c r="D17" s="2"/>
      <c r="E17" s="2"/>
      <c r="F17" s="2"/>
      <c r="G17" s="3"/>
      <c r="H17" s="4"/>
      <c r="I17" s="2"/>
      <c r="J17" s="2"/>
      <c r="K17" s="2" t="s">
        <v>78</v>
      </c>
      <c r="L17" s="2"/>
      <c r="M17" s="2"/>
      <c r="N17" s="2"/>
      <c r="O17" s="2"/>
      <c r="P17" s="2"/>
      <c r="Q17" s="2"/>
      <c r="R17" s="2"/>
      <c r="S17" s="2"/>
      <c r="T17" s="2"/>
      <c r="U17" s="2" t="s">
        <v>86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23.25" customHeight="1">
      <c r="A18" s="2"/>
      <c r="B18" s="10" t="s">
        <v>65</v>
      </c>
      <c r="C18" s="2"/>
      <c r="D18" s="2"/>
      <c r="E18" s="2"/>
      <c r="F18" s="2"/>
      <c r="G18" s="3"/>
      <c r="H18" s="4"/>
      <c r="I18" s="2"/>
      <c r="J18" s="2"/>
      <c r="K18" s="2"/>
      <c r="L18" s="2" t="s">
        <v>79</v>
      </c>
      <c r="M18" s="2"/>
      <c r="N18" s="2"/>
      <c r="O18" s="2"/>
      <c r="P18" s="2"/>
      <c r="Q18" s="2"/>
      <c r="R18" s="2"/>
      <c r="S18" s="2"/>
      <c r="T18" s="2"/>
      <c r="U18" s="2"/>
      <c r="V18" s="2" t="s">
        <v>87</v>
      </c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23.25" customHeight="1">
      <c r="A19" s="2"/>
      <c r="B19" s="10"/>
      <c r="C19" s="2"/>
      <c r="D19" s="2"/>
      <c r="E19" s="2"/>
      <c r="F19" s="2"/>
      <c r="G19" s="3"/>
      <c r="H19" s="4"/>
      <c r="I19" s="2"/>
      <c r="J19" s="2"/>
      <c r="K19" s="2"/>
      <c r="L19" s="2"/>
      <c r="M19" s="2" t="s">
        <v>80</v>
      </c>
      <c r="N19" s="2"/>
      <c r="O19" s="2"/>
      <c r="P19" s="2"/>
      <c r="Q19" s="2"/>
      <c r="R19" s="2"/>
      <c r="S19" s="2"/>
      <c r="T19" s="2"/>
      <c r="U19" s="2"/>
      <c r="V19" s="2"/>
      <c r="W19" s="2" t="s">
        <v>85</v>
      </c>
      <c r="X19" s="2"/>
      <c r="Y19" s="2"/>
      <c r="Z19" s="2"/>
      <c r="AA19" s="2"/>
      <c r="AB19" s="2"/>
      <c r="AC19" s="2"/>
      <c r="AD19" s="2"/>
      <c r="AE19" s="2"/>
      <c r="AF19" s="2"/>
    </row>
    <row r="20" spans="1:32" ht="23.25" customHeight="1">
      <c r="A20" s="2"/>
      <c r="B20" s="10"/>
      <c r="C20" s="2"/>
      <c r="D20" s="2"/>
      <c r="E20" s="2"/>
      <c r="F20" s="2"/>
      <c r="G20" s="3"/>
      <c r="H20" s="4"/>
      <c r="I20" s="2"/>
      <c r="J20" s="2"/>
      <c r="K20" s="2"/>
      <c r="L20" s="2"/>
      <c r="M20" s="2"/>
      <c r="N20" s="2" t="s">
        <v>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23.25" customHeight="1">
      <c r="A21" s="2"/>
      <c r="B21" s="10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/>
      <c r="O21" s="2" t="s">
        <v>82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23.25" customHeight="1">
      <c r="A22" s="2"/>
      <c r="B22" s="10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/>
      <c r="P22" s="2" t="s">
        <v>83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3.25" customHeight="1">
      <c r="A23" s="2"/>
      <c r="B23" s="10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/>
      <c r="Q23" s="2" t="s">
        <v>84</v>
      </c>
      <c r="R23" s="2" t="s">
        <v>85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23.25" customHeight="1">
      <c r="A24" s="2"/>
      <c r="B24" s="10"/>
      <c r="C24" s="2"/>
      <c r="D24" s="2"/>
      <c r="E24" s="2"/>
      <c r="F24" s="2"/>
      <c r="G24" s="3"/>
      <c r="H24" s="4"/>
      <c r="I24" s="2" t="s">
        <v>88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 t="s">
        <v>86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23.25" customHeight="1">
      <c r="A25" s="2"/>
      <c r="B25" s="10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23.25" customHeight="1">
      <c r="A26" s="2"/>
      <c r="B26" s="10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23.25" customHeight="1">
      <c r="A27" s="2"/>
      <c r="B27" s="10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23.25" customHeight="1">
      <c r="A28" s="2"/>
      <c r="B28" s="10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23.25" customHeight="1">
      <c r="A29" s="2"/>
      <c r="B29" s="10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23.25" customHeight="1">
      <c r="A30" s="2"/>
      <c r="B30" s="10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23.25" customHeight="1">
      <c r="A31" s="2"/>
      <c r="B31" s="10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23.25" customHeight="1">
      <c r="A32" s="2"/>
      <c r="B32" s="10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23.25" customHeight="1">
      <c r="A33" s="2"/>
      <c r="B33" s="10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23.25" customHeight="1">
      <c r="A34" s="2"/>
      <c r="B34" s="10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23.25" customHeight="1">
      <c r="A35" s="5">
        <f t="shared" ref="A35:F35" si="0">SUBTOTAL(3,A16:A34)</f>
        <v>0</v>
      </c>
      <c r="B35" s="5">
        <f t="shared" si="0"/>
        <v>3</v>
      </c>
      <c r="C35" s="5">
        <f t="shared" si="0"/>
        <v>0</v>
      </c>
      <c r="D35" s="5">
        <f t="shared" si="0"/>
        <v>0</v>
      </c>
      <c r="E35" s="5">
        <f t="shared" si="0"/>
        <v>0</v>
      </c>
      <c r="F35" s="5">
        <f t="shared" si="0"/>
        <v>0</v>
      </c>
      <c r="I35" s="5">
        <f t="shared" ref="I35:R35" si="1">SUBTOTAL(3,I16:I34)</f>
        <v>1</v>
      </c>
      <c r="J35" s="5">
        <f t="shared" si="1"/>
        <v>1</v>
      </c>
      <c r="K35" s="5">
        <f t="shared" si="1"/>
        <v>1</v>
      </c>
      <c r="L35" s="5">
        <f t="shared" si="1"/>
        <v>1</v>
      </c>
      <c r="M35" s="5">
        <f t="shared" si="1"/>
        <v>1</v>
      </c>
      <c r="N35" s="5">
        <f t="shared" si="1"/>
        <v>1</v>
      </c>
      <c r="O35" s="5">
        <f t="shared" si="1"/>
        <v>1</v>
      </c>
      <c r="P35" s="5">
        <f t="shared" si="1"/>
        <v>1</v>
      </c>
      <c r="Q35" s="5">
        <f t="shared" si="1"/>
        <v>1</v>
      </c>
      <c r="R35" s="5">
        <f t="shared" si="1"/>
        <v>1</v>
      </c>
      <c r="T35" s="5">
        <f>SUBTOTAL(3,T16:T34)</f>
        <v>0</v>
      </c>
      <c r="U35" s="5">
        <f>SUBTOTAL(3,U16:U34)</f>
        <v>2</v>
      </c>
      <c r="V35" s="5">
        <f>SUBTOTAL(3,V16:V34)</f>
        <v>1</v>
      </c>
      <c r="W35" s="5">
        <f>SUBTOTAL(3,W16:W34)</f>
        <v>1</v>
      </c>
      <c r="AC35" s="5">
        <f>SUBTOTAL(9,AC16:AC34)</f>
        <v>0</v>
      </c>
      <c r="AD35" s="5">
        <f t="shared" ref="AD35:AF35" si="2">SUBTOTAL(3,AD16:AD34)</f>
        <v>0</v>
      </c>
      <c r="AE35" s="5">
        <f t="shared" si="2"/>
        <v>0</v>
      </c>
      <c r="AF35" s="5">
        <f t="shared" si="2"/>
        <v>0</v>
      </c>
    </row>
  </sheetData>
  <mergeCells count="47">
    <mergeCell ref="D3:E3"/>
    <mergeCell ref="F3:L3"/>
    <mergeCell ref="Z3:AD3"/>
    <mergeCell ref="Q3:R3"/>
    <mergeCell ref="H6:I6"/>
    <mergeCell ref="J6:K6"/>
    <mergeCell ref="L6:M6"/>
    <mergeCell ref="N6:O6"/>
    <mergeCell ref="P6:Q6"/>
    <mergeCell ref="H7:I7"/>
    <mergeCell ref="J7:K7"/>
    <mergeCell ref="L7:M7"/>
    <mergeCell ref="N7:O7"/>
    <mergeCell ref="P7:Q7"/>
    <mergeCell ref="H8:I8"/>
    <mergeCell ref="J8:K8"/>
    <mergeCell ref="L8:M8"/>
    <mergeCell ref="N8:O8"/>
    <mergeCell ref="P8:Q8"/>
    <mergeCell ref="AD12:AD14"/>
    <mergeCell ref="AE12:AE14"/>
    <mergeCell ref="AF12:AF14"/>
    <mergeCell ref="Z11:AA11"/>
    <mergeCell ref="A12:F13"/>
    <mergeCell ref="I12:R13"/>
    <mergeCell ref="S12:S14"/>
    <mergeCell ref="T12:W13"/>
    <mergeCell ref="X12:X14"/>
    <mergeCell ref="Y12:Y14"/>
    <mergeCell ref="Z12:Z14"/>
    <mergeCell ref="AA12:AA14"/>
    <mergeCell ref="A11:F11"/>
    <mergeCell ref="G11:G14"/>
    <mergeCell ref="H11:H14"/>
    <mergeCell ref="I11:S11"/>
    <mergeCell ref="Q2:R2"/>
    <mergeCell ref="T2:T3"/>
    <mergeCell ref="O2:P3"/>
    <mergeCell ref="AB12:AB14"/>
    <mergeCell ref="AC12:AC14"/>
    <mergeCell ref="T8:U8"/>
    <mergeCell ref="T11:X11"/>
    <mergeCell ref="R8:S8"/>
    <mergeCell ref="R6:S6"/>
    <mergeCell ref="T6:U6"/>
    <mergeCell ref="R7:S7"/>
    <mergeCell ref="T7:U7"/>
  </mergeCells>
  <phoneticPr fontId="18"/>
  <dataValidations count="15">
    <dataValidation type="list" allowBlank="1" showInputMessage="1" showErrorMessage="1" sqref="I16:I34 T16:T34" xr:uid="{28DDE20E-5F78-465D-874B-C986C79C679F}">
      <formula1>"被害なし"</formula1>
    </dataValidation>
    <dataValidation type="list" allowBlank="1" showInputMessage="1" showErrorMessage="1" sqref="Z16:Z34" xr:uid="{D9B510B8-BEEC-4BFB-9084-81BDE0A2F41D}">
      <formula1>"いいえ,はい"</formula1>
    </dataValidation>
    <dataValidation type="list" allowBlank="1" showInputMessage="1" showErrorMessage="1" sqref="J16:J34" xr:uid="{486701A7-FD86-48ED-BE57-03B858DE0B95}">
      <formula1>"倒壊、傾斜"</formula1>
    </dataValidation>
    <dataValidation type="list" allowBlank="1" showInputMessage="1" showErrorMessage="1" sqref="K16:K34" xr:uid="{B481CDE3-197F-4B07-8C6E-3E9AF151850C}">
      <formula1>"柱、梁の損傷やひび割れ"</formula1>
    </dataValidation>
    <dataValidation type="list" allowBlank="1" showInputMessage="1" showErrorMessage="1" sqref="L16:L34" xr:uid="{6C4D166E-2BDD-4462-8D41-3C819420C445}">
      <formula1>"内装材、設備などの剥がれや落下"</formula1>
    </dataValidation>
    <dataValidation type="list" allowBlank="1" showInputMessage="1" showErrorMessage="1" sqref="M16:M34" xr:uid="{17659EF8-FB79-4DB7-893D-BD03014A8068}">
      <formula1>"外装材、屋根材などの剥がれや落下"</formula1>
    </dataValidation>
    <dataValidation type="list" allowBlank="1" showInputMessage="1" showErrorMessage="1" sqref="N16:N34" xr:uid="{FDF5B7FD-40CB-4BFF-9ACC-66B3CDD934B6}">
      <formula1>"床上浸水"</formula1>
    </dataValidation>
    <dataValidation type="list" allowBlank="1" showInputMessage="1" showErrorMessage="1" sqref="O16:O34" xr:uid="{1BDE979A-96F6-43FE-AFC3-9B6EC4F2A759}">
      <formula1>"床下浸水"</formula1>
    </dataValidation>
    <dataValidation type="list" allowBlank="1" showInputMessage="1" showErrorMessage="1" sqref="P16:P34" xr:uid="{9AAC00E2-BC65-49BC-8B2F-A15532F8FDAC}">
      <formula1>"ガラス割れ"</formula1>
    </dataValidation>
    <dataValidation type="list" allowBlank="1" showInputMessage="1" showErrorMessage="1" sqref="Q16:Q34" xr:uid="{ECFB2C46-18DC-444A-8BC3-373F36B6E8D6}">
      <formula1>"雨漏り"</formula1>
    </dataValidation>
    <dataValidation type="list" allowBlank="1" showInputMessage="1" showErrorMessage="1" sqref="R16:R34 W16:W34" xr:uid="{8BC5D840-5D7E-4CDC-8D2C-5191DA47C232}">
      <formula1>"その他"</formula1>
    </dataValidation>
    <dataValidation type="list" allowBlank="1" showInputMessage="1" showErrorMessage="1" sqref="U16:U34" xr:uid="{7AD381B7-F373-4283-8819-8BFA16684829}">
      <formula1>"土砂崩れ"</formula1>
    </dataValidation>
    <dataValidation type="list" allowBlank="1" showInputMessage="1" showErrorMessage="1" sqref="V16:V34" xr:uid="{3B237BBD-6747-4DA3-A5DE-590674DB0656}">
      <formula1>"グラウンド冠水"</formula1>
    </dataValidation>
    <dataValidation type="list" allowBlank="1" showInputMessage="1" showErrorMessage="1" sqref="B16:B34" xr:uid="{5E075656-69DE-4C72-8D58-7737C31FF37C}">
      <formula1>"給食センター,教職員住宅,教職員研修施設,教育支援センター,寄宿舎"</formula1>
    </dataValidation>
    <dataValidation type="list" allowBlank="1" showInputMessage="1" showErrorMessage="1" sqref="AF16:AF34" xr:uid="{D330AC43-684C-4B64-88F2-4F62B1AA5B42}">
      <formula1>"有,無"</formula1>
    </dataValidation>
  </dataValidations>
  <pageMargins left="0.7" right="0.7" top="0.75" bottom="0.75" header="0.3" footer="0.3"/>
  <pageSetup paperSize="8" scale="7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　被害情報収集（物的）</vt:lpstr>
      <vt:lpstr>様式３　記入例</vt:lpstr>
      <vt:lpstr>'様式３　記入例'!Print_Area</vt:lpstr>
      <vt:lpstr>'様式３　被害情報収集（物的）'!Print_Area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8800567</dc:creator>
  <cp:keywords/>
  <dc:description/>
  <cp:lastModifiedBy>8800567</cp:lastModifiedBy>
  <cp:revision/>
  <cp:lastPrinted>2026-05-20T07:58:56Z</cp:lastPrinted>
  <dcterms:created xsi:type="dcterms:W3CDTF">2026-01-26T04:50:15Z</dcterms:created>
  <dcterms:modified xsi:type="dcterms:W3CDTF">2026-06-01T07:23:56Z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2026-01-26T05:06:41Z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88d50d79-f3cb-4926-ba1c-20e2e812b337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