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4_母子保健班\02_事業別フォルダ(R8)\04-2_産後ケア事業（簿冊：妊娠・出産包括支援事業）\02_広域化\01_様式統一\★様式\様式（シート保護済み）\"/>
    </mc:Choice>
  </mc:AlternateContent>
  <xr:revisionPtr revIDLastSave="0" documentId="13_ncr:1_{F966F9B4-B263-4EE9-BB04-C884B9BB5737}" xr6:coauthVersionLast="47" xr6:coauthVersionMax="47" xr10:uidLastSave="{00000000-0000-0000-0000-000000000000}"/>
  <bookViews>
    <workbookView xWindow="-110" yWindow="-110" windowWidth="19420" windowHeight="10300" firstSheet="1" activeTab="1" xr2:uid="{0356DF84-2F1B-4415-AFAA-935FAB9CE171}"/>
  </bookViews>
  <sheets>
    <sheet name="報告様式２ー１（事業所用月報）" sheetId="1" r:id="rId1"/>
    <sheet name="事業所請求書" sheetId="4" r:id="rId2"/>
    <sheet name="【入力不要】とりまとめ用" sheetId="3" r:id="rId3"/>
    <sheet name="【入力不要】選択用（削除不可）" sheetId="2" r:id="rId4"/>
  </sheets>
  <definedNames>
    <definedName name="_xlnm.Print_Area" localSheetId="2">【入力不要】とりまとめ用!$A$1:$BV$48</definedName>
    <definedName name="_xlnm.Print_Area" localSheetId="1">事業所請求書!$A$1:$AN$55</definedName>
    <definedName name="_xlnm.Print_Area" localSheetId="0">'報告様式２ー１（事業所用月報）'!$A$1:$BQ$78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F12" i="4"/>
  <c r="AD2" i="4"/>
  <c r="W6" i="4"/>
  <c r="B4" i="4"/>
  <c r="AJ23" i="4"/>
  <c r="AE23" i="4"/>
  <c r="Q24" i="4"/>
  <c r="Q23" i="4"/>
  <c r="AJ19" i="4"/>
  <c r="Q19" i="4"/>
  <c r="AJ18" i="4"/>
  <c r="Q18" i="4"/>
  <c r="Q26" i="4"/>
  <c r="Q25" i="4"/>
  <c r="AJ21" i="4"/>
  <c r="AJ20" i="4"/>
  <c r="Q21" i="4"/>
  <c r="Q20" i="4"/>
  <c r="CL47" i="3" l="1"/>
  <c r="CK47" i="3"/>
  <c r="CJ47" i="3"/>
  <c r="CI47" i="3"/>
  <c r="CH47" i="3"/>
  <c r="CG47" i="3"/>
  <c r="CF47" i="3"/>
  <c r="CD47" i="3"/>
  <c r="CC47" i="3"/>
  <c r="CA47" i="3"/>
  <c r="BZ47" i="3"/>
  <c r="BQ47" i="3"/>
  <c r="BL47" i="3"/>
  <c r="BG47" i="3"/>
  <c r="BB47" i="3"/>
  <c r="AW47" i="3"/>
  <c r="AR47" i="3"/>
  <c r="AN47" i="3"/>
  <c r="AJ47" i="3"/>
  <c r="CE47" i="3" s="1"/>
  <c r="AD47" i="3"/>
  <c r="Y47" i="3"/>
  <c r="U47" i="3"/>
  <c r="CB47" i="3" s="1"/>
  <c r="N47" i="3"/>
  <c r="I47" i="3"/>
  <c r="D47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Q46" i="3"/>
  <c r="BL46" i="3"/>
  <c r="BG46" i="3"/>
  <c r="BB46" i="3"/>
  <c r="AW46" i="3"/>
  <c r="AR46" i="3"/>
  <c r="AN46" i="3"/>
  <c r="AJ46" i="3"/>
  <c r="AD46" i="3"/>
  <c r="Y46" i="3"/>
  <c r="U46" i="3"/>
  <c r="N46" i="3"/>
  <c r="I46" i="3"/>
  <c r="D46" i="3"/>
  <c r="CK45" i="3"/>
  <c r="CJ45" i="3"/>
  <c r="CI45" i="3"/>
  <c r="CG45" i="3"/>
  <c r="CA45" i="3"/>
  <c r="BZ45" i="3"/>
  <c r="BQ45" i="3"/>
  <c r="CL45" i="3" s="1"/>
  <c r="BL45" i="3"/>
  <c r="BG45" i="3"/>
  <c r="BB45" i="3"/>
  <c r="AW45" i="3"/>
  <c r="CH45" i="3" s="1"/>
  <c r="AR45" i="3"/>
  <c r="AN45" i="3"/>
  <c r="CF45" i="3" s="1"/>
  <c r="AJ45" i="3"/>
  <c r="CE45" i="3" s="1"/>
  <c r="AD45" i="3"/>
  <c r="CD45" i="3" s="1"/>
  <c r="Y45" i="3"/>
  <c r="CC45" i="3" s="1"/>
  <c r="U45" i="3"/>
  <c r="CB45" i="3" s="1"/>
  <c r="N45" i="3"/>
  <c r="I45" i="3"/>
  <c r="D45" i="3"/>
  <c r="CK44" i="3"/>
  <c r="CJ44" i="3"/>
  <c r="CH44" i="3"/>
  <c r="CC44" i="3"/>
  <c r="CA44" i="3"/>
  <c r="BZ44" i="3"/>
  <c r="BL44" i="3"/>
  <c r="BG44" i="3"/>
  <c r="BB44" i="3"/>
  <c r="CI44" i="3" s="1"/>
  <c r="AW44" i="3"/>
  <c r="AR44" i="3"/>
  <c r="CG44" i="3" s="1"/>
  <c r="AN44" i="3"/>
  <c r="CF44" i="3" s="1"/>
  <c r="AJ44" i="3"/>
  <c r="CE44" i="3" s="1"/>
  <c r="AD44" i="3"/>
  <c r="CD44" i="3" s="1"/>
  <c r="Y44" i="3"/>
  <c r="U44" i="3"/>
  <c r="CB44" i="3" s="1"/>
  <c r="N44" i="3"/>
  <c r="I44" i="3"/>
  <c r="D44" i="3"/>
  <c r="CH43" i="3"/>
  <c r="CG43" i="3"/>
  <c r="CD43" i="3"/>
  <c r="BZ43" i="3"/>
  <c r="BL43" i="3"/>
  <c r="CK43" i="3" s="1"/>
  <c r="BG43" i="3"/>
  <c r="CJ43" i="3" s="1"/>
  <c r="BB43" i="3"/>
  <c r="CI43" i="3" s="1"/>
  <c r="AW43" i="3"/>
  <c r="AR43" i="3"/>
  <c r="AN43" i="3"/>
  <c r="CF43" i="3" s="1"/>
  <c r="AJ43" i="3"/>
  <c r="CE43" i="3" s="1"/>
  <c r="AD43" i="3"/>
  <c r="Y43" i="3"/>
  <c r="CC43" i="3" s="1"/>
  <c r="U43" i="3"/>
  <c r="CB43" i="3" s="1"/>
  <c r="N43" i="3"/>
  <c r="CA43" i="3" s="1"/>
  <c r="I43" i="3"/>
  <c r="D43" i="3"/>
  <c r="CH42" i="3"/>
  <c r="CA42" i="3"/>
  <c r="BZ42" i="3"/>
  <c r="BL42" i="3"/>
  <c r="CK42" i="3" s="1"/>
  <c r="BG42" i="3"/>
  <c r="CJ42" i="3" s="1"/>
  <c r="BB42" i="3"/>
  <c r="CI42" i="3" s="1"/>
  <c r="AW42" i="3"/>
  <c r="AR42" i="3"/>
  <c r="CG42" i="3" s="1"/>
  <c r="AN42" i="3"/>
  <c r="CF42" i="3" s="1"/>
  <c r="AJ42" i="3"/>
  <c r="CE42" i="3" s="1"/>
  <c r="AD42" i="3"/>
  <c r="CD42" i="3" s="1"/>
  <c r="Y42" i="3"/>
  <c r="CC42" i="3" s="1"/>
  <c r="U42" i="3"/>
  <c r="CB42" i="3" s="1"/>
  <c r="N42" i="3"/>
  <c r="I42" i="3"/>
  <c r="D42" i="3"/>
  <c r="CK41" i="3"/>
  <c r="CG41" i="3"/>
  <c r="CD41" i="3"/>
  <c r="BZ41" i="3"/>
  <c r="BL41" i="3"/>
  <c r="BG41" i="3"/>
  <c r="CJ41" i="3" s="1"/>
  <c r="BB41" i="3"/>
  <c r="CI41" i="3" s="1"/>
  <c r="AW41" i="3"/>
  <c r="CH41" i="3" s="1"/>
  <c r="AR41" i="3"/>
  <c r="AN41" i="3"/>
  <c r="CF41" i="3" s="1"/>
  <c r="AJ41" i="3"/>
  <c r="CE41" i="3" s="1"/>
  <c r="AD41" i="3"/>
  <c r="Y41" i="3"/>
  <c r="CC41" i="3" s="1"/>
  <c r="U41" i="3"/>
  <c r="CB41" i="3" s="1"/>
  <c r="N41" i="3"/>
  <c r="CA41" i="3" s="1"/>
  <c r="I41" i="3"/>
  <c r="D41" i="3"/>
  <c r="CK40" i="3"/>
  <c r="CH40" i="3"/>
  <c r="CA40" i="3"/>
  <c r="BZ40" i="3"/>
  <c r="BL40" i="3"/>
  <c r="BG40" i="3"/>
  <c r="CJ40" i="3" s="1"/>
  <c r="BB40" i="3"/>
  <c r="CI40" i="3" s="1"/>
  <c r="AW40" i="3"/>
  <c r="AR40" i="3"/>
  <c r="CG40" i="3" s="1"/>
  <c r="AN40" i="3"/>
  <c r="CF40" i="3" s="1"/>
  <c r="AJ40" i="3"/>
  <c r="CE40" i="3" s="1"/>
  <c r="AD40" i="3"/>
  <c r="CD40" i="3" s="1"/>
  <c r="Y40" i="3"/>
  <c r="CC40" i="3" s="1"/>
  <c r="U40" i="3"/>
  <c r="CB40" i="3" s="1"/>
  <c r="N40" i="3"/>
  <c r="I40" i="3"/>
  <c r="D40" i="3"/>
  <c r="CK39" i="3"/>
  <c r="CG39" i="3"/>
  <c r="CD39" i="3"/>
  <c r="BZ39" i="3"/>
  <c r="BL39" i="3"/>
  <c r="BG39" i="3"/>
  <c r="CJ39" i="3" s="1"/>
  <c r="BB39" i="3"/>
  <c r="CI39" i="3" s="1"/>
  <c r="AW39" i="3"/>
  <c r="CH39" i="3" s="1"/>
  <c r="AR39" i="3"/>
  <c r="AN39" i="3"/>
  <c r="CF39" i="3" s="1"/>
  <c r="AJ39" i="3"/>
  <c r="CE39" i="3" s="1"/>
  <c r="AD39" i="3"/>
  <c r="Y39" i="3"/>
  <c r="CC39" i="3" s="1"/>
  <c r="U39" i="3"/>
  <c r="CB39" i="3" s="1"/>
  <c r="N39" i="3"/>
  <c r="CA39" i="3" s="1"/>
  <c r="I39" i="3"/>
  <c r="D39" i="3"/>
  <c r="CK38" i="3"/>
  <c r="CF38" i="3"/>
  <c r="CD38" i="3"/>
  <c r="CC38" i="3"/>
  <c r="CB38" i="3"/>
  <c r="BZ38" i="3"/>
  <c r="BL38" i="3"/>
  <c r="BG38" i="3"/>
  <c r="CJ38" i="3" s="1"/>
  <c r="BB38" i="3"/>
  <c r="CI38" i="3" s="1"/>
  <c r="AW38" i="3"/>
  <c r="CH38" i="3" s="1"/>
  <c r="AR38" i="3"/>
  <c r="CG38" i="3" s="1"/>
  <c r="AN38" i="3"/>
  <c r="AJ38" i="3"/>
  <c r="CE38" i="3" s="1"/>
  <c r="AD38" i="3"/>
  <c r="Y38" i="3"/>
  <c r="U38" i="3"/>
  <c r="N38" i="3"/>
  <c r="CA38" i="3" s="1"/>
  <c r="I38" i="3"/>
  <c r="D38" i="3"/>
  <c r="CG37" i="3"/>
  <c r="CA37" i="3"/>
  <c r="BZ37" i="3"/>
  <c r="BL37" i="3"/>
  <c r="CK37" i="3" s="1"/>
  <c r="BG37" i="3"/>
  <c r="CJ37" i="3" s="1"/>
  <c r="BB37" i="3"/>
  <c r="CI37" i="3" s="1"/>
  <c r="AW37" i="3"/>
  <c r="CH37" i="3" s="1"/>
  <c r="AR37" i="3"/>
  <c r="AN37" i="3"/>
  <c r="CF37" i="3" s="1"/>
  <c r="AJ37" i="3"/>
  <c r="CE37" i="3" s="1"/>
  <c r="AD37" i="3"/>
  <c r="CD37" i="3" s="1"/>
  <c r="Y37" i="3"/>
  <c r="CC37" i="3" s="1"/>
  <c r="U37" i="3"/>
  <c r="CB37" i="3" s="1"/>
  <c r="N37" i="3"/>
  <c r="I37" i="3"/>
  <c r="D37" i="3"/>
  <c r="CD36" i="3"/>
  <c r="CA36" i="3"/>
  <c r="BZ36" i="3"/>
  <c r="BL36" i="3"/>
  <c r="CK36" i="3" s="1"/>
  <c r="BG36" i="3"/>
  <c r="CJ36" i="3" s="1"/>
  <c r="BB36" i="3"/>
  <c r="CI36" i="3" s="1"/>
  <c r="AW36" i="3"/>
  <c r="CH36" i="3" s="1"/>
  <c r="AR36" i="3"/>
  <c r="CG36" i="3" s="1"/>
  <c r="AN36" i="3"/>
  <c r="CF36" i="3" s="1"/>
  <c r="AJ36" i="3"/>
  <c r="CE36" i="3" s="1"/>
  <c r="AD36" i="3"/>
  <c r="Y36" i="3"/>
  <c r="CC36" i="3" s="1"/>
  <c r="U36" i="3"/>
  <c r="CB36" i="3" s="1"/>
  <c r="N36" i="3"/>
  <c r="I36" i="3"/>
  <c r="D36" i="3"/>
  <c r="CH35" i="3"/>
  <c r="CF35" i="3"/>
  <c r="CE35" i="3"/>
  <c r="BZ35" i="3"/>
  <c r="BL35" i="3"/>
  <c r="CK35" i="3" s="1"/>
  <c r="BG35" i="3"/>
  <c r="CJ35" i="3" s="1"/>
  <c r="BB35" i="3"/>
  <c r="CI35" i="3" s="1"/>
  <c r="AW35" i="3"/>
  <c r="AR35" i="3"/>
  <c r="CG35" i="3" s="1"/>
  <c r="AN35" i="3"/>
  <c r="AJ35" i="3"/>
  <c r="AD35" i="3"/>
  <c r="CD35" i="3" s="1"/>
  <c r="Y35" i="3"/>
  <c r="CC35" i="3" s="1"/>
  <c r="U35" i="3"/>
  <c r="CB35" i="3" s="1"/>
  <c r="N35" i="3"/>
  <c r="CA35" i="3" s="1"/>
  <c r="I35" i="3"/>
  <c r="D35" i="3"/>
  <c r="CD34" i="3"/>
  <c r="CA34" i="3"/>
  <c r="BZ34" i="3"/>
  <c r="BL34" i="3"/>
  <c r="CK34" i="3" s="1"/>
  <c r="BG34" i="3"/>
  <c r="CJ34" i="3" s="1"/>
  <c r="BB34" i="3"/>
  <c r="CI34" i="3" s="1"/>
  <c r="AW34" i="3"/>
  <c r="CH34" i="3" s="1"/>
  <c r="AR34" i="3"/>
  <c r="CG34" i="3" s="1"/>
  <c r="AN34" i="3"/>
  <c r="CF34" i="3" s="1"/>
  <c r="AJ34" i="3"/>
  <c r="CE34" i="3" s="1"/>
  <c r="AD34" i="3"/>
  <c r="Y34" i="3"/>
  <c r="CC34" i="3" s="1"/>
  <c r="U34" i="3"/>
  <c r="CB34" i="3" s="1"/>
  <c r="N34" i="3"/>
  <c r="I34" i="3"/>
  <c r="D34" i="3"/>
  <c r="CI33" i="3"/>
  <c r="CD33" i="3"/>
  <c r="BZ33" i="3"/>
  <c r="BL33" i="3"/>
  <c r="CK33" i="3" s="1"/>
  <c r="BG33" i="3"/>
  <c r="CJ33" i="3" s="1"/>
  <c r="BB33" i="3"/>
  <c r="AW33" i="3"/>
  <c r="CH33" i="3" s="1"/>
  <c r="AR33" i="3"/>
  <c r="CG33" i="3" s="1"/>
  <c r="AN33" i="3"/>
  <c r="CF33" i="3" s="1"/>
  <c r="AJ33" i="3"/>
  <c r="CE33" i="3" s="1"/>
  <c r="AD33" i="3"/>
  <c r="Y33" i="3"/>
  <c r="CC33" i="3" s="1"/>
  <c r="U33" i="3"/>
  <c r="CB33" i="3" s="1"/>
  <c r="N33" i="3"/>
  <c r="CA33" i="3" s="1"/>
  <c r="I33" i="3"/>
  <c r="D33" i="3"/>
  <c r="CG32" i="3"/>
  <c r="CA32" i="3"/>
  <c r="BZ32" i="3"/>
  <c r="BL32" i="3"/>
  <c r="CK32" i="3" s="1"/>
  <c r="BG32" i="3"/>
  <c r="CJ32" i="3" s="1"/>
  <c r="BB32" i="3"/>
  <c r="CI32" i="3" s="1"/>
  <c r="AW32" i="3"/>
  <c r="CH32" i="3" s="1"/>
  <c r="AR32" i="3"/>
  <c r="AN32" i="3"/>
  <c r="CF32" i="3" s="1"/>
  <c r="AJ32" i="3"/>
  <c r="CE32" i="3" s="1"/>
  <c r="AD32" i="3"/>
  <c r="CD32" i="3" s="1"/>
  <c r="Y32" i="3"/>
  <c r="CC32" i="3" s="1"/>
  <c r="U32" i="3"/>
  <c r="CB32" i="3" s="1"/>
  <c r="N32" i="3"/>
  <c r="I32" i="3"/>
  <c r="D32" i="3"/>
  <c r="CE31" i="3"/>
  <c r="CD31" i="3"/>
  <c r="CA31" i="3"/>
  <c r="BZ31" i="3"/>
  <c r="BL31" i="3"/>
  <c r="CK31" i="3" s="1"/>
  <c r="BG31" i="3"/>
  <c r="CJ31" i="3" s="1"/>
  <c r="BB31" i="3"/>
  <c r="CI31" i="3" s="1"/>
  <c r="AW31" i="3"/>
  <c r="AR31" i="3"/>
  <c r="CG31" i="3" s="1"/>
  <c r="AN31" i="3"/>
  <c r="CF31" i="3" s="1"/>
  <c r="AJ31" i="3"/>
  <c r="AD31" i="3"/>
  <c r="Y31" i="3"/>
  <c r="CC31" i="3" s="1"/>
  <c r="U31" i="3"/>
  <c r="CB31" i="3" s="1"/>
  <c r="N31" i="3"/>
  <c r="I31" i="3"/>
  <c r="D31" i="3"/>
  <c r="CH30" i="3"/>
  <c r="CF30" i="3"/>
  <c r="BZ30" i="3"/>
  <c r="BL30" i="3"/>
  <c r="CK30" i="3" s="1"/>
  <c r="BG30" i="3"/>
  <c r="CJ30" i="3" s="1"/>
  <c r="BB30" i="3"/>
  <c r="CI30" i="3" s="1"/>
  <c r="AW30" i="3"/>
  <c r="AR30" i="3"/>
  <c r="CG30" i="3" s="1"/>
  <c r="AN30" i="3"/>
  <c r="AJ30" i="3"/>
  <c r="CE30" i="3" s="1"/>
  <c r="AD30" i="3"/>
  <c r="CD30" i="3" s="1"/>
  <c r="Y30" i="3"/>
  <c r="CC30" i="3" s="1"/>
  <c r="U30" i="3"/>
  <c r="CB30" i="3" s="1"/>
  <c r="N30" i="3"/>
  <c r="CA30" i="3" s="1"/>
  <c r="I30" i="3"/>
  <c r="D30" i="3"/>
  <c r="CD29" i="3"/>
  <c r="CA29" i="3"/>
  <c r="BZ29" i="3"/>
  <c r="BL29" i="3"/>
  <c r="CK29" i="3" s="1"/>
  <c r="BG29" i="3"/>
  <c r="CJ29" i="3" s="1"/>
  <c r="BB29" i="3"/>
  <c r="CI29" i="3" s="1"/>
  <c r="AW29" i="3"/>
  <c r="CH29" i="3" s="1"/>
  <c r="AR29" i="3"/>
  <c r="CG29" i="3" s="1"/>
  <c r="AN29" i="3"/>
  <c r="CF29" i="3" s="1"/>
  <c r="AJ29" i="3"/>
  <c r="CE29" i="3" s="1"/>
  <c r="AD29" i="3"/>
  <c r="Y29" i="3"/>
  <c r="CC29" i="3" s="1"/>
  <c r="U29" i="3"/>
  <c r="CB29" i="3" s="1"/>
  <c r="N29" i="3"/>
  <c r="I29" i="3"/>
  <c r="D29" i="3"/>
  <c r="CG28" i="3"/>
  <c r="CD28" i="3"/>
  <c r="BZ28" i="3"/>
  <c r="BL28" i="3"/>
  <c r="BG28" i="3"/>
  <c r="BB28" i="3"/>
  <c r="CI28" i="3" s="1"/>
  <c r="AW28" i="3"/>
  <c r="CH28" i="3" s="1"/>
  <c r="AR28" i="3"/>
  <c r="AN28" i="3"/>
  <c r="CF28" i="3" s="1"/>
  <c r="AJ28" i="3"/>
  <c r="CE28" i="3" s="1"/>
  <c r="AD28" i="3"/>
  <c r="Y28" i="3"/>
  <c r="CC28" i="3" s="1"/>
  <c r="U28" i="3"/>
  <c r="CB28" i="3" s="1"/>
  <c r="N28" i="3"/>
  <c r="CA28" i="3" s="1"/>
  <c r="I28" i="3"/>
  <c r="D28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Q27" i="3"/>
  <c r="BL27" i="3"/>
  <c r="BG27" i="3"/>
  <c r="BB27" i="3"/>
  <c r="AW27" i="3"/>
  <c r="AR27" i="3"/>
  <c r="AN27" i="3"/>
  <c r="AJ27" i="3"/>
  <c r="AD27" i="3"/>
  <c r="Y27" i="3"/>
  <c r="U27" i="3"/>
  <c r="N27" i="3"/>
  <c r="I27" i="3"/>
  <c r="D27" i="3"/>
  <c r="CL26" i="3"/>
  <c r="CK26" i="3"/>
  <c r="CJ26" i="3"/>
  <c r="CI26" i="3"/>
  <c r="CH26" i="3"/>
  <c r="CG26" i="3"/>
  <c r="CF26" i="3"/>
  <c r="CE26" i="3"/>
  <c r="CD26" i="3"/>
  <c r="CC26" i="3"/>
  <c r="CB26" i="3"/>
  <c r="CA26" i="3"/>
  <c r="BZ26" i="3"/>
  <c r="BQ26" i="3"/>
  <c r="BL26" i="3"/>
  <c r="BG26" i="3"/>
  <c r="BB26" i="3"/>
  <c r="AW26" i="3"/>
  <c r="AR26" i="3"/>
  <c r="AN26" i="3"/>
  <c r="AJ26" i="3"/>
  <c r="AD26" i="3"/>
  <c r="Y26" i="3"/>
  <c r="U26" i="3"/>
  <c r="N26" i="3"/>
  <c r="I26" i="3"/>
  <c r="D26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Q25" i="3"/>
  <c r="BL25" i="3"/>
  <c r="BG25" i="3"/>
  <c r="BB25" i="3"/>
  <c r="AW25" i="3"/>
  <c r="AR25" i="3"/>
  <c r="AN25" i="3"/>
  <c r="AJ25" i="3"/>
  <c r="AD25" i="3"/>
  <c r="Y25" i="3"/>
  <c r="U25" i="3"/>
  <c r="N25" i="3"/>
  <c r="I25" i="3"/>
  <c r="D25" i="3"/>
  <c r="CH24" i="3"/>
  <c r="CG24" i="3"/>
  <c r="BZ24" i="3"/>
  <c r="BL24" i="3"/>
  <c r="CK24" i="3" s="1"/>
  <c r="BG24" i="3"/>
  <c r="CJ24" i="3" s="1"/>
  <c r="BB24" i="3"/>
  <c r="CI24" i="3" s="1"/>
  <c r="AW24" i="3"/>
  <c r="AR24" i="3"/>
  <c r="AN24" i="3"/>
  <c r="CF24" i="3" s="1"/>
  <c r="AJ24" i="3"/>
  <c r="CE24" i="3" s="1"/>
  <c r="AD24" i="3"/>
  <c r="CD24" i="3" s="1"/>
  <c r="Y24" i="3"/>
  <c r="CC24" i="3" s="1"/>
  <c r="U24" i="3"/>
  <c r="CB24" i="3" s="1"/>
  <c r="N24" i="3"/>
  <c r="CA24" i="3" s="1"/>
  <c r="I24" i="3"/>
  <c r="D24" i="3"/>
  <c r="CK23" i="3"/>
  <c r="CJ23" i="3"/>
  <c r="CI23" i="3"/>
  <c r="BZ23" i="3"/>
  <c r="BL23" i="3"/>
  <c r="BG23" i="3"/>
  <c r="BB23" i="3"/>
  <c r="AW23" i="3"/>
  <c r="CH23" i="3" s="1"/>
  <c r="AR23" i="3"/>
  <c r="CG23" i="3" s="1"/>
  <c r="AN23" i="3"/>
  <c r="CF23" i="3" s="1"/>
  <c r="AJ23" i="3"/>
  <c r="CE23" i="3" s="1"/>
  <c r="AD23" i="3"/>
  <c r="CD23" i="3" s="1"/>
  <c r="Y23" i="3"/>
  <c r="CC23" i="3" s="1"/>
  <c r="U23" i="3"/>
  <c r="CB23" i="3" s="1"/>
  <c r="N23" i="3"/>
  <c r="CA23" i="3" s="1"/>
  <c r="I23" i="3"/>
  <c r="D23" i="3"/>
  <c r="CD22" i="3"/>
  <c r="BZ22" i="3"/>
  <c r="BL22" i="3"/>
  <c r="CK22" i="3" s="1"/>
  <c r="BG22" i="3"/>
  <c r="CJ22" i="3" s="1"/>
  <c r="BB22" i="3"/>
  <c r="CI22" i="3" s="1"/>
  <c r="AW22" i="3"/>
  <c r="CH22" i="3" s="1"/>
  <c r="AR22" i="3"/>
  <c r="CG22" i="3" s="1"/>
  <c r="AN22" i="3"/>
  <c r="CF22" i="3" s="1"/>
  <c r="AJ22" i="3"/>
  <c r="CE22" i="3" s="1"/>
  <c r="AD22" i="3"/>
  <c r="Y22" i="3"/>
  <c r="CC22" i="3" s="1"/>
  <c r="U22" i="3"/>
  <c r="CB22" i="3" s="1"/>
  <c r="N22" i="3"/>
  <c r="CA22" i="3" s="1"/>
  <c r="I22" i="3"/>
  <c r="D22" i="3"/>
  <c r="CI21" i="3"/>
  <c r="CA21" i="3"/>
  <c r="BZ21" i="3"/>
  <c r="BL21" i="3"/>
  <c r="CK21" i="3" s="1"/>
  <c r="BG21" i="3"/>
  <c r="CJ21" i="3" s="1"/>
  <c r="BB21" i="3"/>
  <c r="AW21" i="3"/>
  <c r="CH21" i="3" s="1"/>
  <c r="AR21" i="3"/>
  <c r="CG21" i="3" s="1"/>
  <c r="AN21" i="3"/>
  <c r="CF21" i="3" s="1"/>
  <c r="AJ21" i="3"/>
  <c r="CE21" i="3" s="1"/>
  <c r="AD21" i="3"/>
  <c r="CD21" i="3" s="1"/>
  <c r="Y21" i="3"/>
  <c r="CC21" i="3" s="1"/>
  <c r="U21" i="3"/>
  <c r="CB21" i="3" s="1"/>
  <c r="N21" i="3"/>
  <c r="I21" i="3"/>
  <c r="D21" i="3"/>
  <c r="CK20" i="3"/>
  <c r="CH20" i="3"/>
  <c r="BZ20" i="3"/>
  <c r="BL20" i="3"/>
  <c r="BG20" i="3"/>
  <c r="CJ20" i="3" s="1"/>
  <c r="BB20" i="3"/>
  <c r="CI20" i="3" s="1"/>
  <c r="AW20" i="3"/>
  <c r="AR20" i="3"/>
  <c r="CG20" i="3" s="1"/>
  <c r="AN20" i="3"/>
  <c r="CF20" i="3" s="1"/>
  <c r="AJ20" i="3"/>
  <c r="CE20" i="3" s="1"/>
  <c r="AD20" i="3"/>
  <c r="CD20" i="3" s="1"/>
  <c r="Y20" i="3"/>
  <c r="CC20" i="3" s="1"/>
  <c r="U20" i="3"/>
  <c r="CB20" i="3" s="1"/>
  <c r="N20" i="3"/>
  <c r="CA20" i="3" s="1"/>
  <c r="I20" i="3"/>
  <c r="D20" i="3"/>
  <c r="CK19" i="3"/>
  <c r="CA19" i="3"/>
  <c r="BZ19" i="3"/>
  <c r="BL19" i="3"/>
  <c r="BG19" i="3"/>
  <c r="CJ19" i="3" s="1"/>
  <c r="BB19" i="3"/>
  <c r="CI19" i="3" s="1"/>
  <c r="AW19" i="3"/>
  <c r="CH19" i="3" s="1"/>
  <c r="AR19" i="3"/>
  <c r="CG19" i="3" s="1"/>
  <c r="AN19" i="3"/>
  <c r="CF19" i="3" s="1"/>
  <c r="AJ19" i="3"/>
  <c r="CE19" i="3" s="1"/>
  <c r="AD19" i="3"/>
  <c r="CD19" i="3" s="1"/>
  <c r="Y19" i="3"/>
  <c r="CC19" i="3" s="1"/>
  <c r="U19" i="3"/>
  <c r="CB19" i="3" s="1"/>
  <c r="N19" i="3"/>
  <c r="I19" i="3"/>
  <c r="D19" i="3"/>
  <c r="CG18" i="3"/>
  <c r="CF18" i="3"/>
  <c r="BZ18" i="3"/>
  <c r="BL18" i="3"/>
  <c r="CK18" i="3" s="1"/>
  <c r="BG18" i="3"/>
  <c r="CJ18" i="3" s="1"/>
  <c r="BB18" i="3"/>
  <c r="CI18" i="3" s="1"/>
  <c r="AW18" i="3"/>
  <c r="CH18" i="3" s="1"/>
  <c r="AR18" i="3"/>
  <c r="AN18" i="3"/>
  <c r="AJ18" i="3"/>
  <c r="CE18" i="3" s="1"/>
  <c r="AD18" i="3"/>
  <c r="CD18" i="3" s="1"/>
  <c r="Y18" i="3"/>
  <c r="CC18" i="3" s="1"/>
  <c r="U18" i="3"/>
  <c r="CB18" i="3" s="1"/>
  <c r="N18" i="3"/>
  <c r="CA18" i="3" s="1"/>
  <c r="I18" i="3"/>
  <c r="D18" i="3"/>
  <c r="CI17" i="3"/>
  <c r="CH17" i="3"/>
  <c r="BZ17" i="3"/>
  <c r="BL17" i="3"/>
  <c r="CK17" i="3" s="1"/>
  <c r="BG17" i="3"/>
  <c r="CJ17" i="3" s="1"/>
  <c r="BB17" i="3"/>
  <c r="AW17" i="3"/>
  <c r="AR17" i="3"/>
  <c r="CG17" i="3" s="1"/>
  <c r="AN17" i="3"/>
  <c r="CF17" i="3" s="1"/>
  <c r="AJ17" i="3"/>
  <c r="CE17" i="3" s="1"/>
  <c r="AD17" i="3"/>
  <c r="CD17" i="3" s="1"/>
  <c r="Y17" i="3"/>
  <c r="CC17" i="3" s="1"/>
  <c r="U17" i="3"/>
  <c r="CB17" i="3" s="1"/>
  <c r="N17" i="3"/>
  <c r="CA17" i="3" s="1"/>
  <c r="I17" i="3"/>
  <c r="D17" i="3"/>
  <c r="CE16" i="3"/>
  <c r="CD16" i="3"/>
  <c r="BZ16" i="3"/>
  <c r="BL16" i="3"/>
  <c r="CK16" i="3" s="1"/>
  <c r="BG16" i="3"/>
  <c r="CJ16" i="3" s="1"/>
  <c r="BB16" i="3"/>
  <c r="CI16" i="3" s="1"/>
  <c r="AW16" i="3"/>
  <c r="CH16" i="3" s="1"/>
  <c r="AR16" i="3"/>
  <c r="CG16" i="3" s="1"/>
  <c r="AN16" i="3"/>
  <c r="CF16" i="3" s="1"/>
  <c r="AJ16" i="3"/>
  <c r="AD16" i="3"/>
  <c r="Y16" i="3"/>
  <c r="CC16" i="3" s="1"/>
  <c r="U16" i="3"/>
  <c r="CB16" i="3" s="1"/>
  <c r="N16" i="3"/>
  <c r="CA16" i="3" s="1"/>
  <c r="I16" i="3"/>
  <c r="D16" i="3"/>
  <c r="CE15" i="3"/>
  <c r="CD15" i="3"/>
  <c r="BZ15" i="3"/>
  <c r="BL15" i="3"/>
  <c r="CK15" i="3" s="1"/>
  <c r="BG15" i="3"/>
  <c r="CJ15" i="3" s="1"/>
  <c r="BB15" i="3"/>
  <c r="CI15" i="3" s="1"/>
  <c r="AW15" i="3"/>
  <c r="CH15" i="3" s="1"/>
  <c r="AR15" i="3"/>
  <c r="CG15" i="3" s="1"/>
  <c r="AN15" i="3"/>
  <c r="CF15" i="3" s="1"/>
  <c r="AJ15" i="3"/>
  <c r="AD15" i="3"/>
  <c r="Y15" i="3"/>
  <c r="CC15" i="3" s="1"/>
  <c r="U15" i="3"/>
  <c r="CB15" i="3" s="1"/>
  <c r="N15" i="3"/>
  <c r="CA15" i="3" s="1"/>
  <c r="I15" i="3"/>
  <c r="D15" i="3"/>
  <c r="CA14" i="3"/>
  <c r="BZ14" i="3"/>
  <c r="BL14" i="3"/>
  <c r="CK14" i="3" s="1"/>
  <c r="BG14" i="3"/>
  <c r="CJ14" i="3" s="1"/>
  <c r="BB14" i="3"/>
  <c r="CI14" i="3" s="1"/>
  <c r="AW14" i="3"/>
  <c r="CH14" i="3" s="1"/>
  <c r="AR14" i="3"/>
  <c r="CG14" i="3" s="1"/>
  <c r="AN14" i="3"/>
  <c r="CF14" i="3" s="1"/>
  <c r="AJ14" i="3"/>
  <c r="CE14" i="3" s="1"/>
  <c r="AD14" i="3"/>
  <c r="CD14" i="3" s="1"/>
  <c r="Y14" i="3"/>
  <c r="CC14" i="3" s="1"/>
  <c r="U14" i="3"/>
  <c r="CB14" i="3" s="1"/>
  <c r="N14" i="3"/>
  <c r="I14" i="3"/>
  <c r="D14" i="3"/>
  <c r="CK13" i="3"/>
  <c r="CJ13" i="3"/>
  <c r="CI13" i="3"/>
  <c r="CB13" i="3"/>
  <c r="BZ13" i="3"/>
  <c r="BL13" i="3"/>
  <c r="BG13" i="3"/>
  <c r="BB13" i="3"/>
  <c r="AW13" i="3"/>
  <c r="CH13" i="3" s="1"/>
  <c r="AR13" i="3"/>
  <c r="CG13" i="3" s="1"/>
  <c r="AN13" i="3"/>
  <c r="CF13" i="3" s="1"/>
  <c r="AJ13" i="3"/>
  <c r="CE13" i="3" s="1"/>
  <c r="AD13" i="3"/>
  <c r="CD13" i="3" s="1"/>
  <c r="Y13" i="3"/>
  <c r="CC13" i="3" s="1"/>
  <c r="U13" i="3"/>
  <c r="N13" i="3"/>
  <c r="CA13" i="3" s="1"/>
  <c r="I13" i="3"/>
  <c r="D13" i="3"/>
  <c r="CF12" i="3"/>
  <c r="BZ12" i="3"/>
  <c r="BL12" i="3"/>
  <c r="CK12" i="3" s="1"/>
  <c r="BG12" i="3"/>
  <c r="CJ12" i="3" s="1"/>
  <c r="BB12" i="3"/>
  <c r="CI12" i="3" s="1"/>
  <c r="AW12" i="3"/>
  <c r="CH12" i="3" s="1"/>
  <c r="AR12" i="3"/>
  <c r="CG12" i="3" s="1"/>
  <c r="AN12" i="3"/>
  <c r="AJ12" i="3"/>
  <c r="CE12" i="3" s="1"/>
  <c r="AD12" i="3"/>
  <c r="CD12" i="3" s="1"/>
  <c r="Y12" i="3"/>
  <c r="CC12" i="3" s="1"/>
  <c r="U12" i="3"/>
  <c r="CB12" i="3" s="1"/>
  <c r="N12" i="3"/>
  <c r="CA12" i="3" s="1"/>
  <c r="I12" i="3"/>
  <c r="D12" i="3"/>
  <c r="CF11" i="3"/>
  <c r="BZ11" i="3"/>
  <c r="BL11" i="3"/>
  <c r="CK11" i="3" s="1"/>
  <c r="BG11" i="3"/>
  <c r="CJ11" i="3" s="1"/>
  <c r="BB11" i="3"/>
  <c r="CI11" i="3" s="1"/>
  <c r="AW11" i="3"/>
  <c r="CH11" i="3" s="1"/>
  <c r="AR11" i="3"/>
  <c r="CG11" i="3" s="1"/>
  <c r="AN11" i="3"/>
  <c r="AJ11" i="3"/>
  <c r="CE11" i="3" s="1"/>
  <c r="AD11" i="3"/>
  <c r="CD11" i="3" s="1"/>
  <c r="Y11" i="3"/>
  <c r="CC11" i="3" s="1"/>
  <c r="U11" i="3"/>
  <c r="CB11" i="3" s="1"/>
  <c r="N11" i="3"/>
  <c r="CA11" i="3" s="1"/>
  <c r="I11" i="3"/>
  <c r="D11" i="3"/>
  <c r="BZ10" i="3"/>
  <c r="BL10" i="3"/>
  <c r="CK10" i="3" s="1"/>
  <c r="BG10" i="3"/>
  <c r="CJ10" i="3" s="1"/>
  <c r="BB10" i="3"/>
  <c r="CI10" i="3" s="1"/>
  <c r="AW10" i="3"/>
  <c r="CH10" i="3" s="1"/>
  <c r="AR10" i="3"/>
  <c r="CG10" i="3" s="1"/>
  <c r="AN10" i="3"/>
  <c r="CF10" i="3" s="1"/>
  <c r="AJ10" i="3"/>
  <c r="CE10" i="3" s="1"/>
  <c r="AD10" i="3"/>
  <c r="CD10" i="3" s="1"/>
  <c r="Y10" i="3"/>
  <c r="CC10" i="3" s="1"/>
  <c r="U10" i="3"/>
  <c r="CB10" i="3" s="1"/>
  <c r="N10" i="3"/>
  <c r="CA10" i="3" s="1"/>
  <c r="I10" i="3"/>
  <c r="D10" i="3"/>
  <c r="CK9" i="3"/>
  <c r="BZ9" i="3"/>
  <c r="BL9" i="3"/>
  <c r="BG9" i="3"/>
  <c r="CJ9" i="3" s="1"/>
  <c r="BB9" i="3"/>
  <c r="CI9" i="3" s="1"/>
  <c r="AW9" i="3"/>
  <c r="CH9" i="3" s="1"/>
  <c r="AR9" i="3"/>
  <c r="CG9" i="3" s="1"/>
  <c r="AN9" i="3"/>
  <c r="CF9" i="3" s="1"/>
  <c r="AJ9" i="3"/>
  <c r="CE9" i="3" s="1"/>
  <c r="AD9" i="3"/>
  <c r="CD9" i="3" s="1"/>
  <c r="Y9" i="3"/>
  <c r="CC9" i="3" s="1"/>
  <c r="U9" i="3"/>
  <c r="CB9" i="3" s="1"/>
  <c r="N9" i="3"/>
  <c r="CA9" i="3" s="1"/>
  <c r="I9" i="3"/>
  <c r="D9" i="3"/>
  <c r="CK8" i="3"/>
  <c r="BZ8" i="3"/>
  <c r="BL8" i="3"/>
  <c r="BG8" i="3"/>
  <c r="CJ8" i="3" s="1"/>
  <c r="BB8" i="3"/>
  <c r="CI8" i="3" s="1"/>
  <c r="AW8" i="3"/>
  <c r="CH8" i="3" s="1"/>
  <c r="AR8" i="3"/>
  <c r="CG8" i="3" s="1"/>
  <c r="AN8" i="3"/>
  <c r="CF8" i="3" s="1"/>
  <c r="AJ8" i="3"/>
  <c r="CE8" i="3" s="1"/>
  <c r="AD8" i="3"/>
  <c r="CD8" i="3" s="1"/>
  <c r="Y8" i="3"/>
  <c r="CC8" i="3" s="1"/>
  <c r="U8" i="3"/>
  <c r="CB8" i="3" s="1"/>
  <c r="N8" i="3"/>
  <c r="CA8" i="3" s="1"/>
  <c r="I8" i="3"/>
  <c r="D8" i="3"/>
  <c r="B3" i="3"/>
  <c r="AJ37" i="4"/>
  <c r="AE37" i="4"/>
  <c r="Q37" i="4"/>
  <c r="L37" i="4"/>
  <c r="AJ32" i="4"/>
  <c r="AE32" i="4"/>
  <c r="Q32" i="4"/>
  <c r="L32" i="4"/>
  <c r="AJ27" i="4"/>
  <c r="AE27" i="4"/>
  <c r="Q27" i="4"/>
  <c r="AJ22" i="4"/>
  <c r="Q22" i="4"/>
  <c r="K10" i="4"/>
  <c r="BG61" i="1"/>
  <c r="BB61" i="1"/>
  <c r="AW61" i="1"/>
  <c r="AR61" i="1"/>
  <c r="BW60" i="1"/>
  <c r="BV60" i="1"/>
  <c r="BU60" i="1"/>
  <c r="BT60" i="1"/>
  <c r="BS60" i="1" s="1"/>
  <c r="BL60" i="1"/>
  <c r="BW59" i="1"/>
  <c r="BV59" i="1"/>
  <c r="BU59" i="1"/>
  <c r="BT59" i="1"/>
  <c r="BS59" i="1" s="1"/>
  <c r="BL59" i="1"/>
  <c r="BW58" i="1"/>
  <c r="BV58" i="1"/>
  <c r="BU58" i="1"/>
  <c r="BT58" i="1"/>
  <c r="BS58" i="1" s="1"/>
  <c r="BL58" i="1"/>
  <c r="BW57" i="1"/>
  <c r="BV57" i="1"/>
  <c r="BU57" i="1"/>
  <c r="BT57" i="1"/>
  <c r="BS57" i="1" s="1"/>
  <c r="BL57" i="1"/>
  <c r="BQ44" i="3" s="1"/>
  <c r="CL44" i="3" s="1"/>
  <c r="BW56" i="1"/>
  <c r="BV56" i="1"/>
  <c r="BU56" i="1"/>
  <c r="BL56" i="1"/>
  <c r="BQ43" i="3" s="1"/>
  <c r="CL43" i="3" s="1"/>
  <c r="BW55" i="1"/>
  <c r="BV55" i="1"/>
  <c r="BU55" i="1"/>
  <c r="BL55" i="1"/>
  <c r="BQ42" i="3" s="1"/>
  <c r="CL42" i="3" s="1"/>
  <c r="BW54" i="1"/>
  <c r="BV54" i="1"/>
  <c r="BU54" i="1"/>
  <c r="BL54" i="1"/>
  <c r="BQ41" i="3" s="1"/>
  <c r="CL41" i="3" s="1"/>
  <c r="BW53" i="1"/>
  <c r="BV53" i="1"/>
  <c r="BU53" i="1"/>
  <c r="BL53" i="1"/>
  <c r="BQ40" i="3" s="1"/>
  <c r="CL40" i="3" s="1"/>
  <c r="BW52" i="1"/>
  <c r="BV52" i="1"/>
  <c r="BU52" i="1"/>
  <c r="BL52" i="1"/>
  <c r="BQ39" i="3" s="1"/>
  <c r="CL39" i="3" s="1"/>
  <c r="BW51" i="1"/>
  <c r="BV51" i="1"/>
  <c r="BU51" i="1"/>
  <c r="BT51" i="1" s="1"/>
  <c r="BS51" i="1" s="1"/>
  <c r="BL51" i="1"/>
  <c r="BQ38" i="3" s="1"/>
  <c r="CL38" i="3" s="1"/>
  <c r="BW50" i="1"/>
  <c r="BV50" i="1"/>
  <c r="BU50" i="1"/>
  <c r="BL50" i="1"/>
  <c r="BQ37" i="3" s="1"/>
  <c r="CL37" i="3" s="1"/>
  <c r="BW49" i="1"/>
  <c r="BV49" i="1"/>
  <c r="BU49" i="1"/>
  <c r="BL49" i="1"/>
  <c r="BQ36" i="3" s="1"/>
  <c r="CL36" i="3" s="1"/>
  <c r="BW48" i="1"/>
  <c r="BV48" i="1"/>
  <c r="BU48" i="1"/>
  <c r="BL48" i="1"/>
  <c r="BQ35" i="3" s="1"/>
  <c r="CL35" i="3" s="1"/>
  <c r="BW47" i="1"/>
  <c r="BV47" i="1"/>
  <c r="BU47" i="1"/>
  <c r="BL47" i="1"/>
  <c r="BQ34" i="3" s="1"/>
  <c r="CL34" i="3" s="1"/>
  <c r="BW46" i="1"/>
  <c r="BV46" i="1"/>
  <c r="BU46" i="1"/>
  <c r="BL46" i="1"/>
  <c r="BQ33" i="3" s="1"/>
  <c r="CL33" i="3" s="1"/>
  <c r="BW45" i="1"/>
  <c r="BV45" i="1"/>
  <c r="BU45" i="1"/>
  <c r="BL45" i="1"/>
  <c r="BQ32" i="3" s="1"/>
  <c r="CL32" i="3" s="1"/>
  <c r="BW44" i="1"/>
  <c r="BV44" i="1"/>
  <c r="BU44" i="1"/>
  <c r="BL44" i="1"/>
  <c r="BQ31" i="3" s="1"/>
  <c r="CL31" i="3" s="1"/>
  <c r="BW43" i="1"/>
  <c r="BV43" i="1"/>
  <c r="BU43" i="1"/>
  <c r="BT43" i="1" s="1"/>
  <c r="BS43" i="1" s="1"/>
  <c r="BL43" i="1"/>
  <c r="BQ30" i="3" s="1"/>
  <c r="CL30" i="3" s="1"/>
  <c r="BW42" i="1"/>
  <c r="BV42" i="1"/>
  <c r="BU42" i="1"/>
  <c r="BL42" i="1"/>
  <c r="BQ29" i="3" s="1"/>
  <c r="CL29" i="3" s="1"/>
  <c r="BW41" i="1"/>
  <c r="BV41" i="1"/>
  <c r="BU41" i="1"/>
  <c r="BT41" i="1" s="1"/>
  <c r="BL41" i="1"/>
  <c r="BL40" i="1"/>
  <c r="BV30" i="1"/>
  <c r="BG30" i="1"/>
  <c r="BB30" i="1"/>
  <c r="AW30" i="1"/>
  <c r="AR30" i="1"/>
  <c r="AR62" i="1" s="1"/>
  <c r="BW29" i="1"/>
  <c r="BV29" i="1"/>
  <c r="BU29" i="1"/>
  <c r="BT29" i="1"/>
  <c r="BS29" i="1" s="1"/>
  <c r="BL29" i="1"/>
  <c r="BW28" i="1"/>
  <c r="BV28" i="1"/>
  <c r="BU28" i="1"/>
  <c r="BT28" i="1"/>
  <c r="BS28" i="1" s="1"/>
  <c r="BL28" i="1"/>
  <c r="BW27" i="1"/>
  <c r="BV27" i="1"/>
  <c r="BU27" i="1"/>
  <c r="BT27" i="1"/>
  <c r="BS27" i="1" s="1"/>
  <c r="BL27" i="1"/>
  <c r="BW26" i="1"/>
  <c r="BV26" i="1"/>
  <c r="BU26" i="1"/>
  <c r="BT26" i="1"/>
  <c r="BS26" i="1" s="1"/>
  <c r="BL26" i="1"/>
  <c r="BQ24" i="3" s="1"/>
  <c r="CL24" i="3" s="1"/>
  <c r="BW25" i="1"/>
  <c r="BV25" i="1"/>
  <c r="BU25" i="1"/>
  <c r="BL25" i="1"/>
  <c r="BQ23" i="3" s="1"/>
  <c r="CL23" i="3" s="1"/>
  <c r="BW24" i="1"/>
  <c r="BV24" i="1"/>
  <c r="BU24" i="1"/>
  <c r="BL24" i="1"/>
  <c r="BQ22" i="3" s="1"/>
  <c r="CL22" i="3" s="1"/>
  <c r="BW23" i="1"/>
  <c r="BV23" i="1"/>
  <c r="BU23" i="1"/>
  <c r="BT23" i="1" s="1"/>
  <c r="BS23" i="1" s="1"/>
  <c r="BL23" i="1"/>
  <c r="BQ21" i="3" s="1"/>
  <c r="CL21" i="3" s="1"/>
  <c r="BW22" i="1"/>
  <c r="BV22" i="1"/>
  <c r="BU22" i="1"/>
  <c r="BL22" i="1"/>
  <c r="BQ20" i="3" s="1"/>
  <c r="CL20" i="3" s="1"/>
  <c r="BW21" i="1"/>
  <c r="BV21" i="1"/>
  <c r="BU21" i="1"/>
  <c r="BL21" i="1"/>
  <c r="BQ19" i="3" s="1"/>
  <c r="CL19" i="3" s="1"/>
  <c r="BW20" i="1"/>
  <c r="BV20" i="1"/>
  <c r="BU20" i="1"/>
  <c r="BT20" i="1" s="1"/>
  <c r="BS20" i="1" s="1"/>
  <c r="BL20" i="1"/>
  <c r="BQ18" i="3" s="1"/>
  <c r="CL18" i="3" s="1"/>
  <c r="BW19" i="1"/>
  <c r="BV19" i="1"/>
  <c r="BU19" i="1"/>
  <c r="BL19" i="1"/>
  <c r="BQ17" i="3" s="1"/>
  <c r="CL17" i="3" s="1"/>
  <c r="BW18" i="1"/>
  <c r="BV18" i="1"/>
  <c r="BU18" i="1"/>
  <c r="BL18" i="1"/>
  <c r="BQ16" i="3" s="1"/>
  <c r="CL16" i="3" s="1"/>
  <c r="BW17" i="1"/>
  <c r="BV17" i="1"/>
  <c r="BU17" i="1"/>
  <c r="BT17" i="1"/>
  <c r="BS17" i="1" s="1"/>
  <c r="BL17" i="1"/>
  <c r="BQ15" i="3" s="1"/>
  <c r="CL15" i="3" s="1"/>
  <c r="BW16" i="1"/>
  <c r="BV16" i="1"/>
  <c r="BU16" i="1"/>
  <c r="BL16" i="1"/>
  <c r="BQ14" i="3" s="1"/>
  <c r="CL14" i="3" s="1"/>
  <c r="BW15" i="1"/>
  <c r="BV15" i="1"/>
  <c r="BU15" i="1"/>
  <c r="BL15" i="1"/>
  <c r="BQ13" i="3" s="1"/>
  <c r="CL13" i="3" s="1"/>
  <c r="BW14" i="1"/>
  <c r="BV14" i="1"/>
  <c r="BU14" i="1"/>
  <c r="BT21" i="1" s="1"/>
  <c r="BS21" i="1" s="1"/>
  <c r="BT14" i="1"/>
  <c r="BL14" i="1"/>
  <c r="BQ12" i="3" s="1"/>
  <c r="CL12" i="3" s="1"/>
  <c r="BW13" i="1"/>
  <c r="BV13" i="1"/>
  <c r="BU13" i="1"/>
  <c r="BT13" i="1" s="1"/>
  <c r="BS13" i="1" s="1"/>
  <c r="BL13" i="1"/>
  <c r="BQ11" i="3" s="1"/>
  <c r="CL11" i="3" s="1"/>
  <c r="BW12" i="1"/>
  <c r="BV12" i="1"/>
  <c r="BU12" i="1"/>
  <c r="BT12" i="1" s="1"/>
  <c r="BS12" i="1" s="1"/>
  <c r="BL12" i="1"/>
  <c r="BQ10" i="3" s="1"/>
  <c r="CL10" i="3" s="1"/>
  <c r="BW11" i="1"/>
  <c r="BV11" i="1"/>
  <c r="BU11" i="1"/>
  <c r="BT11" i="1"/>
  <c r="BS11" i="1" s="1"/>
  <c r="BL11" i="1"/>
  <c r="BQ9" i="3" s="1"/>
  <c r="BW10" i="1"/>
  <c r="BV10" i="1"/>
  <c r="BU10" i="1"/>
  <c r="BT18" i="1" s="1"/>
  <c r="BL10" i="1"/>
  <c r="BQ8" i="3" s="1"/>
  <c r="CL8" i="3" s="1"/>
  <c r="BL9" i="1"/>
  <c r="BT10" i="1" l="1"/>
  <c r="BS10" i="1" s="1"/>
  <c r="AW62" i="1"/>
  <c r="BT45" i="1"/>
  <c r="BT22" i="1"/>
  <c r="BT16" i="1"/>
  <c r="BS16" i="1" s="1"/>
  <c r="BT19" i="1"/>
  <c r="BS19" i="1" s="1"/>
  <c r="AW48" i="3"/>
  <c r="BT47" i="1"/>
  <c r="BS47" i="1" s="1"/>
  <c r="BT53" i="1"/>
  <c r="BS53" i="1" s="1"/>
  <c r="BT42" i="1"/>
  <c r="BS42" i="1" s="1"/>
  <c r="BT44" i="1"/>
  <c r="BS44" i="1" s="1"/>
  <c r="BT46" i="1"/>
  <c r="BS46" i="1" s="1"/>
  <c r="BT48" i="1"/>
  <c r="BS48" i="1" s="1"/>
  <c r="BT50" i="1"/>
  <c r="BS50" i="1" s="1"/>
  <c r="BT52" i="1"/>
  <c r="BS52" i="1" s="1"/>
  <c r="BT49" i="1"/>
  <c r="BS49" i="1" s="1"/>
  <c r="BT25" i="1"/>
  <c r="BS25" i="1" s="1"/>
  <c r="BT24" i="1"/>
  <c r="BS24" i="1" s="1"/>
  <c r="BT15" i="1"/>
  <c r="BS15" i="1" s="1"/>
  <c r="BT54" i="1"/>
  <c r="BS54" i="1" s="1"/>
  <c r="BB62" i="1"/>
  <c r="BS14" i="1"/>
  <c r="BT55" i="1"/>
  <c r="BS55" i="1" s="1"/>
  <c r="BT56" i="1"/>
  <c r="BS56" i="1" s="1"/>
  <c r="BG62" i="1"/>
  <c r="L38" i="4" s="1"/>
  <c r="N14" i="4" s="1"/>
  <c r="BL48" i="3"/>
  <c r="CK28" i="3"/>
  <c r="BG48" i="3"/>
  <c r="CJ28" i="3"/>
  <c r="BL61" i="1"/>
  <c r="BQ28" i="3"/>
  <c r="CL28" i="3" s="1"/>
  <c r="CH31" i="3"/>
  <c r="BL30" i="1"/>
  <c r="CL9" i="3"/>
  <c r="BB48" i="3"/>
  <c r="BS45" i="1" l="1"/>
  <c r="BS41" i="1"/>
  <c r="BS22" i="1"/>
  <c r="BS18" i="1"/>
  <c r="L12" i="2" s="1"/>
  <c r="AN74" i="1" s="1"/>
  <c r="AV74" i="1" s="1"/>
  <c r="BQ48" i="3"/>
  <c r="BL62" i="1"/>
  <c r="L7" i="2" l="1"/>
  <c r="AN69" i="1" s="1"/>
  <c r="AV69" i="1" s="1"/>
  <c r="I4" i="2"/>
  <c r="F66" i="1" s="1"/>
  <c r="O8" i="2"/>
  <c r="F75" i="1" s="1"/>
  <c r="N75" i="1" s="1"/>
  <c r="O4" i="2"/>
  <c r="F71" i="1" s="1"/>
  <c r="L4" i="2"/>
  <c r="AN66" i="1" s="1"/>
  <c r="L6" i="2"/>
  <c r="AN68" i="1" s="1"/>
  <c r="BD68" i="1" s="1"/>
  <c r="L5" i="2"/>
  <c r="AN67" i="1" s="1"/>
  <c r="BI67" i="1" s="1"/>
  <c r="O6" i="2"/>
  <c r="F73" i="1" s="1"/>
  <c r="O5" i="2"/>
  <c r="F72" i="1" s="1"/>
  <c r="R72" i="1" s="1"/>
  <c r="O7" i="2"/>
  <c r="F74" i="1" s="1"/>
  <c r="V74" i="1" s="1"/>
  <c r="L11" i="2"/>
  <c r="AN73" i="1" s="1"/>
  <c r="BI73" i="1" s="1"/>
  <c r="I5" i="2"/>
  <c r="F67" i="1" s="1"/>
  <c r="L9" i="2"/>
  <c r="AN71" i="1" s="1"/>
  <c r="L8" i="2"/>
  <c r="AN70" i="1" s="1"/>
  <c r="BD74" i="1"/>
  <c r="BI74" i="1"/>
  <c r="L10" i="2"/>
  <c r="AN72" i="1" s="1"/>
  <c r="AZ74" i="1"/>
  <c r="BI68" i="1"/>
  <c r="I7" i="2"/>
  <c r="F69" i="1" s="1"/>
  <c r="I6" i="2"/>
  <c r="F68" i="1" s="1"/>
  <c r="BI69" i="1" l="1"/>
  <c r="AZ73" i="1"/>
  <c r="AV67" i="1"/>
  <c r="AZ67" i="1"/>
  <c r="BD67" i="1"/>
  <c r="AA73" i="1"/>
  <c r="R73" i="1"/>
  <c r="N73" i="1"/>
  <c r="BD69" i="1"/>
  <c r="AZ68" i="1"/>
  <c r="AZ69" i="1"/>
  <c r="AZ66" i="1"/>
  <c r="AV66" i="1"/>
  <c r="BI66" i="1"/>
  <c r="BD66" i="1"/>
  <c r="N71" i="1"/>
  <c r="V71" i="1"/>
  <c r="R71" i="1"/>
  <c r="AA71" i="1"/>
  <c r="AV68" i="1"/>
  <c r="BD73" i="1"/>
  <c r="AV73" i="1"/>
  <c r="R75" i="1"/>
  <c r="V75" i="1"/>
  <c r="AA75" i="1"/>
  <c r="BN74" i="1"/>
  <c r="AA74" i="1"/>
  <c r="R74" i="1"/>
  <c r="N74" i="1"/>
  <c r="AA66" i="1"/>
  <c r="R66" i="1"/>
  <c r="N66" i="1"/>
  <c r="V66" i="1"/>
  <c r="V73" i="1"/>
  <c r="V72" i="1"/>
  <c r="N72" i="1"/>
  <c r="AA72" i="1"/>
  <c r="AZ70" i="1"/>
  <c r="BI70" i="1"/>
  <c r="BD70" i="1"/>
  <c r="AV70" i="1"/>
  <c r="AA68" i="1"/>
  <c r="N68" i="1"/>
  <c r="R68" i="1"/>
  <c r="V68" i="1"/>
  <c r="N67" i="1"/>
  <c r="AA67" i="1"/>
  <c r="V67" i="1"/>
  <c r="R67" i="1"/>
  <c r="V69" i="1"/>
  <c r="AA69" i="1"/>
  <c r="R69" i="1"/>
  <c r="N69" i="1"/>
  <c r="AV71" i="1"/>
  <c r="BD71" i="1"/>
  <c r="AZ71" i="1"/>
  <c r="BI71" i="1"/>
  <c r="AV72" i="1"/>
  <c r="BI72" i="1"/>
  <c r="BD72" i="1"/>
  <c r="AZ72" i="1"/>
  <c r="BN73" i="1" l="1"/>
  <c r="BN69" i="1"/>
  <c r="BD75" i="1"/>
  <c r="AE20" i="4" s="1"/>
  <c r="AF66" i="1"/>
  <c r="N76" i="1"/>
  <c r="L23" i="4" s="1"/>
  <c r="AF73" i="1"/>
  <c r="AF75" i="1"/>
  <c r="AF72" i="1"/>
  <c r="BN68" i="1"/>
  <c r="BI75" i="1"/>
  <c r="AE21" i="4" s="1"/>
  <c r="AF71" i="1"/>
  <c r="AZ75" i="1"/>
  <c r="AE19" i="4" s="1"/>
  <c r="AF74" i="1"/>
  <c r="BN66" i="1"/>
  <c r="AA76" i="1"/>
  <c r="L26" i="4" s="1"/>
  <c r="R70" i="1"/>
  <c r="L19" i="4" s="1"/>
  <c r="R76" i="1"/>
  <c r="L24" i="4" s="1"/>
  <c r="BN67" i="1"/>
  <c r="V76" i="1"/>
  <c r="L25" i="4" s="1"/>
  <c r="V70" i="1"/>
  <c r="BN70" i="1"/>
  <c r="BN71" i="1"/>
  <c r="AV75" i="1"/>
  <c r="AE18" i="4" s="1"/>
  <c r="AF67" i="1"/>
  <c r="N70" i="1"/>
  <c r="AF69" i="1"/>
  <c r="AA70" i="1"/>
  <c r="BN72" i="1"/>
  <c r="AF68" i="1"/>
  <c r="L27" i="4" l="1"/>
  <c r="BN75" i="1"/>
  <c r="AT78" i="1"/>
  <c r="AF76" i="1"/>
  <c r="L18" i="4"/>
  <c r="AO78" i="1"/>
  <c r="AE22" i="4"/>
  <c r="AF70" i="1"/>
  <c r="AY78" i="1"/>
  <c r="L20" i="4"/>
  <c r="L21" i="4"/>
  <c r="BE78" i="1"/>
  <c r="BK78" i="1" l="1"/>
  <c r="L22" i="4"/>
</calcChain>
</file>

<file path=xl/sharedStrings.xml><?xml version="1.0" encoding="utf-8"?>
<sst xmlns="http://schemas.openxmlformats.org/spreadsheetml/2006/main" count="254" uniqueCount="150">
  <si>
    <t>事業所名</t>
    <rPh sb="0" eb="4">
      <t>ジギョウショメイ</t>
    </rPh>
    <phoneticPr fontId="3"/>
  </si>
  <si>
    <t>NO</t>
    <phoneticPr fontId="3"/>
  </si>
  <si>
    <t>利用者名</t>
    <rPh sb="0" eb="4">
      <t>リヨウシャメイ</t>
    </rPh>
    <phoneticPr fontId="3"/>
  </si>
  <si>
    <t>世帯区分</t>
    <rPh sb="0" eb="4">
      <t>セタイクブン</t>
    </rPh>
    <phoneticPr fontId="3"/>
  </si>
  <si>
    <t>利用型</t>
    <rPh sb="0" eb="3">
      <t>リヨウガタ</t>
    </rPh>
    <phoneticPr fontId="3"/>
  </si>
  <si>
    <t>利用回数</t>
    <rPh sb="0" eb="4">
      <t>リヨウカイスウ</t>
    </rPh>
    <phoneticPr fontId="3"/>
  </si>
  <si>
    <t>全型累計</t>
    <rPh sb="0" eb="2">
      <t>ゼンガタ</t>
    </rPh>
    <rPh sb="2" eb="4">
      <t>ルイケイ</t>
    </rPh>
    <phoneticPr fontId="3"/>
  </si>
  <si>
    <t>有無選択</t>
    <rPh sb="0" eb="2">
      <t>ウム</t>
    </rPh>
    <rPh sb="2" eb="4">
      <t>センタク</t>
    </rPh>
    <phoneticPr fontId="3"/>
  </si>
  <si>
    <r>
      <t xml:space="preserve">自己負担額
</t>
    </r>
    <r>
      <rPr>
        <sz val="9"/>
        <color theme="1"/>
        <rFont val="BIZ UDPゴシック"/>
        <family val="3"/>
        <charset val="128"/>
      </rPr>
      <t>（徴収額）</t>
    </r>
    <r>
      <rPr>
        <sz val="11"/>
        <color theme="1"/>
        <rFont val="BIZ UDPゴシック"/>
        <family val="3"/>
        <charset val="128"/>
      </rPr>
      <t xml:space="preserve">
</t>
    </r>
    <r>
      <rPr>
        <sz val="9"/>
        <color rgb="FFFF0000"/>
        <rFont val="BIZ UDPゴシック"/>
        <family val="3"/>
        <charset val="128"/>
      </rPr>
      <t>単位不要</t>
    </r>
    <rPh sb="0" eb="5">
      <t>ジコフタンガク</t>
    </rPh>
    <rPh sb="7" eb="10">
      <t>チョウシュウガク</t>
    </rPh>
    <rPh sb="12" eb="16">
      <t>タンイフヨウ</t>
    </rPh>
    <phoneticPr fontId="3"/>
  </si>
  <si>
    <t>利用日
（月日）</t>
    <rPh sb="0" eb="3">
      <t>リヨウビ</t>
    </rPh>
    <rPh sb="5" eb="6">
      <t>ガツ</t>
    </rPh>
    <rPh sb="6" eb="7">
      <t>ニチ</t>
    </rPh>
    <phoneticPr fontId="3"/>
  </si>
  <si>
    <t>例</t>
    <rPh sb="0" eb="1">
      <t>レイ</t>
    </rPh>
    <phoneticPr fontId="3"/>
  </si>
  <si>
    <t>阿蘇　桜</t>
    <rPh sb="0" eb="2">
      <t>アソ</t>
    </rPh>
    <rPh sb="3" eb="4">
      <t>サクラ</t>
    </rPh>
    <phoneticPr fontId="3"/>
  </si>
  <si>
    <t>非課税</t>
    <rPh sb="0" eb="3">
      <t>ヒカゼイ</t>
    </rPh>
    <phoneticPr fontId="3"/>
  </si>
  <si>
    <t>3時間型</t>
    <rPh sb="1" eb="3">
      <t>ジカン</t>
    </rPh>
    <rPh sb="3" eb="4">
      <t>ガタ</t>
    </rPh>
    <phoneticPr fontId="3"/>
  </si>
  <si>
    <t>無</t>
    <rPh sb="0" eb="1">
      <t>ナシ</t>
    </rPh>
    <phoneticPr fontId="3"/>
  </si>
  <si>
    <t>1枚目で不足する場合はこちらに記載</t>
    <rPh sb="1" eb="3">
      <t>マイメ</t>
    </rPh>
    <rPh sb="4" eb="6">
      <t>フソク</t>
    </rPh>
    <rPh sb="8" eb="10">
      <t>バアイ</t>
    </rPh>
    <rPh sb="15" eb="17">
      <t>キサイ</t>
    </rPh>
    <phoneticPr fontId="3"/>
  </si>
  <si>
    <t>計</t>
    <rPh sb="0" eb="1">
      <t>ケイ</t>
    </rPh>
    <phoneticPr fontId="3"/>
  </si>
  <si>
    <t>小計</t>
    <rPh sb="0" eb="1">
      <t>ショウ</t>
    </rPh>
    <rPh sb="1" eb="2">
      <t>ケイ</t>
    </rPh>
    <phoneticPr fontId="3"/>
  </si>
  <si>
    <t>2枚目まで合計</t>
    <rPh sb="1" eb="3">
      <t>マイメ</t>
    </rPh>
    <rPh sb="5" eb="7">
      <t>ゴウケイ</t>
    </rPh>
    <phoneticPr fontId="3"/>
  </si>
  <si>
    <t>産後ケア事業実施報告書（</t>
    <phoneticPr fontId="3"/>
  </si>
  <si>
    <t>年</t>
    <rPh sb="0" eb="1">
      <t>ネン</t>
    </rPh>
    <phoneticPr fontId="3"/>
  </si>
  <si>
    <t>月報）</t>
    <rPh sb="0" eb="2">
      <t>ガツホウ</t>
    </rPh>
    <phoneticPr fontId="3"/>
  </si>
  <si>
    <t>令和</t>
    <rPh sb="0" eb="2">
      <t>レイワ</t>
    </rPh>
    <phoneticPr fontId="3"/>
  </si>
  <si>
    <t>世帯
区分</t>
    <rPh sb="0" eb="2">
      <t>セタイ</t>
    </rPh>
    <rPh sb="3" eb="5">
      <t>クブン</t>
    </rPh>
    <phoneticPr fontId="3"/>
  </si>
  <si>
    <t>利用型
詳細</t>
    <rPh sb="0" eb="3">
      <t>リヨウガタ</t>
    </rPh>
    <rPh sb="4" eb="6">
      <t>ショウサイ</t>
    </rPh>
    <phoneticPr fontId="3"/>
  </si>
  <si>
    <t>利用型別</t>
    <rPh sb="0" eb="2">
      <t>リヨウ</t>
    </rPh>
    <rPh sb="2" eb="3">
      <t>カタ</t>
    </rPh>
    <rPh sb="3" eb="4">
      <t>ベツ</t>
    </rPh>
    <phoneticPr fontId="3"/>
  </si>
  <si>
    <r>
      <t>公費負担額（請求額）　</t>
    </r>
    <r>
      <rPr>
        <b/>
        <sz val="11"/>
        <color rgb="FFFF0000"/>
        <rFont val="BIZ UDPゴシック"/>
        <family val="3"/>
        <charset val="128"/>
      </rPr>
      <t>全て単位不要</t>
    </r>
    <rPh sb="0" eb="2">
      <t>コウヒ</t>
    </rPh>
    <rPh sb="2" eb="4">
      <t>フタン</t>
    </rPh>
    <rPh sb="4" eb="5">
      <t>ガク</t>
    </rPh>
    <rPh sb="6" eb="9">
      <t>セイキュウガク</t>
    </rPh>
    <rPh sb="11" eb="12">
      <t>スベ</t>
    </rPh>
    <rPh sb="13" eb="17">
      <t>タンイフヨウ</t>
    </rPh>
    <phoneticPr fontId="3"/>
  </si>
  <si>
    <r>
      <t>利用料</t>
    </r>
    <r>
      <rPr>
        <sz val="9"/>
        <color theme="1"/>
        <rFont val="BIZ UDPゴシック"/>
        <family val="3"/>
        <charset val="128"/>
      </rPr>
      <t>①</t>
    </r>
    <rPh sb="0" eb="3">
      <t>リヨウリョウ</t>
    </rPh>
    <phoneticPr fontId="3"/>
  </si>
  <si>
    <r>
      <t>加算</t>
    </r>
    <r>
      <rPr>
        <sz val="9"/>
        <color theme="1"/>
        <rFont val="BIZ UDPゴシック"/>
        <family val="3"/>
        <charset val="128"/>
      </rPr>
      <t>②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（多胎等）</t>
    </r>
    <rPh sb="0" eb="2">
      <t>カサン</t>
    </rPh>
    <rPh sb="5" eb="7">
      <t>タタイ</t>
    </rPh>
    <rPh sb="7" eb="8">
      <t>ナド</t>
    </rPh>
    <phoneticPr fontId="3"/>
  </si>
  <si>
    <r>
      <t>旅費</t>
    </r>
    <r>
      <rPr>
        <sz val="9"/>
        <color theme="1"/>
        <rFont val="BIZ UDPゴシック"/>
        <family val="3"/>
        <charset val="128"/>
      </rPr>
      <t>③</t>
    </r>
    <rPh sb="0" eb="2">
      <t>リョヒ</t>
    </rPh>
    <phoneticPr fontId="3"/>
  </si>
  <si>
    <t>自治体
への
特記事項</t>
    <rPh sb="0" eb="3">
      <t>ジチタイ</t>
    </rPh>
    <rPh sb="7" eb="11">
      <t>トッキジコウ</t>
    </rPh>
    <phoneticPr fontId="3"/>
  </si>
  <si>
    <t>課税</t>
    <rPh sb="0" eb="2">
      <t>カゼイ</t>
    </rPh>
    <phoneticPr fontId="3"/>
  </si>
  <si>
    <t>生活保護</t>
    <rPh sb="0" eb="4">
      <t>セイカツホゴ</t>
    </rPh>
    <phoneticPr fontId="3"/>
  </si>
  <si>
    <t>その他</t>
    <rPh sb="2" eb="3">
      <t>タ</t>
    </rPh>
    <phoneticPr fontId="3"/>
  </si>
  <si>
    <t>短期入所</t>
    <rPh sb="0" eb="4">
      <t>タンキニュウショ</t>
    </rPh>
    <phoneticPr fontId="3"/>
  </si>
  <si>
    <t>有</t>
    <rPh sb="0" eb="1">
      <t>ア</t>
    </rPh>
    <phoneticPr fontId="3"/>
  </si>
  <si>
    <t>課税・非課税・生保
から選択</t>
    <rPh sb="0" eb="2">
      <t>カゼイ</t>
    </rPh>
    <rPh sb="3" eb="6">
      <t>ヒカゼイ</t>
    </rPh>
    <rPh sb="7" eb="9">
      <t>セイホ</t>
    </rPh>
    <rPh sb="12" eb="14">
      <t>センタク</t>
    </rPh>
    <phoneticPr fontId="3"/>
  </si>
  <si>
    <r>
      <t xml:space="preserve">請求額計
</t>
    </r>
    <r>
      <rPr>
        <sz val="6"/>
        <color theme="1"/>
        <rFont val="BIZ UDPゴシック"/>
        <family val="3"/>
        <charset val="128"/>
      </rPr>
      <t>①～③の合計</t>
    </r>
    <rPh sb="0" eb="3">
      <t>セイキュウガク</t>
    </rPh>
    <rPh sb="3" eb="4">
      <t>ケイ</t>
    </rPh>
    <rPh sb="9" eb="11">
      <t>ゴウケイ</t>
    </rPh>
    <phoneticPr fontId="3"/>
  </si>
  <si>
    <t>集団</t>
    <rPh sb="0" eb="2">
      <t>シュウダン</t>
    </rPh>
    <phoneticPr fontId="3"/>
  </si>
  <si>
    <t>－</t>
    <phoneticPr fontId="3"/>
  </si>
  <si>
    <t>型</t>
    <rPh sb="0" eb="1">
      <t>カタ</t>
    </rPh>
    <phoneticPr fontId="3"/>
  </si>
  <si>
    <t>累計</t>
    <rPh sb="0" eb="2">
      <t>ルイケイ</t>
    </rPh>
    <phoneticPr fontId="3"/>
  </si>
  <si>
    <t>型別</t>
    <rPh sb="0" eb="2">
      <t>カタベツ</t>
    </rPh>
    <phoneticPr fontId="3"/>
  </si>
  <si>
    <t>特記</t>
    <rPh sb="0" eb="2">
      <t>トッキ</t>
    </rPh>
    <phoneticPr fontId="3"/>
  </si>
  <si>
    <t>自負</t>
    <rPh sb="0" eb="2">
      <t>ジフ</t>
    </rPh>
    <phoneticPr fontId="3"/>
  </si>
  <si>
    <t>利用</t>
    <rPh sb="0" eb="2">
      <t>リヨウ</t>
    </rPh>
    <phoneticPr fontId="3"/>
  </si>
  <si>
    <t>加算</t>
    <rPh sb="0" eb="2">
      <t>カサン</t>
    </rPh>
    <phoneticPr fontId="3"/>
  </si>
  <si>
    <t>旅費</t>
    <rPh sb="0" eb="2">
      <t>リョヒ</t>
    </rPh>
    <phoneticPr fontId="3"/>
  </si>
  <si>
    <t>計</t>
    <rPh sb="0" eb="1">
      <t>ケイ</t>
    </rPh>
    <phoneticPr fontId="3"/>
  </si>
  <si>
    <t>手入力確認</t>
    <rPh sb="0" eb="3">
      <t>テニュウリョク</t>
    </rPh>
    <rPh sb="3" eb="5">
      <t>カクニン</t>
    </rPh>
    <phoneticPr fontId="3"/>
  </si>
  <si>
    <t>日付</t>
    <rPh sb="0" eb="2">
      <t>ヒヅケ</t>
    </rPh>
    <phoneticPr fontId="3"/>
  </si>
  <si>
    <t>名前</t>
    <rPh sb="0" eb="2">
      <t>ナマエ</t>
    </rPh>
    <phoneticPr fontId="3"/>
  </si>
  <si>
    <t>区分</t>
    <rPh sb="0" eb="2">
      <t>クブン</t>
    </rPh>
    <phoneticPr fontId="3"/>
  </si>
  <si>
    <t>詳細</t>
    <rPh sb="0" eb="2">
      <t>ショウサイ</t>
    </rPh>
    <phoneticPr fontId="3"/>
  </si>
  <si>
    <t>↓月報とコピー用の内容が手入力等により打ち変えられていた場合（２つのシートの内容が違う場合）は「エラー」と表示されます。</t>
    <rPh sb="1" eb="3">
      <t>ゲッポウ</t>
    </rPh>
    <rPh sb="7" eb="8">
      <t>ヨウ</t>
    </rPh>
    <rPh sb="9" eb="11">
      <t>ナイヨウ</t>
    </rPh>
    <rPh sb="12" eb="15">
      <t>テニュウリョク</t>
    </rPh>
    <rPh sb="15" eb="16">
      <t>ナド</t>
    </rPh>
    <rPh sb="19" eb="20">
      <t>ウ</t>
    </rPh>
    <rPh sb="21" eb="22">
      <t>カ</t>
    </rPh>
    <rPh sb="28" eb="30">
      <t>バアイ</t>
    </rPh>
    <rPh sb="38" eb="40">
      <t>ナイヨウ</t>
    </rPh>
    <rPh sb="41" eb="42">
      <t>チガ</t>
    </rPh>
    <rPh sb="43" eb="45">
      <t>バアイ</t>
    </rPh>
    <rPh sb="53" eb="55">
      <t>ヒョウジ</t>
    </rPh>
    <phoneticPr fontId="3"/>
  </si>
  <si>
    <r>
      <t xml:space="preserve">取りまとめコピー用（これには入力しない） </t>
    </r>
    <r>
      <rPr>
        <sz val="10"/>
        <color theme="1"/>
        <rFont val="BIZ UDPゴシック"/>
        <family val="3"/>
        <charset val="128"/>
      </rPr>
      <t>※このシートは編集できません。入力用シートで修正してください（コピーはできます）</t>
    </r>
    <rPh sb="0" eb="1">
      <t>ト</t>
    </rPh>
    <rPh sb="8" eb="9">
      <t>ヨウ</t>
    </rPh>
    <rPh sb="14" eb="16">
      <t>ニュウリョク</t>
    </rPh>
    <rPh sb="28" eb="30">
      <t>ヘンシュウ</t>
    </rPh>
    <rPh sb="36" eb="39">
      <t>ニュウリョクヨウ</t>
    </rPh>
    <rPh sb="43" eb="45">
      <t>シュウセイ</t>
    </rPh>
    <phoneticPr fontId="3"/>
  </si>
  <si>
    <t>件数集計</t>
    <rPh sb="0" eb="2">
      <t>ケンスウ</t>
    </rPh>
    <rPh sb="2" eb="4">
      <t>シュウケイ</t>
    </rPh>
    <phoneticPr fontId="3"/>
  </si>
  <si>
    <t>課税</t>
    <rPh sb="0" eb="2">
      <t>カゼイ</t>
    </rPh>
    <phoneticPr fontId="3"/>
  </si>
  <si>
    <t>非課税</t>
    <rPh sb="0" eb="3">
      <t>ヒカゼイ</t>
    </rPh>
    <phoneticPr fontId="3"/>
  </si>
  <si>
    <t>生活保護</t>
    <rPh sb="0" eb="4">
      <t>セイカツホゴ</t>
    </rPh>
    <phoneticPr fontId="3"/>
  </si>
  <si>
    <t>その他</t>
    <rPh sb="2" eb="3">
      <t>タ</t>
    </rPh>
    <phoneticPr fontId="3"/>
  </si>
  <si>
    <t>型</t>
    <rPh sb="0" eb="1">
      <t>カタ</t>
    </rPh>
    <phoneticPr fontId="3"/>
  </si>
  <si>
    <t>詳細</t>
    <rPh sb="0" eb="2">
      <t>ショウサイ</t>
    </rPh>
    <phoneticPr fontId="3"/>
  </si>
  <si>
    <t>型名</t>
    <rPh sb="0" eb="2">
      <t>カタメイ</t>
    </rPh>
    <phoneticPr fontId="3"/>
  </si>
  <si>
    <t>型名詳細</t>
    <rPh sb="0" eb="2">
      <t>カタメイ</t>
    </rPh>
    <rPh sb="2" eb="4">
      <t>ショウサイ</t>
    </rPh>
    <phoneticPr fontId="3"/>
  </si>
  <si>
    <t>計</t>
    <rPh sb="0" eb="1">
      <t>ケイ</t>
    </rPh>
    <phoneticPr fontId="3"/>
  </si>
  <si>
    <t>課税計</t>
    <rPh sb="0" eb="2">
      <t>カゼイ</t>
    </rPh>
    <rPh sb="2" eb="3">
      <t>ケイ</t>
    </rPh>
    <phoneticPr fontId="3"/>
  </si>
  <si>
    <t>非課税計</t>
    <rPh sb="0" eb="3">
      <t>ヒカゼイ</t>
    </rPh>
    <rPh sb="3" eb="4">
      <t>ケイ</t>
    </rPh>
    <phoneticPr fontId="3"/>
  </si>
  <si>
    <t>生活保護計</t>
    <rPh sb="0" eb="4">
      <t>セイカツホゴ</t>
    </rPh>
    <rPh sb="4" eb="5">
      <t>ケイ</t>
    </rPh>
    <phoneticPr fontId="3"/>
  </si>
  <si>
    <t>その他計</t>
    <rPh sb="2" eb="3">
      <t>タ</t>
    </rPh>
    <rPh sb="3" eb="4">
      <t>ケイ</t>
    </rPh>
    <phoneticPr fontId="3"/>
  </si>
  <si>
    <t>総合計</t>
    <rPh sb="0" eb="1">
      <t>ソウ</t>
    </rPh>
    <rPh sb="1" eb="3">
      <t>ゴウケイ</t>
    </rPh>
    <rPh sb="2" eb="3">
      <t>ケイ</t>
    </rPh>
    <phoneticPr fontId="3"/>
  </si>
  <si>
    <t>短期入所1</t>
    <rPh sb="0" eb="4">
      <t>タンキニュウショ</t>
    </rPh>
    <phoneticPr fontId="3"/>
  </si>
  <si>
    <t>短期入所2</t>
    <rPh sb="0" eb="4">
      <t>タンキニュウショ</t>
    </rPh>
    <phoneticPr fontId="3"/>
  </si>
  <si>
    <t>短期入所3</t>
    <rPh sb="0" eb="4">
      <t>タンキニュウショ</t>
    </rPh>
    <phoneticPr fontId="3"/>
  </si>
  <si>
    <t>短期入所4</t>
    <rPh sb="0" eb="4">
      <t>タンキニュウショ</t>
    </rPh>
    <phoneticPr fontId="3"/>
  </si>
  <si>
    <t>短期入所　計</t>
    <rPh sb="0" eb="4">
      <t>タンキニュウショ</t>
    </rPh>
    <rPh sb="5" eb="6">
      <t>ケイ</t>
    </rPh>
    <phoneticPr fontId="3"/>
  </si>
  <si>
    <t>短期入所・通所・
居宅訪問・集団
から選択</t>
    <rPh sb="0" eb="2">
      <t>タンキ</t>
    </rPh>
    <rPh sb="2" eb="4">
      <t>ニュウショ</t>
    </rPh>
    <rPh sb="5" eb="7">
      <t>ツウショ</t>
    </rPh>
    <rPh sb="9" eb="13">
      <t>キョタクホウモン</t>
    </rPh>
    <rPh sb="14" eb="16">
      <t>シュウダン</t>
    </rPh>
    <rPh sb="19" eb="21">
      <t>センタク</t>
    </rPh>
    <phoneticPr fontId="3"/>
  </si>
  <si>
    <t>通所</t>
    <rPh sb="0" eb="2">
      <t>ツウショ</t>
    </rPh>
    <phoneticPr fontId="3"/>
  </si>
  <si>
    <t>居宅訪問</t>
    <rPh sb="0" eb="4">
      <t>キョタクホウモン</t>
    </rPh>
    <phoneticPr fontId="3"/>
  </si>
  <si>
    <t>通所1</t>
    <phoneticPr fontId="3"/>
  </si>
  <si>
    <t>通所2</t>
    <phoneticPr fontId="3"/>
  </si>
  <si>
    <t>通所3</t>
    <phoneticPr fontId="3"/>
  </si>
  <si>
    <t>通所4</t>
    <phoneticPr fontId="3"/>
  </si>
  <si>
    <t>通所5</t>
    <phoneticPr fontId="3"/>
  </si>
  <si>
    <t>通所6</t>
    <phoneticPr fontId="3"/>
  </si>
  <si>
    <t>通所7</t>
    <phoneticPr fontId="3"/>
  </si>
  <si>
    <t>通所8</t>
    <phoneticPr fontId="3"/>
  </si>
  <si>
    <t>通所9</t>
    <phoneticPr fontId="3"/>
  </si>
  <si>
    <t>居宅訪問1</t>
    <phoneticPr fontId="3"/>
  </si>
  <si>
    <t>居宅訪問2</t>
    <phoneticPr fontId="3"/>
  </si>
  <si>
    <t>居宅訪問3</t>
    <phoneticPr fontId="3"/>
  </si>
  <si>
    <t>居宅訪問4</t>
    <phoneticPr fontId="3"/>
  </si>
  <si>
    <t>居宅訪問5</t>
    <phoneticPr fontId="3"/>
  </si>
  <si>
    <t>居宅訪問　計</t>
    <rPh sb="0" eb="2">
      <t>キョタク</t>
    </rPh>
    <rPh sb="2" eb="4">
      <t>ホウモン</t>
    </rPh>
    <rPh sb="5" eb="6">
      <t>ケイ</t>
    </rPh>
    <phoneticPr fontId="3"/>
  </si>
  <si>
    <t>報告様式２－１</t>
    <rPh sb="0" eb="2">
      <t>ホウコク</t>
    </rPh>
    <rPh sb="2" eb="4">
      <t>ヨウシキ</t>
    </rPh>
    <phoneticPr fontId="3"/>
  </si>
  <si>
    <t>通所　計</t>
    <rPh sb="0" eb="2">
      <t>ツウショ</t>
    </rPh>
    <rPh sb="3" eb="4">
      <t>ケイ</t>
    </rPh>
    <phoneticPr fontId="3"/>
  </si>
  <si>
    <t>報告日（和暦）</t>
    <rPh sb="0" eb="3">
      <t>ホウコクビ</t>
    </rPh>
    <rPh sb="4" eb="6">
      <t>ワレキ</t>
    </rPh>
    <phoneticPr fontId="3"/>
  </si>
  <si>
    <r>
      <t xml:space="preserve">利用者名
</t>
    </r>
    <r>
      <rPr>
        <sz val="9"/>
        <color rgb="FFFF0000"/>
        <rFont val="BIZ UDPゴシック"/>
        <family val="3"/>
        <charset val="128"/>
      </rPr>
      <t>（集団の場合は人数）</t>
    </r>
    <rPh sb="0" eb="4">
      <t>リヨウシャメイ</t>
    </rPh>
    <rPh sb="6" eb="8">
      <t>シュウダン</t>
    </rPh>
    <rPh sb="9" eb="11">
      <t>バアイ</t>
    </rPh>
    <rPh sb="12" eb="14">
      <t>ニンズウ</t>
    </rPh>
    <phoneticPr fontId="3"/>
  </si>
  <si>
    <t>利用型別
（～回目）</t>
    <rPh sb="0" eb="2">
      <t>リヨウ</t>
    </rPh>
    <rPh sb="2" eb="3">
      <t>カタ</t>
    </rPh>
    <rPh sb="3" eb="4">
      <t>ベツ</t>
    </rPh>
    <rPh sb="7" eb="9">
      <t>カイメ</t>
    </rPh>
    <phoneticPr fontId="3"/>
  </si>
  <si>
    <t>総累計
（～回目）</t>
    <rPh sb="0" eb="1">
      <t>ソウ</t>
    </rPh>
    <rPh sb="1" eb="3">
      <t>ルイケイ</t>
    </rPh>
    <rPh sb="6" eb="8">
      <t>カイメ</t>
    </rPh>
    <phoneticPr fontId="3"/>
  </si>
  <si>
    <t>※利用日については、短期入所の場合利用開始日を記載する。また、連日利用の場合は、2行使用し、2回分として計上する。</t>
    <rPh sb="1" eb="3">
      <t>リヨウ</t>
    </rPh>
    <rPh sb="3" eb="4">
      <t>ビ</t>
    </rPh>
    <rPh sb="10" eb="12">
      <t>タンキ</t>
    </rPh>
    <rPh sb="12" eb="14">
      <t>ニュウショ</t>
    </rPh>
    <rPh sb="15" eb="17">
      <t>バアイ</t>
    </rPh>
    <rPh sb="17" eb="19">
      <t>リヨウ</t>
    </rPh>
    <rPh sb="19" eb="21">
      <t>カイシ</t>
    </rPh>
    <rPh sb="21" eb="22">
      <t>ビ</t>
    </rPh>
    <rPh sb="23" eb="25">
      <t>キサイ</t>
    </rPh>
    <rPh sb="31" eb="33">
      <t>レンジツ</t>
    </rPh>
    <rPh sb="33" eb="35">
      <t>リヨウ</t>
    </rPh>
    <rPh sb="36" eb="38">
      <t>バアイ</t>
    </rPh>
    <rPh sb="41" eb="42">
      <t>ギョウ</t>
    </rPh>
    <rPh sb="42" eb="44">
      <t>シヨウ</t>
    </rPh>
    <rPh sb="47" eb="49">
      <t>カイブン</t>
    </rPh>
    <rPh sb="52" eb="54">
      <t>ケイジョウ</t>
    </rPh>
    <phoneticPr fontId="3"/>
  </si>
  <si>
    <t>※利用型の「型の詳細」は、通所（デイサービス）型で詳細が分かれている場合（例：2時間・3時間等）に記載する。</t>
    <rPh sb="1" eb="4">
      <t>リヨウガタ</t>
    </rPh>
    <rPh sb="6" eb="7">
      <t>カタ</t>
    </rPh>
    <rPh sb="8" eb="10">
      <t>ショウサイ</t>
    </rPh>
    <rPh sb="13" eb="15">
      <t>ツウショ</t>
    </rPh>
    <rPh sb="23" eb="24">
      <t>ガタ</t>
    </rPh>
    <rPh sb="25" eb="27">
      <t>ショウサイ</t>
    </rPh>
    <rPh sb="28" eb="29">
      <t>ワ</t>
    </rPh>
    <rPh sb="34" eb="36">
      <t>バアイ</t>
    </rPh>
    <rPh sb="37" eb="38">
      <t>レイ</t>
    </rPh>
    <rPh sb="40" eb="42">
      <t>ジカン</t>
    </rPh>
    <rPh sb="44" eb="46">
      <t>ジカン</t>
    </rPh>
    <rPh sb="46" eb="47">
      <t>ナド</t>
    </rPh>
    <rPh sb="49" eb="51">
      <t>キサイ</t>
    </rPh>
    <phoneticPr fontId="3"/>
  </si>
  <si>
    <t>※利用回数は、他の施設で受けた回数も含めて記載する。また、月単位ではなく、全利用期間の累計を記載する（例：４月に通所２回、短期入所１回利用した方が、５月に通所を１回利用した場合→５月の１回目欄には、型別累計：３回目、総累計４回目）。</t>
    <phoneticPr fontId="3"/>
  </si>
  <si>
    <t>※自治体への特記事項の有無は、自治体の早期介入が必要な場合等に有を選択する。なお、有の場合は個票に内容を詳細に記載すること。</t>
    <rPh sb="1" eb="4">
      <t>ジチタイ</t>
    </rPh>
    <rPh sb="6" eb="10">
      <t>トッキジコウ</t>
    </rPh>
    <rPh sb="11" eb="13">
      <t>ウム</t>
    </rPh>
    <rPh sb="15" eb="18">
      <t>ジチタイ</t>
    </rPh>
    <rPh sb="19" eb="21">
      <t>ソウキ</t>
    </rPh>
    <rPh sb="21" eb="23">
      <t>カイニュウ</t>
    </rPh>
    <rPh sb="24" eb="26">
      <t>ヒツヨウ</t>
    </rPh>
    <rPh sb="27" eb="30">
      <t>バアイナド</t>
    </rPh>
    <rPh sb="31" eb="32">
      <t>アリ</t>
    </rPh>
    <rPh sb="33" eb="35">
      <t>センタク</t>
    </rPh>
    <rPh sb="41" eb="42">
      <t>アリ</t>
    </rPh>
    <rPh sb="43" eb="45">
      <t>バアイ</t>
    </rPh>
    <rPh sb="46" eb="48">
      <t>コヒョウ</t>
    </rPh>
    <rPh sb="49" eb="51">
      <t>ナイヨウ</t>
    </rPh>
    <rPh sb="52" eb="54">
      <t>ショウサイ</t>
    </rPh>
    <rPh sb="55" eb="57">
      <t>キサイ</t>
    </rPh>
    <phoneticPr fontId="3"/>
  </si>
  <si>
    <t>請求日（和暦）</t>
    <rPh sb="0" eb="3">
      <t>セイキュウビ</t>
    </rPh>
    <phoneticPr fontId="3"/>
  </si>
  <si>
    <t>長</t>
    <rPh sb="0" eb="1">
      <t>ナガ</t>
    </rPh>
    <phoneticPr fontId="3"/>
  </si>
  <si>
    <t>様</t>
    <rPh sb="0" eb="1">
      <t>サマ</t>
    </rPh>
    <phoneticPr fontId="3"/>
  </si>
  <si>
    <t>所在地（住所）</t>
    <rPh sb="0" eb="3">
      <t>ショザイチ</t>
    </rPh>
    <rPh sb="4" eb="6">
      <t>ジュウショ</t>
    </rPh>
    <phoneticPr fontId="3"/>
  </si>
  <si>
    <t>代表者名</t>
    <rPh sb="0" eb="4">
      <t>ダイヒョウシャメイ</t>
    </rPh>
    <phoneticPr fontId="3"/>
  </si>
  <si>
    <t>産後ケア事業委託料請求書</t>
    <phoneticPr fontId="3"/>
  </si>
  <si>
    <t>月分について、次のとおり請求します。</t>
    <rPh sb="0" eb="2">
      <t>ガツブン</t>
    </rPh>
    <rPh sb="7" eb="8">
      <t>ツギ</t>
    </rPh>
    <rPh sb="12" eb="14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</si>
  <si>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</si>
  <si>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</si>
  <si>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１．請求内訳</t>
    <rPh sb="2" eb="6">
      <t>セイキュウウチワケ</t>
    </rPh>
    <phoneticPr fontId="3"/>
  </si>
  <si>
    <t>※入力時、単位（円、件）は不要です</t>
    <rPh sb="1" eb="3">
      <t>ニュウリョク</t>
    </rPh>
    <rPh sb="3" eb="4">
      <t>ジ</t>
    </rPh>
    <rPh sb="5" eb="7">
      <t>タンイ</t>
    </rPh>
    <rPh sb="8" eb="9">
      <t>エン</t>
    </rPh>
    <rPh sb="10" eb="11">
      <t>ケン</t>
    </rPh>
    <rPh sb="13" eb="15">
      <t>フヨウ</t>
    </rPh>
    <phoneticPr fontId="3"/>
  </si>
  <si>
    <t>利用種別</t>
    <rPh sb="0" eb="4">
      <t>リヨウシュベツ</t>
    </rPh>
    <phoneticPr fontId="3"/>
  </si>
  <si>
    <t>件数・単位
（件　等）</t>
    <rPh sb="0" eb="2">
      <t>ケンスウ</t>
    </rPh>
    <rPh sb="3" eb="5">
      <t>タンイ</t>
    </rPh>
    <rPh sb="7" eb="8">
      <t>ケン</t>
    </rPh>
    <rPh sb="9" eb="10">
      <t>ナド</t>
    </rPh>
    <phoneticPr fontId="3"/>
  </si>
  <si>
    <t>金額
（円）</t>
    <rPh sb="0" eb="2">
      <t>キンガク</t>
    </rPh>
    <rPh sb="4" eb="5">
      <t>エン</t>
    </rPh>
    <phoneticPr fontId="3"/>
  </si>
  <si>
    <t>短期入所型</t>
    <rPh sb="0" eb="4">
      <t>タンキニュウショ</t>
    </rPh>
    <rPh sb="4" eb="5">
      <t>ガタ</t>
    </rPh>
    <phoneticPr fontId="3"/>
  </si>
  <si>
    <t>　課     税　</t>
    <rPh sb="1" eb="2">
      <t>カ</t>
    </rPh>
    <rPh sb="7" eb="8">
      <t>ゼイ</t>
    </rPh>
    <phoneticPr fontId="3"/>
  </si>
  <si>
    <t>通所型</t>
    <rPh sb="0" eb="2">
      <t>ツウショ</t>
    </rPh>
    <rPh sb="2" eb="3">
      <t>ガタ</t>
    </rPh>
    <phoneticPr fontId="3"/>
  </si>
  <si>
    <t>非 課 税</t>
    <rPh sb="0" eb="1">
      <t>ヒ</t>
    </rPh>
    <rPh sb="2" eb="3">
      <t>カ</t>
    </rPh>
    <rPh sb="4" eb="5">
      <t>ゼイ</t>
    </rPh>
    <phoneticPr fontId="3"/>
  </si>
  <si>
    <t>その他※</t>
    <rPh sb="2" eb="3">
      <t>タ</t>
    </rPh>
    <phoneticPr fontId="3"/>
  </si>
  <si>
    <t>居宅訪問型</t>
    <rPh sb="0" eb="2">
      <t>キョタク</t>
    </rPh>
    <rPh sb="2" eb="5">
      <t>ホウモンガタ</t>
    </rPh>
    <phoneticPr fontId="3"/>
  </si>
  <si>
    <t>通所型
（集団）</t>
    <rPh sb="0" eb="2">
      <t>ツウショ</t>
    </rPh>
    <rPh sb="2" eb="3">
      <t>ガタ</t>
    </rPh>
    <rPh sb="5" eb="7">
      <t>シュウダン</t>
    </rPh>
    <phoneticPr fontId="3"/>
  </si>
  <si>
    <t>（）</t>
    <phoneticPr fontId="3"/>
  </si>
  <si>
    <t>事務手数料</t>
    <rPh sb="0" eb="2">
      <t>ジム</t>
    </rPh>
    <rPh sb="2" eb="5">
      <t>テスウリョウ</t>
    </rPh>
    <phoneticPr fontId="3"/>
  </si>
  <si>
    <t>２．振込先</t>
    <rPh sb="2" eb="5">
      <t>フリコミサキ</t>
    </rPh>
    <phoneticPr fontId="3"/>
  </si>
  <si>
    <t>金融機関名</t>
    <rPh sb="0" eb="4">
      <t>キンユウキカン</t>
    </rPh>
    <rPh sb="4" eb="5">
      <t>メイ</t>
    </rPh>
    <phoneticPr fontId="3"/>
  </si>
  <si>
    <t>支店・出張所名</t>
    <phoneticPr fontId="3"/>
  </si>
  <si>
    <t>金融機関コード</t>
    <rPh sb="0" eb="4">
      <t>キンユウキカン</t>
    </rPh>
    <phoneticPr fontId="3"/>
  </si>
  <si>
    <t>店舗コード</t>
    <phoneticPr fontId="3"/>
  </si>
  <si>
    <t>種別</t>
    <rPh sb="0" eb="2">
      <t>シュベツ</t>
    </rPh>
    <phoneticPr fontId="3"/>
  </si>
  <si>
    <t>口座番号</t>
    <rPh sb="0" eb="4">
      <t>コウザバンゴウ</t>
    </rPh>
    <phoneticPr fontId="3"/>
  </si>
  <si>
    <t>ゆうちょ銀行</t>
    <rPh sb="4" eb="6">
      <t>ギンコウ</t>
    </rPh>
    <phoneticPr fontId="3"/>
  </si>
  <si>
    <t>ー</t>
    <phoneticPr fontId="3"/>
  </si>
  <si>
    <t>フ  リ  ガ  ナ</t>
    <phoneticPr fontId="3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</si>
  <si>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"/>
  </si>
  <si>
    <t>データで提出する場合で押印廃止する場合は、以下に入力してください。</t>
    <rPh sb="4" eb="6">
      <t>テイシュツ</t>
    </rPh>
    <rPh sb="8" eb="10">
      <t>バアイ</t>
    </rPh>
    <rPh sb="11" eb="13">
      <t>オウイン</t>
    </rPh>
    <rPh sb="13" eb="15">
      <t>ハイシ</t>
    </rPh>
    <rPh sb="17" eb="19">
      <t>バアイ</t>
    </rPh>
    <rPh sb="21" eb="23">
      <t>イカ</t>
    </rPh>
    <rPh sb="24" eb="26">
      <t>ニュウリョク</t>
    </rPh>
    <phoneticPr fontId="3"/>
  </si>
  <si>
    <t>書類発行責任者氏名：</t>
    <phoneticPr fontId="3"/>
  </si>
  <si>
    <t>連絡先（電話番号）：</t>
    <rPh sb="0" eb="3">
      <t>レンラクサキ</t>
    </rPh>
    <rPh sb="4" eb="8">
      <t>デンワバンゴウ</t>
    </rPh>
    <phoneticPr fontId="3"/>
  </si>
  <si>
    <t>担当者氏名：</t>
    <rPh sb="0" eb="5">
      <t>タントウシャシメイ</t>
    </rPh>
    <phoneticPr fontId="3"/>
  </si>
  <si>
    <t>※世帯区分では、課税・非課税の区分なく統一した委託料や加算の場合には「その他」を選択する。</t>
    <rPh sb="1" eb="5">
      <t>セタイクブン</t>
    </rPh>
    <rPh sb="8" eb="10">
      <t>カゼイ</t>
    </rPh>
    <rPh sb="11" eb="14">
      <t>ヒカゼイ</t>
    </rPh>
    <rPh sb="15" eb="17">
      <t>クブン</t>
    </rPh>
    <rPh sb="19" eb="21">
      <t>トウイツ</t>
    </rPh>
    <rPh sb="23" eb="26">
      <t>イタクリョウ</t>
    </rPh>
    <rPh sb="27" eb="29">
      <t>カサン</t>
    </rPh>
    <rPh sb="30" eb="32">
      <t>バアイ</t>
    </rPh>
    <rPh sb="37" eb="38">
      <t>タ</t>
    </rPh>
    <rPh sb="40" eb="42">
      <t>センタク</t>
    </rPh>
    <phoneticPr fontId="3"/>
  </si>
  <si>
    <t>※世帯区分では、課税・非課税の区分なく統一した委託料や加算の場合には、「その他」に分類される。</t>
    <rPh sb="41" eb="43">
      <t>ブンルイ</t>
    </rPh>
    <phoneticPr fontId="3"/>
  </si>
  <si>
    <r>
      <t>加算</t>
    </r>
    <r>
      <rPr>
        <sz val="9"/>
        <color theme="1"/>
        <rFont val="BIZ UDPゴシック"/>
        <family val="3"/>
        <charset val="128"/>
      </rPr>
      <t>②</t>
    </r>
    <r>
      <rPr>
        <sz val="11"/>
        <color theme="1"/>
        <rFont val="BIZ UDPゴシック"/>
        <family val="3"/>
        <charset val="128"/>
      </rPr>
      <t xml:space="preserve">
</t>
    </r>
    <r>
      <rPr>
        <sz val="8"/>
        <color theme="1"/>
        <rFont val="BIZ UDPゴシック"/>
        <family val="3"/>
        <charset val="128"/>
      </rPr>
      <t>（多胎等）</t>
    </r>
    <rPh sb="0" eb="2">
      <t>カサン</t>
    </rPh>
    <rPh sb="5" eb="7">
      <t>タタイ</t>
    </rPh>
    <rPh sb="7" eb="8">
      <t>トウ</t>
    </rPh>
    <phoneticPr fontId="3"/>
  </si>
  <si>
    <t>※加算欄については、加算種別ごとに、件数・金額を手入力する。その際、通常の利用料は換算せず、加算分のみの金額を記載する。</t>
    <rPh sb="1" eb="3">
      <t>カサン</t>
    </rPh>
    <rPh sb="3" eb="4">
      <t>ラン</t>
    </rPh>
    <rPh sb="10" eb="12">
      <t>カサン</t>
    </rPh>
    <rPh sb="12" eb="14">
      <t>シュベツ</t>
    </rPh>
    <rPh sb="18" eb="20">
      <t>ケンスウ</t>
    </rPh>
    <rPh sb="21" eb="23">
      <t>キンガク</t>
    </rPh>
    <rPh sb="24" eb="27">
      <t>テニュウリョク</t>
    </rPh>
    <rPh sb="32" eb="33">
      <t>サイ</t>
    </rPh>
    <rPh sb="34" eb="36">
      <t>ツウジョウ</t>
    </rPh>
    <rPh sb="37" eb="40">
      <t>リヨウリョウ</t>
    </rPh>
    <rPh sb="41" eb="43">
      <t>カンサン</t>
    </rPh>
    <rPh sb="46" eb="49">
      <t>カサンブン</t>
    </rPh>
    <rPh sb="52" eb="54">
      <t>キンガク</t>
    </rPh>
    <rPh sb="55" eb="57">
      <t>キサイ</t>
    </rPh>
    <phoneticPr fontId="3"/>
  </si>
  <si>
    <t>加算
※内容を
（）に記載</t>
    <rPh sb="0" eb="2">
      <t>カサン</t>
    </rPh>
    <rPh sb="4" eb="6">
      <t>ナイヨウ</t>
    </rPh>
    <rPh sb="11" eb="13">
      <t>キサイ</t>
    </rPh>
    <phoneticPr fontId="3"/>
  </si>
  <si>
    <t>※旅費は、月報に入力した額の合計額が表示されるが、月毎の旅費等が定めてある場合は、手入力で打ち換える。</t>
    <rPh sb="1" eb="3">
      <t>リョヒ</t>
    </rPh>
    <rPh sb="5" eb="7">
      <t>ゲッポウ</t>
    </rPh>
    <rPh sb="8" eb="10">
      <t>ニュウリョク</t>
    </rPh>
    <rPh sb="12" eb="13">
      <t>ガク</t>
    </rPh>
    <rPh sb="14" eb="17">
      <t>ゴウケイガク</t>
    </rPh>
    <rPh sb="18" eb="20">
      <t>ヒョウジ</t>
    </rPh>
    <rPh sb="25" eb="26">
      <t>ツキ</t>
    </rPh>
    <rPh sb="26" eb="27">
      <t>マイ</t>
    </rPh>
    <rPh sb="28" eb="30">
      <t>リョヒ</t>
    </rPh>
    <rPh sb="30" eb="31">
      <t>トウ</t>
    </rPh>
    <rPh sb="32" eb="33">
      <t>サダ</t>
    </rPh>
    <rPh sb="37" eb="39">
      <t>バアイ</t>
    </rPh>
    <rPh sb="41" eb="44">
      <t>テニュウリョク</t>
    </rPh>
    <rPh sb="45" eb="46">
      <t>ウ</t>
    </rPh>
    <rPh sb="47" eb="48">
      <t>カ</t>
    </rPh>
    <phoneticPr fontId="3"/>
  </si>
  <si>
    <t>※利用型で集団を選択した場合は、利用者名欄には利用人数を、自己負担額と公費負担額欄には1回分の合計額（利用者毎単価ではない）を記載する。</t>
    <rPh sb="51" eb="54">
      <t>リヨウシャ</t>
    </rPh>
    <rPh sb="54" eb="55">
      <t>マイ</t>
    </rPh>
    <rPh sb="55" eb="57">
      <t>タンカ</t>
    </rPh>
    <phoneticPr fontId="3"/>
  </si>
  <si>
    <t>長　様</t>
    <rPh sb="0" eb="1">
      <t>ナガ</t>
    </rPh>
    <rPh sb="2" eb="3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</si>
</sst>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9"/>
      <color theme="5" tint="-0.249977111117893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8" fontId="2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12" fillId="0" borderId="0" xfId="0" applyFont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75" xfId="0" applyFont="1" applyFill="1" applyBorder="1" applyAlignment="1" applyProtection="1">
      <alignment horizontal="center" vertical="center"/>
      <protection locked="0"/>
    </xf>
    <xf numFmtId="0" fontId="2" fillId="2" borderId="81" xfId="0" applyFont="1" applyFill="1" applyBorder="1" applyAlignment="1" applyProtection="1">
      <alignment horizontal="center" vertical="center"/>
      <protection locked="0"/>
    </xf>
    <xf numFmtId="0" fontId="5" fillId="0" borderId="7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77" xfId="0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74" xfId="0" applyFont="1" applyFill="1" applyBorder="1" applyAlignment="1" applyProtection="1">
      <alignment horizontal="center" vertical="center"/>
      <protection locked="0"/>
    </xf>
    <xf numFmtId="0" fontId="2" fillId="2" borderId="76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right" vertical="center"/>
    </xf>
    <xf numFmtId="0" fontId="2" fillId="0" borderId="77" xfId="0" applyFont="1" applyBorder="1" applyAlignment="1">
      <alignment horizontal="right" vertical="center"/>
    </xf>
    <xf numFmtId="0" fontId="2" fillId="0" borderId="78" xfId="0" applyFont="1" applyBorder="1" applyAlignment="1">
      <alignment horizontal="center" vertical="center"/>
    </xf>
    <xf numFmtId="0" fontId="2" fillId="2" borderId="79" xfId="0" applyFont="1" applyFill="1" applyBorder="1" applyAlignment="1" applyProtection="1">
      <alignment horizontal="center" vertical="center"/>
      <protection locked="0"/>
    </xf>
    <xf numFmtId="0" fontId="2" fillId="0" borderId="80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2" borderId="73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2" borderId="70" xfId="0" applyFont="1" applyFill="1" applyBorder="1" applyAlignment="1" applyProtection="1">
      <alignment horizontal="center" vertical="center"/>
      <protection locked="0"/>
    </xf>
    <xf numFmtId="0" fontId="2" fillId="2" borderId="7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38" fontId="2" fillId="2" borderId="49" xfId="1" applyFont="1" applyFill="1" applyBorder="1" applyAlignment="1" applyProtection="1">
      <alignment horizontal="right" vertical="center"/>
      <protection locked="0"/>
    </xf>
    <xf numFmtId="38" fontId="2" fillId="2" borderId="47" xfId="1" applyFont="1" applyFill="1" applyBorder="1" applyAlignment="1" applyProtection="1">
      <alignment horizontal="right" vertical="center"/>
      <protection locked="0"/>
    </xf>
    <xf numFmtId="38" fontId="2" fillId="2" borderId="50" xfId="1" applyFont="1" applyFill="1" applyBorder="1" applyAlignment="1" applyProtection="1">
      <alignment horizontal="right" vertical="center"/>
      <protection locked="0"/>
    </xf>
    <xf numFmtId="38" fontId="2" fillId="2" borderId="57" xfId="1" applyFont="1" applyFill="1" applyBorder="1" applyAlignment="1" applyProtection="1">
      <alignment horizontal="right" vertical="center"/>
      <protection locked="0"/>
    </xf>
    <xf numFmtId="38" fontId="2" fillId="2" borderId="52" xfId="1" applyFont="1" applyFill="1" applyBorder="1" applyAlignment="1" applyProtection="1">
      <alignment horizontal="right" vertical="center"/>
      <protection locked="0"/>
    </xf>
    <xf numFmtId="38" fontId="2" fillId="2" borderId="58" xfId="1" applyFont="1" applyFill="1" applyBorder="1" applyAlignment="1" applyProtection="1">
      <alignment horizontal="right" vertical="center"/>
      <protection locked="0"/>
    </xf>
    <xf numFmtId="0" fontId="2" fillId="0" borderId="31" xfId="0" applyFont="1" applyBorder="1" applyAlignment="1">
      <alignment horizontal="center" vertical="center"/>
    </xf>
    <xf numFmtId="177" fontId="2" fillId="8" borderId="31" xfId="1" applyNumberFormat="1" applyFont="1" applyFill="1" applyBorder="1" applyAlignment="1">
      <alignment horizontal="right" vertical="center" shrinkToFit="1"/>
    </xf>
    <xf numFmtId="38" fontId="2" fillId="8" borderId="31" xfId="1" applyFont="1" applyFill="1" applyBorder="1" applyAlignment="1">
      <alignment horizontal="right" vertical="center" shrinkToFit="1"/>
    </xf>
    <xf numFmtId="38" fontId="2" fillId="8" borderId="32" xfId="1" applyFont="1" applyFill="1" applyBorder="1" applyAlignment="1">
      <alignment horizontal="right" vertical="center" shrinkToFit="1"/>
    </xf>
    <xf numFmtId="177" fontId="2" fillId="2" borderId="49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47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48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83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0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84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9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6" xfId="1" applyNumberFormat="1" applyFont="1" applyFill="1" applyBorder="1" applyAlignment="1" applyProtection="1">
      <alignment horizontal="center" vertical="center" shrinkToFit="1"/>
      <protection locked="0"/>
    </xf>
    <xf numFmtId="177" fontId="2" fillId="2" borderId="10" xfId="1" applyNumberFormat="1" applyFont="1" applyFill="1" applyBorder="1" applyAlignment="1" applyProtection="1">
      <alignment horizontal="center" vertical="center" shrinkToFit="1"/>
      <protection locked="0"/>
    </xf>
    <xf numFmtId="38" fontId="2" fillId="2" borderId="49" xfId="1" applyFont="1" applyFill="1" applyBorder="1" applyAlignment="1" applyProtection="1">
      <alignment horizontal="center" vertical="center" shrinkToFit="1"/>
      <protection locked="0"/>
    </xf>
    <xf numFmtId="38" fontId="2" fillId="2" borderId="47" xfId="1" applyFont="1" applyFill="1" applyBorder="1" applyAlignment="1" applyProtection="1">
      <alignment horizontal="center" vertical="center" shrinkToFit="1"/>
      <protection locked="0"/>
    </xf>
    <xf numFmtId="38" fontId="2" fillId="2" borderId="50" xfId="1" applyFont="1" applyFill="1" applyBorder="1" applyAlignment="1" applyProtection="1">
      <alignment horizontal="center" vertical="center" shrinkToFit="1"/>
      <protection locked="0"/>
    </xf>
    <xf numFmtId="38" fontId="2" fillId="2" borderId="83" xfId="1" applyFont="1" applyFill="1" applyBorder="1" applyAlignment="1" applyProtection="1">
      <alignment horizontal="center" vertical="center" shrinkToFit="1"/>
      <protection locked="0"/>
    </xf>
    <xf numFmtId="38" fontId="2" fillId="2" borderId="0" xfId="1" applyFont="1" applyFill="1" applyBorder="1" applyAlignment="1" applyProtection="1">
      <alignment horizontal="center" vertical="center" shrinkToFit="1"/>
      <protection locked="0"/>
    </xf>
    <xf numFmtId="38" fontId="2" fillId="2" borderId="85" xfId="1" applyFont="1" applyFill="1" applyBorder="1" applyAlignment="1" applyProtection="1">
      <alignment horizontal="center" vertical="center" shrinkToFit="1"/>
      <protection locked="0"/>
    </xf>
    <xf numFmtId="38" fontId="2" fillId="2" borderId="9" xfId="1" applyFont="1" applyFill="1" applyBorder="1" applyAlignment="1" applyProtection="1">
      <alignment horizontal="center" vertical="center" shrinkToFit="1"/>
      <protection locked="0"/>
    </xf>
    <xf numFmtId="38" fontId="2" fillId="2" borderId="6" xfId="1" applyFont="1" applyFill="1" applyBorder="1" applyAlignment="1" applyProtection="1">
      <alignment horizontal="center" vertical="center" shrinkToFit="1"/>
      <protection locked="0"/>
    </xf>
    <xf numFmtId="38" fontId="2" fillId="2" borderId="86" xfId="1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8" borderId="24" xfId="0" applyFont="1" applyFill="1" applyBorder="1" applyAlignment="1">
      <alignment horizontal="right" vertical="center"/>
    </xf>
    <xf numFmtId="0" fontId="2" fillId="8" borderId="1" xfId="0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right" vertical="center"/>
    </xf>
    <xf numFmtId="0" fontId="2" fillId="8" borderId="27" xfId="0" applyFont="1" applyFill="1" applyBorder="1" applyAlignment="1">
      <alignment horizontal="right" vertical="center"/>
    </xf>
    <xf numFmtId="177" fontId="2" fillId="8" borderId="1" xfId="1" applyNumberFormat="1" applyFont="1" applyFill="1" applyBorder="1" applyAlignment="1">
      <alignment horizontal="right" vertical="center" shrinkToFit="1"/>
    </xf>
    <xf numFmtId="38" fontId="2" fillId="8" borderId="12" xfId="1" applyFont="1" applyFill="1" applyBorder="1" applyAlignment="1">
      <alignment horizontal="right" vertical="center" shrinkToFit="1"/>
    </xf>
    <xf numFmtId="38" fontId="2" fillId="8" borderId="82" xfId="1" applyFont="1" applyFill="1" applyBorder="1" applyAlignment="1">
      <alignment horizontal="right" vertical="center" shrinkToFit="1"/>
    </xf>
    <xf numFmtId="177" fontId="2" fillId="8" borderId="24" xfId="1" applyNumberFormat="1" applyFont="1" applyFill="1" applyBorder="1" applyAlignment="1">
      <alignment horizontal="right" vertical="center" shrinkToFit="1"/>
    </xf>
    <xf numFmtId="38" fontId="2" fillId="8" borderId="24" xfId="1" applyFont="1" applyFill="1" applyBorder="1" applyAlignment="1">
      <alignment horizontal="right" vertical="center" shrinkToFit="1"/>
    </xf>
    <xf numFmtId="38" fontId="2" fillId="8" borderId="25" xfId="1" applyFont="1" applyFill="1" applyBorder="1" applyAlignment="1">
      <alignment horizontal="right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177" fontId="2" fillId="8" borderId="11" xfId="1" applyNumberFormat="1" applyFont="1" applyFill="1" applyBorder="1" applyAlignment="1">
      <alignment horizontal="right" vertical="center" shrinkToFit="1"/>
    </xf>
    <xf numFmtId="38" fontId="2" fillId="8" borderId="11" xfId="1" applyFont="1" applyFill="1" applyBorder="1" applyAlignment="1">
      <alignment horizontal="right" vertical="center" shrinkToFit="1"/>
    </xf>
    <xf numFmtId="38" fontId="2" fillId="8" borderId="29" xfId="1" applyFont="1" applyFill="1" applyBorder="1" applyAlignment="1">
      <alignment horizontal="right" vertical="center" shrinkToFi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8" borderId="44" xfId="0" applyFont="1" applyFill="1" applyBorder="1" applyAlignment="1">
      <alignment horizontal="right" vertical="center"/>
    </xf>
    <xf numFmtId="0" fontId="2" fillId="8" borderId="31" xfId="0" applyFont="1" applyFill="1" applyBorder="1" applyAlignment="1">
      <alignment horizontal="right" vertical="center"/>
    </xf>
    <xf numFmtId="0" fontId="2" fillId="8" borderId="32" xfId="0" applyFont="1" applyFill="1" applyBorder="1" applyAlignment="1">
      <alignment horizontal="right" vertical="center"/>
    </xf>
    <xf numFmtId="38" fontId="2" fillId="8" borderId="3" xfId="1" applyFont="1" applyFill="1" applyBorder="1" applyAlignment="1">
      <alignment horizontal="right" vertical="center" shrinkToFit="1"/>
    </xf>
    <xf numFmtId="38" fontId="2" fillId="8" borderId="4" xfId="1" applyFont="1" applyFill="1" applyBorder="1" applyAlignment="1">
      <alignment horizontal="right" vertical="center" shrinkToFit="1"/>
    </xf>
    <xf numFmtId="38" fontId="2" fillId="8" borderId="77" xfId="1" applyFont="1" applyFill="1" applyBorder="1" applyAlignment="1">
      <alignment horizontal="right" vertical="center" shrinkToFit="1"/>
    </xf>
    <xf numFmtId="0" fontId="1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7" fontId="2" fillId="8" borderId="3" xfId="1" applyNumberFormat="1" applyFont="1" applyFill="1" applyBorder="1" applyAlignment="1">
      <alignment horizontal="right" vertical="center" shrinkToFit="1"/>
    </xf>
    <xf numFmtId="177" fontId="2" fillId="8" borderId="4" xfId="1" applyNumberFormat="1" applyFont="1" applyFill="1" applyBorder="1" applyAlignment="1">
      <alignment horizontal="right" vertical="center" shrinkToFit="1"/>
    </xf>
    <xf numFmtId="177" fontId="2" fillId="8" borderId="5" xfId="1" applyNumberFormat="1" applyFont="1" applyFill="1" applyBorder="1" applyAlignment="1">
      <alignment horizontal="right" vertical="center" shrinkToFit="1"/>
    </xf>
    <xf numFmtId="0" fontId="13" fillId="0" borderId="19" xfId="0" applyFont="1" applyBorder="1" applyAlignment="1">
      <alignment horizontal="center" vertical="center"/>
    </xf>
    <xf numFmtId="38" fontId="13" fillId="8" borderId="6" xfId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13" fillId="8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8" borderId="0" xfId="0" applyFont="1" applyFill="1" applyAlignment="1">
      <alignment horizontal="right" vertical="center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distributed" vertical="center"/>
    </xf>
    <xf numFmtId="58" fontId="2" fillId="8" borderId="0" xfId="0" applyNumberFormat="1" applyFont="1" applyFill="1" applyAlignment="1">
      <alignment horizontal="center" vertical="center"/>
    </xf>
    <xf numFmtId="0" fontId="2" fillId="8" borderId="1" xfId="0" applyFont="1" applyFill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12" fillId="8" borderId="16" xfId="0" applyFont="1" applyFill="1" applyBorder="1" applyAlignment="1">
      <alignment horizontal="right" vertical="center" shrinkToFit="1"/>
    </xf>
    <xf numFmtId="0" fontId="2" fillId="8" borderId="16" xfId="0" applyFont="1" applyFill="1" applyBorder="1" applyAlignment="1">
      <alignment horizontal="right" vertical="center" shrinkToFit="1"/>
    </xf>
    <xf numFmtId="0" fontId="2" fillId="8" borderId="17" xfId="0" applyFont="1" applyFill="1" applyBorder="1" applyAlignment="1">
      <alignment horizontal="right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2" fillId="7" borderId="18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8" borderId="11" xfId="0" applyFont="1" applyFill="1" applyBorder="1" applyAlignment="1">
      <alignment horizontal="center" vertical="center" shrinkToFit="1"/>
    </xf>
    <xf numFmtId="0" fontId="12" fillId="8" borderId="11" xfId="0" applyFont="1" applyFill="1" applyBorder="1" applyAlignment="1">
      <alignment horizontal="right" vertical="center" shrinkToFit="1"/>
    </xf>
    <xf numFmtId="0" fontId="2" fillId="8" borderId="1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right" vertical="center" shrinkToFit="1"/>
    </xf>
    <xf numFmtId="0" fontId="2" fillId="8" borderId="4" xfId="0" applyFont="1" applyFill="1" applyBorder="1" applyAlignment="1">
      <alignment horizontal="right" vertical="center" shrinkToFit="1"/>
    </xf>
    <xf numFmtId="0" fontId="2" fillId="8" borderId="5" xfId="0" applyFont="1" applyFill="1" applyBorder="1" applyAlignment="1">
      <alignment horizontal="right" vertical="center" shrinkToFit="1"/>
    </xf>
    <xf numFmtId="0" fontId="2" fillId="8" borderId="8" xfId="0" applyFont="1" applyFill="1" applyBorder="1" applyAlignment="1">
      <alignment horizontal="right" vertical="center" shrinkToFit="1"/>
    </xf>
    <xf numFmtId="0" fontId="2" fillId="8" borderId="2" xfId="0" applyFont="1" applyFill="1" applyBorder="1" applyAlignment="1">
      <alignment horizontal="right" vertical="center" shrinkToFit="1"/>
    </xf>
    <xf numFmtId="0" fontId="2" fillId="8" borderId="7" xfId="0" applyFont="1" applyFill="1" applyBorder="1" applyAlignment="1">
      <alignment horizontal="right" vertical="center" shrinkToFit="1"/>
    </xf>
    <xf numFmtId="0" fontId="2" fillId="8" borderId="1" xfId="0" applyFont="1" applyFill="1" applyBorder="1" applyAlignment="1">
      <alignment horizontal="right" vertical="center" shrinkToFit="1"/>
    </xf>
    <xf numFmtId="0" fontId="2" fillId="8" borderId="12" xfId="0" applyFont="1" applyFill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8" borderId="3" xfId="0" applyFont="1" applyFill="1" applyBorder="1" applyAlignment="1">
      <alignment horizontal="center" vertical="center" shrinkToFit="1"/>
    </xf>
    <xf numFmtId="0" fontId="12" fillId="8" borderId="4" xfId="0" applyFont="1" applyFill="1" applyBorder="1" applyAlignment="1">
      <alignment horizontal="center" vertical="center" shrinkToFit="1"/>
    </xf>
    <xf numFmtId="0" fontId="12" fillId="8" borderId="5" xfId="0" applyFont="1" applyFill="1" applyBorder="1" applyAlignment="1">
      <alignment horizontal="center" vertical="center" shrinkToFit="1"/>
    </xf>
    <xf numFmtId="0" fontId="12" fillId="8" borderId="3" xfId="0" applyFont="1" applyFill="1" applyBorder="1" applyAlignment="1">
      <alignment horizontal="right" vertical="center" shrinkToFit="1"/>
    </xf>
    <xf numFmtId="0" fontId="12" fillId="8" borderId="4" xfId="0" applyFont="1" applyFill="1" applyBorder="1" applyAlignment="1">
      <alignment horizontal="right" vertical="center" shrinkToFit="1"/>
    </xf>
    <xf numFmtId="0" fontId="12" fillId="8" borderId="5" xfId="0" applyFont="1" applyFill="1" applyBorder="1" applyAlignment="1">
      <alignment horizontal="right" vertical="center" shrinkToFit="1"/>
    </xf>
    <xf numFmtId="0" fontId="12" fillId="8" borderId="8" xfId="0" applyFont="1" applyFill="1" applyBorder="1" applyAlignment="1">
      <alignment horizontal="center" vertical="center" shrinkToFit="1"/>
    </xf>
    <xf numFmtId="0" fontId="12" fillId="8" borderId="2" xfId="0" applyFont="1" applyFill="1" applyBorder="1" applyAlignment="1">
      <alignment horizontal="center" vertical="center" shrinkToFit="1"/>
    </xf>
    <xf numFmtId="0" fontId="12" fillId="8" borderId="7" xfId="0" applyFont="1" applyFill="1" applyBorder="1" applyAlignment="1">
      <alignment horizontal="center" vertical="center" shrinkToFit="1"/>
    </xf>
    <xf numFmtId="0" fontId="12" fillId="8" borderId="8" xfId="0" applyFont="1" applyFill="1" applyBorder="1" applyAlignment="1">
      <alignment horizontal="right" vertical="center" shrinkToFit="1"/>
    </xf>
    <xf numFmtId="0" fontId="12" fillId="8" borderId="2" xfId="0" applyFont="1" applyFill="1" applyBorder="1" applyAlignment="1">
      <alignment horizontal="right" vertical="center" shrinkToFit="1"/>
    </xf>
    <xf numFmtId="0" fontId="12" fillId="8" borderId="7" xfId="0" applyFont="1" applyFill="1" applyBorder="1" applyAlignment="1">
      <alignment horizontal="right" vertical="center" shrinkToFit="1"/>
    </xf>
    <xf numFmtId="0" fontId="12" fillId="8" borderId="1" xfId="0" applyFont="1" applyFill="1" applyBorder="1" applyAlignment="1">
      <alignment horizontal="right" vertical="center" shrinkToFit="1"/>
    </xf>
    <xf numFmtId="0" fontId="12" fillId="8" borderId="12" xfId="0" applyFont="1" applyFill="1" applyBorder="1" applyAlignment="1">
      <alignment horizontal="right" vertical="center" shrinkToFit="1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38" fontId="2" fillId="8" borderId="1" xfId="0" applyNumberFormat="1" applyFont="1" applyFill="1" applyBorder="1" applyAlignment="1">
      <alignment horizontal="right" vertical="center"/>
    </xf>
    <xf numFmtId="0" fontId="12" fillId="0" borderId="12" xfId="0" applyFont="1" applyBorder="1" applyAlignment="1">
      <alignment horizontal="left" vertical="center" shrinkToFit="1"/>
    </xf>
    <xf numFmtId="0" fontId="12" fillId="8" borderId="1" xfId="0" applyFont="1" applyFill="1" applyBorder="1" applyAlignment="1">
      <alignment horizontal="center" vertical="center" shrinkToFit="1"/>
    </xf>
    <xf numFmtId="0" fontId="12" fillId="8" borderId="12" xfId="0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56" fontId="6" fillId="3" borderId="3" xfId="0" applyNumberFormat="1" applyFont="1" applyFill="1" applyBorder="1" applyAlignment="1">
      <alignment horizontal="center" vertical="center"/>
    </xf>
    <xf numFmtId="56" fontId="6" fillId="3" borderId="4" xfId="0" applyNumberFormat="1" applyFont="1" applyFill="1" applyBorder="1" applyAlignment="1">
      <alignment horizontal="center" vertical="center"/>
    </xf>
    <xf numFmtId="56" fontId="6" fillId="3" borderId="5" xfId="0" applyNumberFormat="1" applyFont="1" applyFill="1" applyBorder="1" applyAlignment="1">
      <alignment horizontal="center" vertical="center"/>
    </xf>
    <xf numFmtId="5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/>
    </xf>
    <xf numFmtId="58" fontId="2" fillId="2" borderId="0" xfId="0" applyNumberFormat="1" applyFont="1" applyFill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right" vertical="center" shrinkToFit="1"/>
      <protection locked="0"/>
    </xf>
    <xf numFmtId="38" fontId="2" fillId="8" borderId="1" xfId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38" fontId="2" fillId="8" borderId="1" xfId="0" applyNumberFormat="1" applyFont="1" applyFill="1" applyBorder="1" applyAlignment="1">
      <alignment horizontal="right" vertical="center" shrinkToFit="1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38" fontId="2" fillId="3" borderId="1" xfId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56" fontId="2" fillId="3" borderId="3" xfId="0" applyNumberFormat="1" applyFont="1" applyFill="1" applyBorder="1" applyAlignment="1">
      <alignment horizontal="center" vertical="center"/>
    </xf>
    <xf numFmtId="56" fontId="2" fillId="3" borderId="4" xfId="0" applyNumberFormat="1" applyFont="1" applyFill="1" applyBorder="1" applyAlignment="1">
      <alignment horizontal="center" vertical="center"/>
    </xf>
    <xf numFmtId="56" fontId="2" fillId="3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shrinkToFit="1"/>
    </xf>
    <xf numFmtId="38" fontId="2" fillId="0" borderId="1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top" wrapText="1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46CC-2A49-4B9B-A707-BC5B5B5CD615}">
  <dimension ref="B1:CJ78"/>
  <sheetViews>
    <sheetView view="pageBreakPreview" topLeftCell="A4" zoomScale="70" zoomScaleNormal="90" zoomScaleSheetLayoutView="70" workbookViewId="0">
      <selection activeCell="AW4" sqref="AW4"/>
    </sheetView>
  </sheetViews>
  <sheetFormatPr defaultColWidth="2.453125" defaultRowHeight="20.25" customHeight="1" x14ac:dyDescent="0.2"/>
  <cols>
    <col min="1" max="1" width="1.36328125" style="1" customWidth="1"/>
    <col min="2" max="3" width="2.453125" style="1"/>
    <col min="4" max="8" width="1.90625" style="1" customWidth="1"/>
    <col min="9" max="15" width="1.7265625" style="1" customWidth="1"/>
    <col min="16" max="19" width="2.453125" style="1"/>
    <col min="20" max="24" width="2.08984375" style="1" customWidth="1"/>
    <col min="25" max="30" width="1.6328125" style="1" customWidth="1"/>
    <col min="31" max="38" width="2" style="1" customWidth="1"/>
    <col min="39" max="43" width="1.90625" style="1" customWidth="1"/>
    <col min="44" max="48" width="2.26953125" style="1" customWidth="1"/>
    <col min="49" max="70" width="1.90625" style="1" customWidth="1"/>
    <col min="71" max="71" width="10.26953125" style="6" customWidth="1"/>
    <col min="72" max="72" width="8" style="6" customWidth="1"/>
    <col min="73" max="73" width="17" style="6" customWidth="1"/>
    <col min="74" max="74" width="9.90625" style="1" customWidth="1"/>
    <col min="75" max="75" width="9.90625" style="6" customWidth="1"/>
    <col min="76" max="16384" width="2.453125" style="1"/>
  </cols>
  <sheetData>
    <row r="1" spans="2:88" ht="18.5" customHeight="1" x14ac:dyDescent="0.2">
      <c r="BL1" s="19"/>
      <c r="BM1" s="19"/>
      <c r="BN1" s="19"/>
      <c r="BO1" s="19"/>
      <c r="BP1" s="5" t="s">
        <v>94</v>
      </c>
    </row>
    <row r="2" spans="2:88" ht="20.25" customHeight="1" x14ac:dyDescent="0.2">
      <c r="B2" s="262"/>
      <c r="C2" s="262"/>
      <c r="D2" s="262"/>
      <c r="E2" s="262"/>
      <c r="F2" s="262"/>
      <c r="G2" s="262"/>
      <c r="H2" s="262"/>
      <c r="I2" s="262"/>
      <c r="J2" s="262"/>
      <c r="K2" s="234" t="s">
        <v>149</v>
      </c>
      <c r="L2" s="234"/>
      <c r="M2" s="234"/>
      <c r="N2" s="234"/>
      <c r="AU2" s="8"/>
      <c r="AV2" s="8"/>
      <c r="AW2" s="242" t="s">
        <v>96</v>
      </c>
      <c r="AX2" s="242"/>
      <c r="AY2" s="242"/>
      <c r="AZ2" s="242"/>
      <c r="BA2" s="242"/>
      <c r="BB2" s="242"/>
      <c r="BC2" s="242"/>
      <c r="BD2" s="242"/>
      <c r="BE2" s="242"/>
      <c r="BF2" s="242"/>
      <c r="BG2" s="235"/>
      <c r="BH2" s="235"/>
      <c r="BI2" s="235"/>
      <c r="BJ2" s="235"/>
      <c r="BK2" s="235"/>
      <c r="BL2" s="235"/>
      <c r="BM2" s="235"/>
      <c r="BN2" s="235"/>
      <c r="BO2" s="235"/>
      <c r="BP2" s="235"/>
    </row>
    <row r="3" spans="2:88" ht="3.5" customHeight="1" x14ac:dyDescent="0.2"/>
    <row r="4" spans="2:88" ht="22.5" customHeight="1" x14ac:dyDescent="0.2">
      <c r="Q4" s="249" t="s">
        <v>19</v>
      </c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  <c r="AG4" s="249"/>
      <c r="AH4" s="236" t="s">
        <v>22</v>
      </c>
      <c r="AI4" s="236"/>
      <c r="AJ4" s="236"/>
      <c r="AK4" s="237"/>
      <c r="AL4" s="237"/>
      <c r="AM4" s="237"/>
      <c r="AN4" s="238" t="s">
        <v>20</v>
      </c>
      <c r="AO4" s="238"/>
      <c r="AP4" s="237"/>
      <c r="AQ4" s="237"/>
      <c r="AR4" s="3" t="s">
        <v>21</v>
      </c>
      <c r="CC4" s="3"/>
      <c r="CD4" s="3"/>
      <c r="CE4" s="3"/>
      <c r="CF4" s="3"/>
      <c r="CG4" s="3"/>
      <c r="CJ4" s="3"/>
    </row>
    <row r="5" spans="2:88" ht="15.75" customHeight="1" x14ac:dyDescent="0.2">
      <c r="T5" s="247" t="s">
        <v>76</v>
      </c>
      <c r="U5" s="247"/>
      <c r="V5" s="247"/>
      <c r="W5" s="247"/>
      <c r="X5" s="247"/>
      <c r="AV5" s="242" t="s">
        <v>0</v>
      </c>
      <c r="AW5" s="242"/>
      <c r="AX5" s="242"/>
      <c r="AY5" s="242"/>
      <c r="AZ5" s="242"/>
      <c r="BA5" s="242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</row>
    <row r="6" spans="2:88" ht="17.25" customHeight="1" x14ac:dyDescent="0.2">
      <c r="P6" s="256" t="s">
        <v>36</v>
      </c>
      <c r="Q6" s="257"/>
      <c r="R6" s="257"/>
      <c r="S6" s="257"/>
      <c r="T6" s="248"/>
      <c r="U6" s="248"/>
      <c r="V6" s="248"/>
      <c r="W6" s="248"/>
      <c r="X6" s="248"/>
      <c r="AM6" s="258" t="s">
        <v>7</v>
      </c>
      <c r="AN6" s="258"/>
      <c r="AO6" s="258"/>
      <c r="AP6" s="258"/>
      <c r="AQ6" s="258"/>
    </row>
    <row r="7" spans="2:88" ht="20.25" customHeight="1" x14ac:dyDescent="0.2">
      <c r="B7" s="191" t="s">
        <v>1</v>
      </c>
      <c r="C7" s="191"/>
      <c r="D7" s="224" t="s">
        <v>9</v>
      </c>
      <c r="E7" s="225"/>
      <c r="F7" s="225"/>
      <c r="G7" s="225"/>
      <c r="H7" s="226"/>
      <c r="I7" s="263" t="s">
        <v>97</v>
      </c>
      <c r="J7" s="191"/>
      <c r="K7" s="191"/>
      <c r="L7" s="191"/>
      <c r="M7" s="191"/>
      <c r="N7" s="191"/>
      <c r="O7" s="191"/>
      <c r="P7" s="263" t="s">
        <v>23</v>
      </c>
      <c r="Q7" s="191"/>
      <c r="R7" s="191"/>
      <c r="S7" s="191"/>
      <c r="T7" s="191" t="s">
        <v>4</v>
      </c>
      <c r="U7" s="191"/>
      <c r="V7" s="191"/>
      <c r="W7" s="191"/>
      <c r="X7" s="191"/>
      <c r="Y7" s="263" t="s">
        <v>24</v>
      </c>
      <c r="Z7" s="191"/>
      <c r="AA7" s="191"/>
      <c r="AB7" s="191"/>
      <c r="AC7" s="191"/>
      <c r="AD7" s="191"/>
      <c r="AE7" s="191" t="s">
        <v>5</v>
      </c>
      <c r="AF7" s="191"/>
      <c r="AG7" s="191"/>
      <c r="AH7" s="191"/>
      <c r="AI7" s="191"/>
      <c r="AJ7" s="191"/>
      <c r="AK7" s="191"/>
      <c r="AL7" s="191"/>
      <c r="AM7" s="263" t="s">
        <v>30</v>
      </c>
      <c r="AN7" s="263"/>
      <c r="AO7" s="263"/>
      <c r="AP7" s="263"/>
      <c r="AQ7" s="263"/>
      <c r="AR7" s="263" t="s">
        <v>8</v>
      </c>
      <c r="AS7" s="263"/>
      <c r="AT7" s="263"/>
      <c r="AU7" s="263"/>
      <c r="AV7" s="263"/>
      <c r="AW7" s="239" t="s">
        <v>26</v>
      </c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1"/>
    </row>
    <row r="8" spans="2:88" ht="25.5" customHeight="1" x14ac:dyDescent="0.2">
      <c r="B8" s="191"/>
      <c r="C8" s="191"/>
      <c r="D8" s="227"/>
      <c r="E8" s="228"/>
      <c r="F8" s="228"/>
      <c r="G8" s="228"/>
      <c r="H8" s="229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264" t="s">
        <v>98</v>
      </c>
      <c r="AF8" s="265"/>
      <c r="AG8" s="265"/>
      <c r="AH8" s="265"/>
      <c r="AI8" s="264" t="s">
        <v>99</v>
      </c>
      <c r="AJ8" s="265"/>
      <c r="AK8" s="265"/>
      <c r="AL8" s="265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39" t="s">
        <v>27</v>
      </c>
      <c r="AX8" s="240"/>
      <c r="AY8" s="240"/>
      <c r="AZ8" s="240"/>
      <c r="BA8" s="241"/>
      <c r="BB8" s="239" t="s">
        <v>144</v>
      </c>
      <c r="BC8" s="240"/>
      <c r="BD8" s="240"/>
      <c r="BE8" s="240"/>
      <c r="BF8" s="241"/>
      <c r="BG8" s="239" t="s">
        <v>29</v>
      </c>
      <c r="BH8" s="240"/>
      <c r="BI8" s="240"/>
      <c r="BJ8" s="240"/>
      <c r="BK8" s="241"/>
      <c r="BL8" s="239" t="s">
        <v>37</v>
      </c>
      <c r="BM8" s="240"/>
      <c r="BN8" s="240"/>
      <c r="BO8" s="240"/>
      <c r="BP8" s="241"/>
    </row>
    <row r="9" spans="2:88" ht="18.75" customHeight="1" x14ac:dyDescent="0.2">
      <c r="B9" s="261" t="s">
        <v>10</v>
      </c>
      <c r="C9" s="261"/>
      <c r="D9" s="230">
        <v>45972</v>
      </c>
      <c r="E9" s="231"/>
      <c r="F9" s="231"/>
      <c r="G9" s="231"/>
      <c r="H9" s="232"/>
      <c r="I9" s="261" t="s">
        <v>11</v>
      </c>
      <c r="J9" s="261"/>
      <c r="K9" s="261"/>
      <c r="L9" s="261"/>
      <c r="M9" s="261"/>
      <c r="N9" s="261"/>
      <c r="O9" s="261"/>
      <c r="P9" s="261" t="s">
        <v>12</v>
      </c>
      <c r="Q9" s="261"/>
      <c r="R9" s="261"/>
      <c r="S9" s="261"/>
      <c r="T9" s="261" t="s">
        <v>77</v>
      </c>
      <c r="U9" s="261"/>
      <c r="V9" s="261"/>
      <c r="W9" s="261"/>
      <c r="X9" s="261"/>
      <c r="Y9" s="261" t="s">
        <v>13</v>
      </c>
      <c r="Z9" s="261"/>
      <c r="AA9" s="261"/>
      <c r="AB9" s="261"/>
      <c r="AC9" s="261"/>
      <c r="AD9" s="261"/>
      <c r="AE9" s="261">
        <v>2</v>
      </c>
      <c r="AF9" s="261"/>
      <c r="AG9" s="261"/>
      <c r="AH9" s="261"/>
      <c r="AI9" s="261">
        <v>5</v>
      </c>
      <c r="AJ9" s="261"/>
      <c r="AK9" s="261"/>
      <c r="AL9" s="261"/>
      <c r="AM9" s="261" t="s">
        <v>14</v>
      </c>
      <c r="AN9" s="261"/>
      <c r="AO9" s="261"/>
      <c r="AP9" s="261"/>
      <c r="AQ9" s="261"/>
      <c r="AR9" s="252">
        <v>1500</v>
      </c>
      <c r="AS9" s="252"/>
      <c r="AT9" s="252"/>
      <c r="AU9" s="252"/>
      <c r="AV9" s="252"/>
      <c r="AW9" s="252">
        <v>3500</v>
      </c>
      <c r="AX9" s="252"/>
      <c r="AY9" s="252"/>
      <c r="AZ9" s="252"/>
      <c r="BA9" s="252"/>
      <c r="BB9" s="252">
        <v>1000</v>
      </c>
      <c r="BC9" s="252"/>
      <c r="BD9" s="252"/>
      <c r="BE9" s="252"/>
      <c r="BF9" s="252"/>
      <c r="BG9" s="252">
        <v>500</v>
      </c>
      <c r="BH9" s="252"/>
      <c r="BI9" s="252"/>
      <c r="BJ9" s="252"/>
      <c r="BK9" s="252"/>
      <c r="BL9" s="252">
        <f t="shared" ref="BL9:BL29" si="0">SUM(AW9:BK9)</f>
        <v>5000</v>
      </c>
      <c r="BM9" s="252"/>
      <c r="BN9" s="252"/>
      <c r="BO9" s="252"/>
      <c r="BP9" s="252"/>
    </row>
    <row r="10" spans="2:88" ht="17.25" customHeight="1" x14ac:dyDescent="0.2">
      <c r="B10" s="244">
        <v>1</v>
      </c>
      <c r="C10" s="244"/>
      <c r="D10" s="233"/>
      <c r="E10" s="216"/>
      <c r="F10" s="216"/>
      <c r="G10" s="216"/>
      <c r="H10" s="217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6">
        <f>SUM(AW10:BK10)</f>
        <v>0</v>
      </c>
      <c r="BM10" s="246"/>
      <c r="BN10" s="246"/>
      <c r="BO10" s="246"/>
      <c r="BP10" s="246"/>
      <c r="BS10" s="14" t="str">
        <f>IF(BT10=T10&amp;1,T10&amp;COUNTIF($BT$10:BT10,BT10),"重複")</f>
        <v>重複</v>
      </c>
      <c r="BT10" s="14" t="str">
        <f>IF(T10="","選択なし",T10&amp;COUNTIF($BU$10:BU10,BU10))</f>
        <v>選択なし</v>
      </c>
      <c r="BU10" s="14" t="str">
        <f t="shared" ref="BU10:BU29" si="1">IF(T10="","選択なし",T10&amp;Y10)</f>
        <v>選択なし</v>
      </c>
      <c r="BV10" s="14" t="str">
        <f>IF(T10="","",T10)</f>
        <v/>
      </c>
      <c r="BW10" s="14" t="str">
        <f>IF(Y10="","",Y10)</f>
        <v/>
      </c>
    </row>
    <row r="11" spans="2:88" ht="17.25" customHeight="1" x14ac:dyDescent="0.2">
      <c r="B11" s="244">
        <v>2</v>
      </c>
      <c r="C11" s="244"/>
      <c r="D11" s="215"/>
      <c r="E11" s="216"/>
      <c r="F11" s="216"/>
      <c r="G11" s="216"/>
      <c r="H11" s="217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6">
        <f t="shared" si="0"/>
        <v>0</v>
      </c>
      <c r="BM11" s="246"/>
      <c r="BN11" s="246"/>
      <c r="BO11" s="246"/>
      <c r="BP11" s="246"/>
      <c r="BS11" s="14" t="str">
        <f>IF(BT11=T11&amp;1,T11&amp;COUNTIF($BT$10:BT11,BT11),"重複")</f>
        <v>重複</v>
      </c>
      <c r="BT11" s="14" t="str">
        <f>IF(T11="","選択なし",T11&amp;COUNTIF($BU$10:BU11,BU11))</f>
        <v>選択なし</v>
      </c>
      <c r="BU11" s="14" t="str">
        <f t="shared" si="1"/>
        <v>選択なし</v>
      </c>
      <c r="BV11" s="14" t="str">
        <f t="shared" ref="BV11:BV60" si="2">IF(T11="","",T11)</f>
        <v/>
      </c>
      <c r="BW11" s="14" t="str">
        <f t="shared" ref="BW11:BW60" si="3">IF(Y11="","",Y11)</f>
        <v/>
      </c>
    </row>
    <row r="12" spans="2:88" ht="17.25" customHeight="1" x14ac:dyDescent="0.2">
      <c r="B12" s="244">
        <v>3</v>
      </c>
      <c r="C12" s="244"/>
      <c r="D12" s="215"/>
      <c r="E12" s="216"/>
      <c r="F12" s="216"/>
      <c r="G12" s="216"/>
      <c r="H12" s="217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6">
        <f t="shared" si="0"/>
        <v>0</v>
      </c>
      <c r="BM12" s="246"/>
      <c r="BN12" s="246"/>
      <c r="BO12" s="246"/>
      <c r="BP12" s="246"/>
      <c r="BS12" s="14" t="str">
        <f>IF(BT12=T12&amp;1,T12&amp;COUNTIF($BT$10:BT12,BT12),"重複")</f>
        <v>重複</v>
      </c>
      <c r="BT12" s="14" t="str">
        <f>IF(T12="","選択なし",T12&amp;COUNTIF($BU$10:BU12,BU12))</f>
        <v>選択なし</v>
      </c>
      <c r="BU12" s="14" t="str">
        <f t="shared" si="1"/>
        <v>選択なし</v>
      </c>
      <c r="BV12" s="14" t="str">
        <f t="shared" si="2"/>
        <v/>
      </c>
      <c r="BW12" s="14" t="str">
        <f t="shared" si="3"/>
        <v/>
      </c>
    </row>
    <row r="13" spans="2:88" ht="17.25" customHeight="1" x14ac:dyDescent="0.2">
      <c r="B13" s="244">
        <v>4</v>
      </c>
      <c r="C13" s="244"/>
      <c r="D13" s="215"/>
      <c r="E13" s="216"/>
      <c r="F13" s="216"/>
      <c r="G13" s="216"/>
      <c r="H13" s="217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6">
        <f t="shared" si="0"/>
        <v>0</v>
      </c>
      <c r="BM13" s="246"/>
      <c r="BN13" s="246"/>
      <c r="BO13" s="246"/>
      <c r="BP13" s="246"/>
      <c r="BS13" s="14" t="str">
        <f>IF(BT13=T13&amp;1,T13&amp;COUNTIF($BT$10:BT13,BT13),"重複")</f>
        <v>重複</v>
      </c>
      <c r="BT13" s="14" t="str">
        <f>IF(T13="","選択なし",T13&amp;COUNTIF($BU$10:BU13,BU13))</f>
        <v>選択なし</v>
      </c>
      <c r="BU13" s="14" t="str">
        <f t="shared" si="1"/>
        <v>選択なし</v>
      </c>
      <c r="BV13" s="14" t="str">
        <f t="shared" si="2"/>
        <v/>
      </c>
      <c r="BW13" s="14" t="str">
        <f t="shared" si="3"/>
        <v/>
      </c>
    </row>
    <row r="14" spans="2:88" ht="17.25" customHeight="1" x14ac:dyDescent="0.2">
      <c r="B14" s="244">
        <v>5</v>
      </c>
      <c r="C14" s="244"/>
      <c r="D14" s="215"/>
      <c r="E14" s="216"/>
      <c r="F14" s="216"/>
      <c r="G14" s="216"/>
      <c r="H14" s="217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45"/>
      <c r="AS14" s="245"/>
      <c r="AT14" s="245"/>
      <c r="AU14" s="245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6">
        <f t="shared" si="0"/>
        <v>0</v>
      </c>
      <c r="BM14" s="246"/>
      <c r="BN14" s="246"/>
      <c r="BO14" s="246"/>
      <c r="BP14" s="246"/>
      <c r="BS14" s="14" t="str">
        <f>IF(BT14=T14&amp;1,T14&amp;COUNTIF($BT$10:BT14,BT14),"重複")</f>
        <v>重複</v>
      </c>
      <c r="BT14" s="14" t="str">
        <f>IF(T14="","選択なし",T14&amp;COUNTIF($BU$10:BU14,BU14))</f>
        <v>選択なし</v>
      </c>
      <c r="BU14" s="14" t="str">
        <f t="shared" si="1"/>
        <v>選択なし</v>
      </c>
      <c r="BV14" s="14" t="str">
        <f t="shared" si="2"/>
        <v/>
      </c>
      <c r="BW14" s="14" t="str">
        <f t="shared" si="3"/>
        <v/>
      </c>
    </row>
    <row r="15" spans="2:88" ht="17.25" customHeight="1" x14ac:dyDescent="0.2">
      <c r="B15" s="244">
        <v>6</v>
      </c>
      <c r="C15" s="244"/>
      <c r="D15" s="215"/>
      <c r="E15" s="216"/>
      <c r="F15" s="216"/>
      <c r="G15" s="216"/>
      <c r="H15" s="217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45"/>
      <c r="AS15" s="245"/>
      <c r="AT15" s="245"/>
      <c r="AU15" s="245"/>
      <c r="AV15" s="245"/>
      <c r="AW15" s="245"/>
      <c r="AX15" s="245"/>
      <c r="AY15" s="245"/>
      <c r="AZ15" s="245"/>
      <c r="BA15" s="245"/>
      <c r="BB15" s="245"/>
      <c r="BC15" s="245"/>
      <c r="BD15" s="245"/>
      <c r="BE15" s="245"/>
      <c r="BF15" s="245"/>
      <c r="BG15" s="245"/>
      <c r="BH15" s="245"/>
      <c r="BI15" s="245"/>
      <c r="BJ15" s="245"/>
      <c r="BK15" s="245"/>
      <c r="BL15" s="246">
        <f t="shared" si="0"/>
        <v>0</v>
      </c>
      <c r="BM15" s="246"/>
      <c r="BN15" s="246"/>
      <c r="BO15" s="246"/>
      <c r="BP15" s="246"/>
      <c r="BS15" s="14" t="str">
        <f>IF(BT15=T15&amp;1,T15&amp;COUNTIF($BT$10:BT15,BT15),"重複")</f>
        <v>重複</v>
      </c>
      <c r="BT15" s="14" t="str">
        <f>IF(T15="","選択なし",T15&amp;COUNTIF($BU$10:BU15,BU15))</f>
        <v>選択なし</v>
      </c>
      <c r="BU15" s="14" t="str">
        <f t="shared" si="1"/>
        <v>選択なし</v>
      </c>
      <c r="BV15" s="14" t="str">
        <f t="shared" si="2"/>
        <v/>
      </c>
      <c r="BW15" s="14" t="str">
        <f t="shared" si="3"/>
        <v/>
      </c>
    </row>
    <row r="16" spans="2:88" ht="17.25" customHeight="1" x14ac:dyDescent="0.2">
      <c r="B16" s="244">
        <v>7</v>
      </c>
      <c r="C16" s="244"/>
      <c r="D16" s="215"/>
      <c r="E16" s="216"/>
      <c r="F16" s="216"/>
      <c r="G16" s="216"/>
      <c r="H16" s="217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6">
        <f t="shared" si="0"/>
        <v>0</v>
      </c>
      <c r="BM16" s="246"/>
      <c r="BN16" s="246"/>
      <c r="BO16" s="246"/>
      <c r="BP16" s="246"/>
      <c r="BS16" s="14" t="str">
        <f>IF(BT16=T16&amp;1,T16&amp;COUNTIF($BT$10:BT16,BT16),"重複")</f>
        <v>重複</v>
      </c>
      <c r="BT16" s="14" t="str">
        <f>IF(T16="","選択なし",T16&amp;COUNTIF($BU$10:BU16,BU16))</f>
        <v>選択なし</v>
      </c>
      <c r="BU16" s="14" t="str">
        <f t="shared" si="1"/>
        <v>選択なし</v>
      </c>
      <c r="BV16" s="14" t="str">
        <f t="shared" si="2"/>
        <v/>
      </c>
      <c r="BW16" s="14" t="str">
        <f t="shared" si="3"/>
        <v/>
      </c>
    </row>
    <row r="17" spans="2:75" ht="17.25" customHeight="1" x14ac:dyDescent="0.2">
      <c r="B17" s="244">
        <v>8</v>
      </c>
      <c r="C17" s="244"/>
      <c r="D17" s="215"/>
      <c r="E17" s="216"/>
      <c r="F17" s="216"/>
      <c r="G17" s="216"/>
      <c r="H17" s="217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6">
        <f t="shared" si="0"/>
        <v>0</v>
      </c>
      <c r="BM17" s="246"/>
      <c r="BN17" s="246"/>
      <c r="BO17" s="246"/>
      <c r="BP17" s="246"/>
      <c r="BS17" s="14" t="str">
        <f>IF(BT17=T17&amp;1,T17&amp;COUNTIF($BT$10:BT17,BT17),"重複")</f>
        <v>重複</v>
      </c>
      <c r="BT17" s="14" t="str">
        <f>IF(T17="","選択なし",T17&amp;COUNTIF($BU$10:BU17,BU17))</f>
        <v>選択なし</v>
      </c>
      <c r="BU17" s="14" t="str">
        <f t="shared" si="1"/>
        <v>選択なし</v>
      </c>
      <c r="BV17" s="14" t="str">
        <f t="shared" si="2"/>
        <v/>
      </c>
      <c r="BW17" s="14" t="str">
        <f t="shared" si="3"/>
        <v/>
      </c>
    </row>
    <row r="18" spans="2:75" ht="17.25" customHeight="1" x14ac:dyDescent="0.2">
      <c r="B18" s="244">
        <v>9</v>
      </c>
      <c r="C18" s="244"/>
      <c r="D18" s="215"/>
      <c r="E18" s="216"/>
      <c r="F18" s="216"/>
      <c r="G18" s="216"/>
      <c r="H18" s="217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45"/>
      <c r="AS18" s="245"/>
      <c r="AT18" s="245"/>
      <c r="AU18" s="245"/>
      <c r="AV18" s="245"/>
      <c r="AW18" s="245"/>
      <c r="AX18" s="245"/>
      <c r="AY18" s="245"/>
      <c r="AZ18" s="245"/>
      <c r="BA18" s="245"/>
      <c r="BB18" s="245"/>
      <c r="BC18" s="245"/>
      <c r="BD18" s="245"/>
      <c r="BE18" s="245"/>
      <c r="BF18" s="245"/>
      <c r="BG18" s="245"/>
      <c r="BH18" s="245"/>
      <c r="BI18" s="245"/>
      <c r="BJ18" s="245"/>
      <c r="BK18" s="245"/>
      <c r="BL18" s="246">
        <f t="shared" si="0"/>
        <v>0</v>
      </c>
      <c r="BM18" s="246"/>
      <c r="BN18" s="246"/>
      <c r="BO18" s="246"/>
      <c r="BP18" s="246"/>
      <c r="BS18" s="14" t="str">
        <f>IF(BT18=T18&amp;1,T18&amp;COUNTIF($BT$10:BT18,BT18),"重複")</f>
        <v>重複</v>
      </c>
      <c r="BT18" s="14" t="str">
        <f>IF(T18="","選択なし",T18&amp;COUNTIF($BU$10:BU18,BU18))</f>
        <v>選択なし</v>
      </c>
      <c r="BU18" s="14" t="str">
        <f t="shared" si="1"/>
        <v>選択なし</v>
      </c>
      <c r="BV18" s="14" t="str">
        <f t="shared" si="2"/>
        <v/>
      </c>
      <c r="BW18" s="14" t="str">
        <f t="shared" si="3"/>
        <v/>
      </c>
    </row>
    <row r="19" spans="2:75" ht="17.25" customHeight="1" x14ac:dyDescent="0.2">
      <c r="B19" s="244">
        <v>10</v>
      </c>
      <c r="C19" s="244"/>
      <c r="D19" s="215"/>
      <c r="E19" s="216"/>
      <c r="F19" s="216"/>
      <c r="G19" s="216"/>
      <c r="H19" s="217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6">
        <f t="shared" si="0"/>
        <v>0</v>
      </c>
      <c r="BM19" s="246"/>
      <c r="BN19" s="246"/>
      <c r="BO19" s="246"/>
      <c r="BP19" s="246"/>
      <c r="BS19" s="14" t="str">
        <f>IF(BT19=T19&amp;1,T19&amp;COUNTIF($BT$10:BT19,BT19),"重複")</f>
        <v>重複</v>
      </c>
      <c r="BT19" s="14" t="str">
        <f>IF(T19="","選択なし",T19&amp;COUNTIF($BU$10:BU19,BU19))</f>
        <v>選択なし</v>
      </c>
      <c r="BU19" s="14" t="str">
        <f t="shared" si="1"/>
        <v>選択なし</v>
      </c>
      <c r="BV19" s="14" t="str">
        <f t="shared" si="2"/>
        <v/>
      </c>
      <c r="BW19" s="14" t="str">
        <f t="shared" si="3"/>
        <v/>
      </c>
    </row>
    <row r="20" spans="2:75" ht="17.25" customHeight="1" x14ac:dyDescent="0.2">
      <c r="B20" s="244">
        <v>11</v>
      </c>
      <c r="C20" s="244"/>
      <c r="D20" s="215"/>
      <c r="E20" s="216"/>
      <c r="F20" s="216"/>
      <c r="G20" s="216"/>
      <c r="H20" s="217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45"/>
      <c r="AS20" s="245"/>
      <c r="AT20" s="245"/>
      <c r="AU20" s="245"/>
      <c r="AV20" s="245"/>
      <c r="AW20" s="245"/>
      <c r="AX20" s="245"/>
      <c r="AY20" s="245"/>
      <c r="AZ20" s="245"/>
      <c r="BA20" s="245"/>
      <c r="BB20" s="245"/>
      <c r="BC20" s="245"/>
      <c r="BD20" s="245"/>
      <c r="BE20" s="245"/>
      <c r="BF20" s="245"/>
      <c r="BG20" s="245"/>
      <c r="BH20" s="245"/>
      <c r="BI20" s="245"/>
      <c r="BJ20" s="245"/>
      <c r="BK20" s="245"/>
      <c r="BL20" s="246">
        <f t="shared" si="0"/>
        <v>0</v>
      </c>
      <c r="BM20" s="246"/>
      <c r="BN20" s="246"/>
      <c r="BO20" s="246"/>
      <c r="BP20" s="246"/>
      <c r="BS20" s="14" t="str">
        <f>IF(BT20=T20&amp;1,T20&amp;COUNTIF($BT$10:BT20,BT20),"重複")</f>
        <v>重複</v>
      </c>
      <c r="BT20" s="14" t="str">
        <f>IF(T20="","選択なし",T20&amp;COUNTIF($BU$10:BU20,BU20))</f>
        <v>選択なし</v>
      </c>
      <c r="BU20" s="14" t="str">
        <f t="shared" si="1"/>
        <v>選択なし</v>
      </c>
      <c r="BV20" s="14" t="str">
        <f t="shared" si="2"/>
        <v/>
      </c>
      <c r="BW20" s="14" t="str">
        <f t="shared" si="3"/>
        <v/>
      </c>
    </row>
    <row r="21" spans="2:75" ht="17.25" customHeight="1" x14ac:dyDescent="0.2">
      <c r="B21" s="244">
        <v>12</v>
      </c>
      <c r="C21" s="244"/>
      <c r="D21" s="215"/>
      <c r="E21" s="216"/>
      <c r="F21" s="216"/>
      <c r="G21" s="216"/>
      <c r="H21" s="217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6">
        <f t="shared" si="0"/>
        <v>0</v>
      </c>
      <c r="BM21" s="246"/>
      <c r="BN21" s="246"/>
      <c r="BO21" s="246"/>
      <c r="BP21" s="246"/>
      <c r="BS21" s="14" t="str">
        <f>IF(BT21=T21&amp;1,T21&amp;COUNTIF($BT$10:BT21,BT21),"重複")</f>
        <v>重複</v>
      </c>
      <c r="BT21" s="14" t="str">
        <f>IF(T21="","選択なし",T21&amp;COUNTIF($BU$10:BU21,BU21))</f>
        <v>選択なし</v>
      </c>
      <c r="BU21" s="14" t="str">
        <f t="shared" si="1"/>
        <v>選択なし</v>
      </c>
      <c r="BV21" s="14" t="str">
        <f t="shared" si="2"/>
        <v/>
      </c>
      <c r="BW21" s="14" t="str">
        <f t="shared" si="3"/>
        <v/>
      </c>
    </row>
    <row r="22" spans="2:75" ht="17.25" customHeight="1" x14ac:dyDescent="0.2">
      <c r="B22" s="244">
        <v>13</v>
      </c>
      <c r="C22" s="244"/>
      <c r="D22" s="215"/>
      <c r="E22" s="216"/>
      <c r="F22" s="216"/>
      <c r="G22" s="216"/>
      <c r="H22" s="217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6">
        <f t="shared" si="0"/>
        <v>0</v>
      </c>
      <c r="BM22" s="246"/>
      <c r="BN22" s="246"/>
      <c r="BO22" s="246"/>
      <c r="BP22" s="246"/>
      <c r="BS22" s="14" t="str">
        <f>IF(BT22=T22&amp;1,T22&amp;COUNTIF($BT$10:BT22,BT22),"重複")</f>
        <v>重複</v>
      </c>
      <c r="BT22" s="14" t="str">
        <f>IF(T22="","選択なし",T22&amp;COUNTIF($BU$10:BU22,BU22))</f>
        <v>選択なし</v>
      </c>
      <c r="BU22" s="14" t="str">
        <f t="shared" si="1"/>
        <v>選択なし</v>
      </c>
      <c r="BV22" s="14" t="str">
        <f t="shared" si="2"/>
        <v/>
      </c>
      <c r="BW22" s="14" t="str">
        <f t="shared" si="3"/>
        <v/>
      </c>
    </row>
    <row r="23" spans="2:75" ht="17.25" customHeight="1" x14ac:dyDescent="0.2">
      <c r="B23" s="244">
        <v>14</v>
      </c>
      <c r="C23" s="244"/>
      <c r="D23" s="215"/>
      <c r="E23" s="216"/>
      <c r="F23" s="216"/>
      <c r="G23" s="216"/>
      <c r="H23" s="217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19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6">
        <f t="shared" si="0"/>
        <v>0</v>
      </c>
      <c r="BM23" s="246"/>
      <c r="BN23" s="246"/>
      <c r="BO23" s="246"/>
      <c r="BP23" s="246"/>
      <c r="BS23" s="14" t="str">
        <f>IF(BT23=T23&amp;1,T23&amp;COUNTIF($BT$10:BT23,BT23),"重複")</f>
        <v>重複</v>
      </c>
      <c r="BT23" s="14" t="str">
        <f>IF(T23="","選択なし",T23&amp;COUNTIF($BU$10:BU23,BU23))</f>
        <v>選択なし</v>
      </c>
      <c r="BU23" s="14" t="str">
        <f t="shared" si="1"/>
        <v>選択なし</v>
      </c>
      <c r="BV23" s="14" t="str">
        <f t="shared" si="2"/>
        <v/>
      </c>
      <c r="BW23" s="14" t="str">
        <f t="shared" si="3"/>
        <v/>
      </c>
    </row>
    <row r="24" spans="2:75" ht="17.25" customHeight="1" x14ac:dyDescent="0.2">
      <c r="B24" s="244">
        <v>15</v>
      </c>
      <c r="C24" s="244"/>
      <c r="D24" s="215"/>
      <c r="E24" s="216"/>
      <c r="F24" s="216"/>
      <c r="G24" s="216"/>
      <c r="H24" s="217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19"/>
      <c r="AD24" s="219"/>
      <c r="AE24" s="219"/>
      <c r="AF24" s="219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19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6">
        <f t="shared" si="0"/>
        <v>0</v>
      </c>
      <c r="BM24" s="246"/>
      <c r="BN24" s="246"/>
      <c r="BO24" s="246"/>
      <c r="BP24" s="246"/>
      <c r="BS24" s="14" t="str">
        <f>IF(BT24=T24&amp;1,T24&amp;COUNTIF($BT$10:BT24,BT24),"重複")</f>
        <v>重複</v>
      </c>
      <c r="BT24" s="14" t="str">
        <f>IF(T24="","選択なし",T24&amp;COUNTIF($BU$10:BU24,BU24))</f>
        <v>選択なし</v>
      </c>
      <c r="BU24" s="14" t="str">
        <f t="shared" si="1"/>
        <v>選択なし</v>
      </c>
      <c r="BV24" s="14" t="str">
        <f t="shared" si="2"/>
        <v/>
      </c>
      <c r="BW24" s="14" t="str">
        <f t="shared" si="3"/>
        <v/>
      </c>
    </row>
    <row r="25" spans="2:75" ht="17.25" customHeight="1" x14ac:dyDescent="0.2">
      <c r="B25" s="244">
        <v>16</v>
      </c>
      <c r="C25" s="244"/>
      <c r="D25" s="215"/>
      <c r="E25" s="216"/>
      <c r="F25" s="216"/>
      <c r="G25" s="216"/>
      <c r="H25" s="217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19"/>
      <c r="AD25" s="219"/>
      <c r="AE25" s="219"/>
      <c r="AF25" s="219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19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6">
        <f t="shared" si="0"/>
        <v>0</v>
      </c>
      <c r="BM25" s="246"/>
      <c r="BN25" s="246"/>
      <c r="BO25" s="246"/>
      <c r="BP25" s="246"/>
      <c r="BS25" s="14" t="str">
        <f>IF(BT25=T25&amp;1,T25&amp;COUNTIF($BT$10:BT25,BT25),"重複")</f>
        <v>重複</v>
      </c>
      <c r="BT25" s="14" t="str">
        <f>IF(T25="","選択なし",T25&amp;COUNTIF($BU$10:BU25,BU25))</f>
        <v>選択なし</v>
      </c>
      <c r="BU25" s="14" t="str">
        <f t="shared" si="1"/>
        <v>選択なし</v>
      </c>
      <c r="BV25" s="14" t="str">
        <f t="shared" si="2"/>
        <v/>
      </c>
      <c r="BW25" s="14" t="str">
        <f t="shared" si="3"/>
        <v/>
      </c>
    </row>
    <row r="26" spans="2:75" ht="17.25" customHeight="1" x14ac:dyDescent="0.2">
      <c r="B26" s="244">
        <v>17</v>
      </c>
      <c r="C26" s="244"/>
      <c r="D26" s="215"/>
      <c r="E26" s="216"/>
      <c r="F26" s="216"/>
      <c r="G26" s="216"/>
      <c r="H26" s="217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/>
      <c r="T26" s="219"/>
      <c r="U26" s="219"/>
      <c r="V26" s="219"/>
      <c r="W26" s="219"/>
      <c r="X26" s="219"/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19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46">
        <f t="shared" si="0"/>
        <v>0</v>
      </c>
      <c r="BM26" s="246"/>
      <c r="BN26" s="246"/>
      <c r="BO26" s="246"/>
      <c r="BP26" s="246"/>
      <c r="BS26" s="14" t="str">
        <f>IF(BT26=T26&amp;1,T26&amp;COUNTIF($BT$10:BT26,BT26),"重複")</f>
        <v>重複</v>
      </c>
      <c r="BT26" s="14" t="str">
        <f>IF(T26="","選択なし",T26&amp;COUNTIF($BU$10:BU26,BU26))</f>
        <v>選択なし</v>
      </c>
      <c r="BU26" s="14" t="str">
        <f t="shared" si="1"/>
        <v>選択なし</v>
      </c>
      <c r="BV26" s="14" t="str">
        <f t="shared" si="2"/>
        <v/>
      </c>
      <c r="BW26" s="14" t="str">
        <f t="shared" si="3"/>
        <v/>
      </c>
    </row>
    <row r="27" spans="2:75" ht="17.25" customHeight="1" x14ac:dyDescent="0.2">
      <c r="B27" s="244">
        <v>18</v>
      </c>
      <c r="C27" s="244"/>
      <c r="D27" s="215"/>
      <c r="E27" s="216"/>
      <c r="F27" s="216"/>
      <c r="G27" s="216"/>
      <c r="H27" s="217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219"/>
      <c r="AB27" s="219"/>
      <c r="AC27" s="219"/>
      <c r="AD27" s="219"/>
      <c r="AE27" s="219"/>
      <c r="AF27" s="219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19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46">
        <f t="shared" si="0"/>
        <v>0</v>
      </c>
      <c r="BM27" s="246"/>
      <c r="BN27" s="246"/>
      <c r="BO27" s="246"/>
      <c r="BP27" s="246"/>
      <c r="BS27" s="14" t="str">
        <f>IF(BT27=T27&amp;1,T27&amp;COUNTIF($BT$10:BT27,BT27),"重複")</f>
        <v>重複</v>
      </c>
      <c r="BT27" s="14" t="str">
        <f>IF(T27="","選択なし",T27&amp;COUNTIF($BU$10:BU27,BU27))</f>
        <v>選択なし</v>
      </c>
      <c r="BU27" s="14" t="str">
        <f t="shared" si="1"/>
        <v>選択なし</v>
      </c>
      <c r="BV27" s="14" t="str">
        <f t="shared" si="2"/>
        <v/>
      </c>
      <c r="BW27" s="14" t="str">
        <f t="shared" si="3"/>
        <v/>
      </c>
    </row>
    <row r="28" spans="2:75" ht="17.25" customHeight="1" x14ac:dyDescent="0.2">
      <c r="B28" s="244">
        <v>19</v>
      </c>
      <c r="C28" s="244"/>
      <c r="D28" s="215"/>
      <c r="E28" s="216"/>
      <c r="F28" s="216"/>
      <c r="G28" s="216"/>
      <c r="H28" s="217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46">
        <f t="shared" si="0"/>
        <v>0</v>
      </c>
      <c r="BM28" s="246"/>
      <c r="BN28" s="246"/>
      <c r="BO28" s="246"/>
      <c r="BP28" s="246"/>
      <c r="BS28" s="14" t="str">
        <f>IF(BT28=T28&amp;1,T28&amp;COUNTIF($BT$10:BT28,BT28),"重複")</f>
        <v>重複</v>
      </c>
      <c r="BT28" s="14" t="str">
        <f>IF(T28="","選択なし",T28&amp;COUNTIF($BU$10:BU28,BU28))</f>
        <v>選択なし</v>
      </c>
      <c r="BU28" s="14" t="str">
        <f t="shared" si="1"/>
        <v>選択なし</v>
      </c>
      <c r="BV28" s="14" t="str">
        <f t="shared" si="2"/>
        <v/>
      </c>
      <c r="BW28" s="14" t="str">
        <f t="shared" si="3"/>
        <v/>
      </c>
    </row>
    <row r="29" spans="2:75" ht="17.25" customHeight="1" x14ac:dyDescent="0.2">
      <c r="B29" s="244">
        <v>20</v>
      </c>
      <c r="C29" s="244"/>
      <c r="D29" s="215"/>
      <c r="E29" s="216"/>
      <c r="F29" s="216"/>
      <c r="G29" s="216"/>
      <c r="H29" s="217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46">
        <f t="shared" si="0"/>
        <v>0</v>
      </c>
      <c r="BM29" s="246"/>
      <c r="BN29" s="246"/>
      <c r="BO29" s="246"/>
      <c r="BP29" s="246"/>
      <c r="BS29" s="14" t="str">
        <f>IF(BT29=T29&amp;1,T29&amp;COUNTIF($BT$10:BT29,BT29),"重複")</f>
        <v>重複</v>
      </c>
      <c r="BT29" s="14" t="str">
        <f>IF(T29="","選択なし",T29&amp;COUNTIF($BU$10:BU29,BU29))</f>
        <v>選択なし</v>
      </c>
      <c r="BU29" s="14" t="str">
        <f t="shared" si="1"/>
        <v>選択なし</v>
      </c>
      <c r="BV29" s="14" t="str">
        <f t="shared" si="2"/>
        <v/>
      </c>
      <c r="BW29" s="14" t="str">
        <f t="shared" si="3"/>
        <v/>
      </c>
    </row>
    <row r="30" spans="2:75" ht="17.25" customHeight="1" x14ac:dyDescent="0.2">
      <c r="B30" s="13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60"/>
      <c r="AM30" s="244" t="s">
        <v>16</v>
      </c>
      <c r="AN30" s="244"/>
      <c r="AO30" s="244"/>
      <c r="AP30" s="244"/>
      <c r="AQ30" s="244"/>
      <c r="AR30" s="250">
        <f>SUM(AR10:AV29)</f>
        <v>0</v>
      </c>
      <c r="AS30" s="198"/>
      <c r="AT30" s="198"/>
      <c r="AU30" s="198"/>
      <c r="AV30" s="198"/>
      <c r="AW30" s="250">
        <f>SUM(AW10:BA29)</f>
        <v>0</v>
      </c>
      <c r="AX30" s="198"/>
      <c r="AY30" s="198"/>
      <c r="AZ30" s="198"/>
      <c r="BA30" s="198"/>
      <c r="BB30" s="250">
        <f>SUM(BB10:BF29)</f>
        <v>0</v>
      </c>
      <c r="BC30" s="198"/>
      <c r="BD30" s="198"/>
      <c r="BE30" s="198"/>
      <c r="BF30" s="198"/>
      <c r="BG30" s="250">
        <f>SUM(BG10:BK29)</f>
        <v>0</v>
      </c>
      <c r="BH30" s="198"/>
      <c r="BI30" s="198"/>
      <c r="BJ30" s="198"/>
      <c r="BK30" s="198"/>
      <c r="BL30" s="250">
        <f>SUM(BL10:BP29)</f>
        <v>0</v>
      </c>
      <c r="BM30" s="198"/>
      <c r="BN30" s="198"/>
      <c r="BO30" s="198"/>
      <c r="BP30" s="198"/>
      <c r="BU30" s="14"/>
      <c r="BV30" s="14" t="str">
        <f t="shared" si="2"/>
        <v/>
      </c>
      <c r="BW30" s="14"/>
    </row>
    <row r="31" spans="2:75" ht="13" x14ac:dyDescent="0.2">
      <c r="B31" s="13"/>
      <c r="C31" s="254" t="s">
        <v>148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  <c r="AQ31" s="254"/>
      <c r="AR31" s="254"/>
      <c r="AS31" s="254"/>
      <c r="AT31" s="254"/>
      <c r="AU31" s="254"/>
      <c r="AV31" s="254"/>
      <c r="AW31" s="254"/>
      <c r="AX31" s="254"/>
      <c r="AY31" s="254"/>
      <c r="AZ31" s="254"/>
      <c r="BA31" s="254"/>
      <c r="BB31" s="254"/>
      <c r="BC31" s="254"/>
      <c r="BD31" s="254"/>
      <c r="BE31" s="254"/>
      <c r="BF31" s="254"/>
      <c r="BG31" s="254"/>
      <c r="BH31" s="254"/>
      <c r="BI31" s="254"/>
      <c r="BJ31" s="254"/>
      <c r="BK31" s="254"/>
      <c r="BL31" s="254"/>
      <c r="BM31" s="254"/>
      <c r="BN31" s="254"/>
      <c r="BO31" s="254"/>
      <c r="BP31" s="254"/>
      <c r="BU31" s="14"/>
      <c r="BV31" s="14"/>
      <c r="BW31" s="14"/>
    </row>
    <row r="32" spans="2:75" ht="13" x14ac:dyDescent="0.2">
      <c r="B32" s="6"/>
      <c r="C32" s="61" t="s">
        <v>100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U32" s="14"/>
      <c r="BV32" s="14"/>
      <c r="BW32" s="14"/>
    </row>
    <row r="33" spans="2:75" ht="13" x14ac:dyDescent="0.2">
      <c r="B33" s="6"/>
      <c r="C33" s="61" t="s">
        <v>142</v>
      </c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U33" s="14"/>
      <c r="BV33" s="14"/>
      <c r="BW33" s="14"/>
    </row>
    <row r="34" spans="2:75" ht="13" x14ac:dyDescent="0.2">
      <c r="C34" s="61" t="s">
        <v>101</v>
      </c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U34" s="14"/>
      <c r="BV34" s="14"/>
      <c r="BW34" s="14"/>
    </row>
    <row r="35" spans="2:75" ht="22.5" customHeight="1" x14ac:dyDescent="0.2">
      <c r="C35" s="253" t="s">
        <v>102</v>
      </c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U35" s="14"/>
      <c r="BV35" s="14"/>
      <c r="BW35" s="14"/>
    </row>
    <row r="36" spans="2:75" ht="13" x14ac:dyDescent="0.2">
      <c r="C36" s="255" t="s">
        <v>103</v>
      </c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U36" s="14"/>
      <c r="BV36" s="14"/>
      <c r="BW36" s="14"/>
    </row>
    <row r="37" spans="2:75" ht="15" customHeight="1" x14ac:dyDescent="0.2">
      <c r="B37" s="1" t="s">
        <v>15</v>
      </c>
      <c r="BU37" s="14"/>
      <c r="BV37" s="14"/>
      <c r="BW37" s="14"/>
    </row>
    <row r="38" spans="2:75" ht="17.25" customHeight="1" x14ac:dyDescent="0.2">
      <c r="B38" s="191" t="s">
        <v>1</v>
      </c>
      <c r="C38" s="191"/>
      <c r="D38" s="224" t="s">
        <v>9</v>
      </c>
      <c r="E38" s="225"/>
      <c r="F38" s="225"/>
      <c r="G38" s="225"/>
      <c r="H38" s="226"/>
      <c r="I38" s="191" t="s">
        <v>2</v>
      </c>
      <c r="J38" s="191"/>
      <c r="K38" s="191"/>
      <c r="L38" s="191"/>
      <c r="M38" s="191"/>
      <c r="N38" s="191"/>
      <c r="O38" s="191"/>
      <c r="P38" s="263" t="s">
        <v>23</v>
      </c>
      <c r="Q38" s="191"/>
      <c r="R38" s="191"/>
      <c r="S38" s="191"/>
      <c r="T38" s="191" t="s">
        <v>4</v>
      </c>
      <c r="U38" s="191"/>
      <c r="V38" s="191"/>
      <c r="W38" s="191"/>
      <c r="X38" s="191"/>
      <c r="Y38" s="263" t="s">
        <v>24</v>
      </c>
      <c r="Z38" s="191"/>
      <c r="AA38" s="191"/>
      <c r="AB38" s="191"/>
      <c r="AC38" s="191"/>
      <c r="AD38" s="191"/>
      <c r="AE38" s="191" t="s">
        <v>5</v>
      </c>
      <c r="AF38" s="191"/>
      <c r="AG38" s="191"/>
      <c r="AH38" s="191"/>
      <c r="AI38" s="191"/>
      <c r="AJ38" s="191"/>
      <c r="AK38" s="191"/>
      <c r="AL38" s="191"/>
      <c r="AM38" s="263" t="s">
        <v>30</v>
      </c>
      <c r="AN38" s="263"/>
      <c r="AO38" s="263"/>
      <c r="AP38" s="263"/>
      <c r="AQ38" s="263"/>
      <c r="AR38" s="263" t="s">
        <v>8</v>
      </c>
      <c r="AS38" s="263"/>
      <c r="AT38" s="263"/>
      <c r="AU38" s="263"/>
      <c r="AV38" s="263"/>
      <c r="AW38" s="263" t="s">
        <v>26</v>
      </c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U38" s="14"/>
      <c r="BV38" s="14"/>
      <c r="BW38" s="14"/>
    </row>
    <row r="39" spans="2:75" ht="25.5" customHeight="1" x14ac:dyDescent="0.2">
      <c r="B39" s="191"/>
      <c r="C39" s="191"/>
      <c r="D39" s="227"/>
      <c r="E39" s="228"/>
      <c r="F39" s="228"/>
      <c r="G39" s="228"/>
      <c r="H39" s="229"/>
      <c r="I39" s="191"/>
      <c r="J39" s="191"/>
      <c r="K39" s="191"/>
      <c r="L39" s="191"/>
      <c r="M39" s="191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264" t="s">
        <v>98</v>
      </c>
      <c r="AF39" s="265"/>
      <c r="AG39" s="265"/>
      <c r="AH39" s="265"/>
      <c r="AI39" s="264" t="s">
        <v>99</v>
      </c>
      <c r="AJ39" s="265"/>
      <c r="AK39" s="265"/>
      <c r="AL39" s="265"/>
      <c r="AM39" s="263"/>
      <c r="AN39" s="263"/>
      <c r="AO39" s="263"/>
      <c r="AP39" s="263"/>
      <c r="AQ39" s="263"/>
      <c r="AR39" s="263"/>
      <c r="AS39" s="263"/>
      <c r="AT39" s="263"/>
      <c r="AU39" s="263"/>
      <c r="AV39" s="263"/>
      <c r="AW39" s="239" t="s">
        <v>27</v>
      </c>
      <c r="AX39" s="240"/>
      <c r="AY39" s="240"/>
      <c r="AZ39" s="240"/>
      <c r="BA39" s="241"/>
      <c r="BB39" s="239" t="s">
        <v>28</v>
      </c>
      <c r="BC39" s="240"/>
      <c r="BD39" s="240"/>
      <c r="BE39" s="240"/>
      <c r="BF39" s="241"/>
      <c r="BG39" s="239" t="s">
        <v>29</v>
      </c>
      <c r="BH39" s="240"/>
      <c r="BI39" s="240"/>
      <c r="BJ39" s="240"/>
      <c r="BK39" s="241"/>
      <c r="BL39" s="239" t="s">
        <v>37</v>
      </c>
      <c r="BM39" s="240"/>
      <c r="BN39" s="240"/>
      <c r="BO39" s="240"/>
      <c r="BP39" s="241"/>
      <c r="BU39" s="14"/>
      <c r="BV39" s="14"/>
      <c r="BW39" s="14"/>
    </row>
    <row r="40" spans="2:75" ht="17.25" customHeight="1" x14ac:dyDescent="0.2">
      <c r="B40" s="261" t="s">
        <v>10</v>
      </c>
      <c r="C40" s="261"/>
      <c r="D40" s="266">
        <v>45962</v>
      </c>
      <c r="E40" s="267"/>
      <c r="F40" s="267"/>
      <c r="G40" s="267"/>
      <c r="H40" s="268"/>
      <c r="I40" s="261" t="s">
        <v>11</v>
      </c>
      <c r="J40" s="261"/>
      <c r="K40" s="261"/>
      <c r="L40" s="261"/>
      <c r="M40" s="261"/>
      <c r="N40" s="261"/>
      <c r="O40" s="261"/>
      <c r="P40" s="261" t="s">
        <v>12</v>
      </c>
      <c r="Q40" s="261"/>
      <c r="R40" s="261"/>
      <c r="S40" s="261"/>
      <c r="T40" s="261" t="s">
        <v>77</v>
      </c>
      <c r="U40" s="261"/>
      <c r="V40" s="261"/>
      <c r="W40" s="261"/>
      <c r="X40" s="261"/>
      <c r="Y40" s="261" t="s">
        <v>13</v>
      </c>
      <c r="Z40" s="261"/>
      <c r="AA40" s="261"/>
      <c r="AB40" s="261"/>
      <c r="AC40" s="261"/>
      <c r="AD40" s="261"/>
      <c r="AE40" s="261">
        <v>2</v>
      </c>
      <c r="AF40" s="261"/>
      <c r="AG40" s="261"/>
      <c r="AH40" s="261"/>
      <c r="AI40" s="261">
        <v>5</v>
      </c>
      <c r="AJ40" s="261"/>
      <c r="AK40" s="261"/>
      <c r="AL40" s="261"/>
      <c r="AM40" s="261" t="s">
        <v>14</v>
      </c>
      <c r="AN40" s="261"/>
      <c r="AO40" s="261"/>
      <c r="AP40" s="261"/>
      <c r="AQ40" s="261"/>
      <c r="AR40" s="252">
        <v>1500</v>
      </c>
      <c r="AS40" s="252"/>
      <c r="AT40" s="252"/>
      <c r="AU40" s="252"/>
      <c r="AV40" s="252"/>
      <c r="AW40" s="252">
        <v>3500</v>
      </c>
      <c r="AX40" s="252"/>
      <c r="AY40" s="252"/>
      <c r="AZ40" s="252"/>
      <c r="BA40" s="252"/>
      <c r="BB40" s="252">
        <v>1000</v>
      </c>
      <c r="BC40" s="252"/>
      <c r="BD40" s="252"/>
      <c r="BE40" s="252"/>
      <c r="BF40" s="252"/>
      <c r="BG40" s="252">
        <v>500</v>
      </c>
      <c r="BH40" s="252"/>
      <c r="BI40" s="252"/>
      <c r="BJ40" s="252"/>
      <c r="BK40" s="252"/>
      <c r="BL40" s="252">
        <f t="shared" ref="BL40:BL60" si="4">SUM(AW40:BK40)</f>
        <v>5000</v>
      </c>
      <c r="BM40" s="252"/>
      <c r="BN40" s="252"/>
      <c r="BO40" s="252"/>
      <c r="BP40" s="252"/>
      <c r="BU40" s="14"/>
      <c r="BV40" s="14"/>
      <c r="BW40" s="14"/>
    </row>
    <row r="41" spans="2:75" ht="15" customHeight="1" x14ac:dyDescent="0.2">
      <c r="B41" s="130">
        <v>21</v>
      </c>
      <c r="C41" s="130"/>
      <c r="D41" s="215"/>
      <c r="E41" s="216"/>
      <c r="F41" s="216"/>
      <c r="G41" s="216"/>
      <c r="H41" s="217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219"/>
      <c r="AJ41" s="219"/>
      <c r="AK41" s="219"/>
      <c r="AL41" s="219"/>
      <c r="AM41" s="219"/>
      <c r="AN41" s="219"/>
      <c r="AO41" s="219"/>
      <c r="AP41" s="219"/>
      <c r="AQ41" s="219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6">
        <f t="shared" si="4"/>
        <v>0</v>
      </c>
      <c r="BM41" s="246"/>
      <c r="BN41" s="246"/>
      <c r="BO41" s="246"/>
      <c r="BP41" s="246"/>
      <c r="BS41" s="14" t="str">
        <f>IF(BT41=T41&amp;1,T41&amp;COUNTIF($BT$10:BT41,BT41),"重複")</f>
        <v>重複</v>
      </c>
      <c r="BT41" s="14" t="str">
        <f>IF(T41="","選択なし",T41&amp;COUNTIF($BU$10:BU41,BU41))</f>
        <v>選択なし</v>
      </c>
      <c r="BU41" s="14" t="str">
        <f t="shared" ref="BU41:BU60" si="5">IF(T41="","選択なし",T41&amp;Y41)</f>
        <v>選択なし</v>
      </c>
      <c r="BV41" s="14" t="str">
        <f t="shared" si="2"/>
        <v/>
      </c>
      <c r="BW41" s="14" t="str">
        <f t="shared" si="3"/>
        <v/>
      </c>
    </row>
    <row r="42" spans="2:75" ht="15" customHeight="1" x14ac:dyDescent="0.2">
      <c r="B42" s="130">
        <v>22</v>
      </c>
      <c r="C42" s="130"/>
      <c r="D42" s="215"/>
      <c r="E42" s="216"/>
      <c r="F42" s="216"/>
      <c r="G42" s="216"/>
      <c r="H42" s="217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219"/>
      <c r="AJ42" s="219"/>
      <c r="AK42" s="219"/>
      <c r="AL42" s="219"/>
      <c r="AM42" s="219"/>
      <c r="AN42" s="219"/>
      <c r="AO42" s="219"/>
      <c r="AP42" s="219"/>
      <c r="AQ42" s="219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6">
        <f t="shared" si="4"/>
        <v>0</v>
      </c>
      <c r="BM42" s="246"/>
      <c r="BN42" s="246"/>
      <c r="BO42" s="246"/>
      <c r="BP42" s="246"/>
      <c r="BS42" s="14" t="str">
        <f>IF(BT42=T42&amp;1,T42&amp;COUNTIF($BT$10:BT42,BT42),"重複")</f>
        <v>重複</v>
      </c>
      <c r="BT42" s="14" t="str">
        <f>IF(T42="","選択なし",T42&amp;COUNTIF($BU$10:BU42,BU42))</f>
        <v>選択なし</v>
      </c>
      <c r="BU42" s="14" t="str">
        <f t="shared" si="5"/>
        <v>選択なし</v>
      </c>
      <c r="BV42" s="14" t="str">
        <f t="shared" si="2"/>
        <v/>
      </c>
      <c r="BW42" s="14" t="str">
        <f t="shared" si="3"/>
        <v/>
      </c>
    </row>
    <row r="43" spans="2:75" ht="15" customHeight="1" x14ac:dyDescent="0.2">
      <c r="B43" s="130">
        <v>23</v>
      </c>
      <c r="C43" s="130"/>
      <c r="D43" s="215"/>
      <c r="E43" s="216"/>
      <c r="F43" s="216"/>
      <c r="G43" s="216"/>
      <c r="H43" s="217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/>
      <c r="AQ43" s="219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6">
        <f t="shared" si="4"/>
        <v>0</v>
      </c>
      <c r="BM43" s="246"/>
      <c r="BN43" s="246"/>
      <c r="BO43" s="246"/>
      <c r="BP43" s="246"/>
      <c r="BS43" s="14" t="str">
        <f>IF(BT43=T43&amp;1,T43&amp;COUNTIF($BT$10:BT43,BT43),"重複")</f>
        <v>重複</v>
      </c>
      <c r="BT43" s="14" t="str">
        <f>IF(T43="","選択なし",T43&amp;COUNTIF($BU$10:BU43,BU43))</f>
        <v>選択なし</v>
      </c>
      <c r="BU43" s="14" t="str">
        <f t="shared" si="5"/>
        <v>選択なし</v>
      </c>
      <c r="BV43" s="14" t="str">
        <f t="shared" si="2"/>
        <v/>
      </c>
      <c r="BW43" s="14" t="str">
        <f t="shared" si="3"/>
        <v/>
      </c>
    </row>
    <row r="44" spans="2:75" ht="15" customHeight="1" x14ac:dyDescent="0.2">
      <c r="B44" s="130">
        <v>24</v>
      </c>
      <c r="C44" s="130"/>
      <c r="D44" s="215"/>
      <c r="E44" s="216"/>
      <c r="F44" s="216"/>
      <c r="G44" s="216"/>
      <c r="H44" s="217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/>
      <c r="AQ44" s="219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6">
        <f t="shared" si="4"/>
        <v>0</v>
      </c>
      <c r="BM44" s="246"/>
      <c r="BN44" s="246"/>
      <c r="BO44" s="246"/>
      <c r="BP44" s="246"/>
      <c r="BS44" s="14" t="str">
        <f>IF(BT44=T44&amp;1,T44&amp;COUNTIF($BT$10:BT44,BT44),"重複")</f>
        <v>重複</v>
      </c>
      <c r="BT44" s="14" t="str">
        <f>IF(T44="","選択なし",T44&amp;COUNTIF($BU$10:BU44,BU44))</f>
        <v>選択なし</v>
      </c>
      <c r="BU44" s="14" t="str">
        <f t="shared" si="5"/>
        <v>選択なし</v>
      </c>
      <c r="BV44" s="14" t="str">
        <f t="shared" si="2"/>
        <v/>
      </c>
      <c r="BW44" s="14" t="str">
        <f t="shared" si="3"/>
        <v/>
      </c>
    </row>
    <row r="45" spans="2:75" ht="15" customHeight="1" x14ac:dyDescent="0.2">
      <c r="B45" s="130">
        <v>25</v>
      </c>
      <c r="C45" s="130"/>
      <c r="D45" s="215"/>
      <c r="E45" s="216"/>
      <c r="F45" s="216"/>
      <c r="G45" s="216"/>
      <c r="H45" s="217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/>
      <c r="AQ45" s="219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6">
        <f t="shared" si="4"/>
        <v>0</v>
      </c>
      <c r="BM45" s="246"/>
      <c r="BN45" s="246"/>
      <c r="BO45" s="246"/>
      <c r="BP45" s="246"/>
      <c r="BS45" s="14" t="str">
        <f>IF(BT45=T45&amp;1,T45&amp;COUNTIF($BT$10:BT45,BT45),"重複")</f>
        <v>重複</v>
      </c>
      <c r="BT45" s="14" t="str">
        <f>IF(T45="","選択なし",T45&amp;COUNTIF($BU$10:BU45,BU45))</f>
        <v>選択なし</v>
      </c>
      <c r="BU45" s="14" t="str">
        <f t="shared" si="5"/>
        <v>選択なし</v>
      </c>
      <c r="BV45" s="14" t="str">
        <f t="shared" si="2"/>
        <v/>
      </c>
      <c r="BW45" s="14" t="str">
        <f t="shared" si="3"/>
        <v/>
      </c>
    </row>
    <row r="46" spans="2:75" ht="15" customHeight="1" x14ac:dyDescent="0.2">
      <c r="B46" s="130">
        <v>26</v>
      </c>
      <c r="C46" s="130"/>
      <c r="D46" s="215"/>
      <c r="E46" s="216"/>
      <c r="F46" s="216"/>
      <c r="G46" s="216"/>
      <c r="H46" s="217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/>
      <c r="AQ46" s="219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6">
        <f t="shared" si="4"/>
        <v>0</v>
      </c>
      <c r="BM46" s="246"/>
      <c r="BN46" s="246"/>
      <c r="BO46" s="246"/>
      <c r="BP46" s="246"/>
      <c r="BS46" s="14" t="str">
        <f>IF(BT46=T46&amp;1,T46&amp;COUNTIF($BT$10:BT46,BT46),"重複")</f>
        <v>重複</v>
      </c>
      <c r="BT46" s="14" t="str">
        <f>IF(T46="","選択なし",T46&amp;COUNTIF($BU$10:BU46,BU46))</f>
        <v>選択なし</v>
      </c>
      <c r="BU46" s="14" t="str">
        <f t="shared" si="5"/>
        <v>選択なし</v>
      </c>
      <c r="BV46" s="14" t="str">
        <f t="shared" si="2"/>
        <v/>
      </c>
      <c r="BW46" s="14" t="str">
        <f t="shared" si="3"/>
        <v/>
      </c>
    </row>
    <row r="47" spans="2:75" ht="15" customHeight="1" x14ac:dyDescent="0.2">
      <c r="B47" s="130">
        <v>27</v>
      </c>
      <c r="C47" s="130"/>
      <c r="D47" s="215"/>
      <c r="E47" s="216"/>
      <c r="F47" s="216"/>
      <c r="G47" s="216"/>
      <c r="H47" s="217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/>
      <c r="AQ47" s="219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6">
        <f t="shared" si="4"/>
        <v>0</v>
      </c>
      <c r="BM47" s="246"/>
      <c r="BN47" s="246"/>
      <c r="BO47" s="246"/>
      <c r="BP47" s="246"/>
      <c r="BS47" s="14" t="str">
        <f>IF(BT47=T47&amp;1,T47&amp;COUNTIF($BT$10:BT47,BT47),"重複")</f>
        <v>重複</v>
      </c>
      <c r="BT47" s="14" t="str">
        <f>IF(T47="","選択なし",T47&amp;COUNTIF($BU$10:BU47,BU47))</f>
        <v>選択なし</v>
      </c>
      <c r="BU47" s="14" t="str">
        <f t="shared" si="5"/>
        <v>選択なし</v>
      </c>
      <c r="BV47" s="14" t="str">
        <f t="shared" si="2"/>
        <v/>
      </c>
      <c r="BW47" s="14" t="str">
        <f t="shared" si="3"/>
        <v/>
      </c>
    </row>
    <row r="48" spans="2:75" ht="15" customHeight="1" x14ac:dyDescent="0.2">
      <c r="B48" s="130">
        <v>28</v>
      </c>
      <c r="C48" s="130"/>
      <c r="D48" s="215"/>
      <c r="E48" s="216"/>
      <c r="F48" s="216"/>
      <c r="G48" s="216"/>
      <c r="H48" s="217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/>
      <c r="AQ48" s="219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6">
        <f t="shared" si="4"/>
        <v>0</v>
      </c>
      <c r="BM48" s="246"/>
      <c r="BN48" s="246"/>
      <c r="BO48" s="246"/>
      <c r="BP48" s="246"/>
      <c r="BS48" s="14" t="str">
        <f>IF(BT48=T48&amp;1,T48&amp;COUNTIF($BT$10:BT48,BT48),"重複")</f>
        <v>重複</v>
      </c>
      <c r="BT48" s="14" t="str">
        <f>IF(T48="","選択なし",T48&amp;COUNTIF($BU$10:BU48,BU48))</f>
        <v>選択なし</v>
      </c>
      <c r="BU48" s="14" t="str">
        <f t="shared" si="5"/>
        <v>選択なし</v>
      </c>
      <c r="BV48" s="14" t="str">
        <f t="shared" si="2"/>
        <v/>
      </c>
      <c r="BW48" s="14" t="str">
        <f t="shared" si="3"/>
        <v/>
      </c>
    </row>
    <row r="49" spans="2:75" ht="15" customHeight="1" x14ac:dyDescent="0.2">
      <c r="B49" s="130">
        <v>29</v>
      </c>
      <c r="C49" s="130"/>
      <c r="D49" s="215"/>
      <c r="E49" s="216"/>
      <c r="F49" s="216"/>
      <c r="G49" s="216"/>
      <c r="H49" s="217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219"/>
      <c r="AJ49" s="219"/>
      <c r="AK49" s="219"/>
      <c r="AL49" s="219"/>
      <c r="AM49" s="219"/>
      <c r="AN49" s="219"/>
      <c r="AO49" s="219"/>
      <c r="AP49" s="219"/>
      <c r="AQ49" s="219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6">
        <f t="shared" si="4"/>
        <v>0</v>
      </c>
      <c r="BM49" s="246"/>
      <c r="BN49" s="246"/>
      <c r="BO49" s="246"/>
      <c r="BP49" s="246"/>
      <c r="BS49" s="14" t="str">
        <f>IF(BT49=T49&amp;1,T49&amp;COUNTIF($BT$10:BT49,BT49),"重複")</f>
        <v>重複</v>
      </c>
      <c r="BT49" s="14" t="str">
        <f>IF(T49="","選択なし",T49&amp;COUNTIF($BU$10:BU49,BU49))</f>
        <v>選択なし</v>
      </c>
      <c r="BU49" s="14" t="str">
        <f t="shared" si="5"/>
        <v>選択なし</v>
      </c>
      <c r="BV49" s="14" t="str">
        <f t="shared" si="2"/>
        <v/>
      </c>
      <c r="BW49" s="14" t="str">
        <f t="shared" si="3"/>
        <v/>
      </c>
    </row>
    <row r="50" spans="2:75" ht="15" customHeight="1" x14ac:dyDescent="0.2">
      <c r="B50" s="130">
        <v>30</v>
      </c>
      <c r="C50" s="130"/>
      <c r="D50" s="215"/>
      <c r="E50" s="216"/>
      <c r="F50" s="216"/>
      <c r="G50" s="216"/>
      <c r="H50" s="217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6">
        <f t="shared" si="4"/>
        <v>0</v>
      </c>
      <c r="BM50" s="246"/>
      <c r="BN50" s="246"/>
      <c r="BO50" s="246"/>
      <c r="BP50" s="246"/>
      <c r="BS50" s="14" t="str">
        <f>IF(BT50=T50&amp;1,T50&amp;COUNTIF($BT$10:BT50,BT50),"重複")</f>
        <v>重複</v>
      </c>
      <c r="BT50" s="14" t="str">
        <f>IF(T50="","選択なし",T50&amp;COUNTIF($BU$10:BU50,BU50))</f>
        <v>選択なし</v>
      </c>
      <c r="BU50" s="14" t="str">
        <f t="shared" si="5"/>
        <v>選択なし</v>
      </c>
      <c r="BV50" s="14" t="str">
        <f t="shared" si="2"/>
        <v/>
      </c>
      <c r="BW50" s="14" t="str">
        <f t="shared" si="3"/>
        <v/>
      </c>
    </row>
    <row r="51" spans="2:75" ht="15" customHeight="1" x14ac:dyDescent="0.2">
      <c r="B51" s="130">
        <v>31</v>
      </c>
      <c r="C51" s="130"/>
      <c r="D51" s="215"/>
      <c r="E51" s="216"/>
      <c r="F51" s="216"/>
      <c r="G51" s="216"/>
      <c r="H51" s="217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  <c r="BB51" s="245"/>
      <c r="BC51" s="245"/>
      <c r="BD51" s="245"/>
      <c r="BE51" s="245"/>
      <c r="BF51" s="245"/>
      <c r="BG51" s="245"/>
      <c r="BH51" s="245"/>
      <c r="BI51" s="245"/>
      <c r="BJ51" s="245"/>
      <c r="BK51" s="245"/>
      <c r="BL51" s="246">
        <f t="shared" si="4"/>
        <v>0</v>
      </c>
      <c r="BM51" s="246"/>
      <c r="BN51" s="246"/>
      <c r="BO51" s="246"/>
      <c r="BP51" s="246"/>
      <c r="BS51" s="14" t="str">
        <f>IF(BT51=T51&amp;1,T51&amp;COUNTIF($BT$10:BT51,BT51),"重複")</f>
        <v>重複</v>
      </c>
      <c r="BT51" s="14" t="str">
        <f>IF(T51="","選択なし",T51&amp;COUNTIF($BU$10:BU51,BU51))</f>
        <v>選択なし</v>
      </c>
      <c r="BU51" s="14" t="str">
        <f t="shared" si="5"/>
        <v>選択なし</v>
      </c>
      <c r="BV51" s="14" t="str">
        <f t="shared" si="2"/>
        <v/>
      </c>
      <c r="BW51" s="14" t="str">
        <f t="shared" si="3"/>
        <v/>
      </c>
    </row>
    <row r="52" spans="2:75" ht="15" customHeight="1" x14ac:dyDescent="0.2">
      <c r="B52" s="130">
        <v>32</v>
      </c>
      <c r="C52" s="130"/>
      <c r="D52" s="215"/>
      <c r="E52" s="216"/>
      <c r="F52" s="216"/>
      <c r="G52" s="216"/>
      <c r="H52" s="217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45"/>
      <c r="AS52" s="245"/>
      <c r="AT52" s="245"/>
      <c r="AU52" s="245"/>
      <c r="AV52" s="245"/>
      <c r="AW52" s="245"/>
      <c r="AX52" s="245"/>
      <c r="AY52" s="245"/>
      <c r="AZ52" s="245"/>
      <c r="BA52" s="245"/>
      <c r="BB52" s="245"/>
      <c r="BC52" s="245"/>
      <c r="BD52" s="245"/>
      <c r="BE52" s="245"/>
      <c r="BF52" s="245"/>
      <c r="BG52" s="245"/>
      <c r="BH52" s="245"/>
      <c r="BI52" s="245"/>
      <c r="BJ52" s="245"/>
      <c r="BK52" s="245"/>
      <c r="BL52" s="246">
        <f t="shared" si="4"/>
        <v>0</v>
      </c>
      <c r="BM52" s="246"/>
      <c r="BN52" s="246"/>
      <c r="BO52" s="246"/>
      <c r="BP52" s="246"/>
      <c r="BS52" s="14" t="str">
        <f>IF(BT52=T52&amp;1,T52&amp;COUNTIF($BT$10:BT52,BT52),"重複")</f>
        <v>重複</v>
      </c>
      <c r="BT52" s="14" t="str">
        <f>IF(T52="","選択なし",T52&amp;COUNTIF($BU$10:BU52,BU52))</f>
        <v>選択なし</v>
      </c>
      <c r="BU52" s="14" t="str">
        <f t="shared" si="5"/>
        <v>選択なし</v>
      </c>
      <c r="BV52" s="14" t="str">
        <f t="shared" si="2"/>
        <v/>
      </c>
      <c r="BW52" s="14" t="str">
        <f t="shared" si="3"/>
        <v/>
      </c>
    </row>
    <row r="53" spans="2:75" ht="15" customHeight="1" x14ac:dyDescent="0.2">
      <c r="B53" s="130">
        <v>33</v>
      </c>
      <c r="C53" s="130"/>
      <c r="D53" s="215"/>
      <c r="E53" s="216"/>
      <c r="F53" s="216"/>
      <c r="G53" s="216"/>
      <c r="H53" s="217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219"/>
      <c r="AI53" s="219"/>
      <c r="AJ53" s="219"/>
      <c r="AK53" s="219"/>
      <c r="AL53" s="219"/>
      <c r="AM53" s="219"/>
      <c r="AN53" s="219"/>
      <c r="AO53" s="219"/>
      <c r="AP53" s="219"/>
      <c r="AQ53" s="219"/>
      <c r="AR53" s="245"/>
      <c r="AS53" s="245"/>
      <c r="AT53" s="245"/>
      <c r="AU53" s="245"/>
      <c r="AV53" s="245"/>
      <c r="AW53" s="245"/>
      <c r="AX53" s="245"/>
      <c r="AY53" s="245"/>
      <c r="AZ53" s="245"/>
      <c r="BA53" s="245"/>
      <c r="BB53" s="245"/>
      <c r="BC53" s="245"/>
      <c r="BD53" s="245"/>
      <c r="BE53" s="245"/>
      <c r="BF53" s="245"/>
      <c r="BG53" s="245"/>
      <c r="BH53" s="245"/>
      <c r="BI53" s="245"/>
      <c r="BJ53" s="245"/>
      <c r="BK53" s="245"/>
      <c r="BL53" s="246">
        <f t="shared" si="4"/>
        <v>0</v>
      </c>
      <c r="BM53" s="246"/>
      <c r="BN53" s="246"/>
      <c r="BO53" s="246"/>
      <c r="BP53" s="246"/>
      <c r="BS53" s="14" t="str">
        <f>IF(BT53=T53&amp;1,T53&amp;COUNTIF($BT$10:BT53,BT53),"重複")</f>
        <v>重複</v>
      </c>
      <c r="BT53" s="14" t="str">
        <f>IF(T53="","選択なし",T53&amp;COUNTIF($BU$10:BU53,BU53))</f>
        <v>選択なし</v>
      </c>
      <c r="BU53" s="14" t="str">
        <f t="shared" si="5"/>
        <v>選択なし</v>
      </c>
      <c r="BV53" s="14" t="str">
        <f t="shared" si="2"/>
        <v/>
      </c>
      <c r="BW53" s="14" t="str">
        <f t="shared" si="3"/>
        <v/>
      </c>
    </row>
    <row r="54" spans="2:75" ht="15" customHeight="1" x14ac:dyDescent="0.2">
      <c r="B54" s="130">
        <v>34</v>
      </c>
      <c r="C54" s="130"/>
      <c r="D54" s="215"/>
      <c r="E54" s="216"/>
      <c r="F54" s="216"/>
      <c r="G54" s="216"/>
      <c r="H54" s="217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219"/>
      <c r="AE54" s="219"/>
      <c r="AF54" s="219"/>
      <c r="AG54" s="219"/>
      <c r="AH54" s="219"/>
      <c r="AI54" s="219"/>
      <c r="AJ54" s="219"/>
      <c r="AK54" s="219"/>
      <c r="AL54" s="219"/>
      <c r="AM54" s="219"/>
      <c r="AN54" s="219"/>
      <c r="AO54" s="219"/>
      <c r="AP54" s="219"/>
      <c r="AQ54" s="219"/>
      <c r="AR54" s="245"/>
      <c r="AS54" s="245"/>
      <c r="AT54" s="245"/>
      <c r="AU54" s="245"/>
      <c r="AV54" s="245"/>
      <c r="AW54" s="245"/>
      <c r="AX54" s="245"/>
      <c r="AY54" s="245"/>
      <c r="AZ54" s="245"/>
      <c r="BA54" s="245"/>
      <c r="BB54" s="245"/>
      <c r="BC54" s="245"/>
      <c r="BD54" s="245"/>
      <c r="BE54" s="245"/>
      <c r="BF54" s="245"/>
      <c r="BG54" s="245"/>
      <c r="BH54" s="245"/>
      <c r="BI54" s="245"/>
      <c r="BJ54" s="245"/>
      <c r="BK54" s="245"/>
      <c r="BL54" s="246">
        <f t="shared" si="4"/>
        <v>0</v>
      </c>
      <c r="BM54" s="246"/>
      <c r="BN54" s="246"/>
      <c r="BO54" s="246"/>
      <c r="BP54" s="246"/>
      <c r="BS54" s="14" t="str">
        <f>IF(BT54=T54&amp;1,T54&amp;COUNTIF($BT$10:BT54,BT54),"重複")</f>
        <v>重複</v>
      </c>
      <c r="BT54" s="14" t="str">
        <f>IF(T54="","選択なし",T54&amp;COUNTIF($BU$10:BU54,BU54))</f>
        <v>選択なし</v>
      </c>
      <c r="BU54" s="14" t="str">
        <f t="shared" si="5"/>
        <v>選択なし</v>
      </c>
      <c r="BV54" s="14" t="str">
        <f t="shared" si="2"/>
        <v/>
      </c>
      <c r="BW54" s="14" t="str">
        <f t="shared" si="3"/>
        <v/>
      </c>
    </row>
    <row r="55" spans="2:75" ht="15" customHeight="1" x14ac:dyDescent="0.2">
      <c r="B55" s="130">
        <v>35</v>
      </c>
      <c r="C55" s="130"/>
      <c r="D55" s="215"/>
      <c r="E55" s="216"/>
      <c r="F55" s="216"/>
      <c r="G55" s="216"/>
      <c r="H55" s="217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19"/>
      <c r="AD55" s="219"/>
      <c r="AE55" s="219"/>
      <c r="AF55" s="219"/>
      <c r="AG55" s="219"/>
      <c r="AH55" s="219"/>
      <c r="AI55" s="219"/>
      <c r="AJ55" s="219"/>
      <c r="AK55" s="219"/>
      <c r="AL55" s="219"/>
      <c r="AM55" s="219"/>
      <c r="AN55" s="219"/>
      <c r="AO55" s="219"/>
      <c r="AP55" s="219"/>
      <c r="AQ55" s="219"/>
      <c r="AR55" s="245"/>
      <c r="AS55" s="245"/>
      <c r="AT55" s="245"/>
      <c r="AU55" s="245"/>
      <c r="AV55" s="245"/>
      <c r="AW55" s="245"/>
      <c r="AX55" s="245"/>
      <c r="AY55" s="245"/>
      <c r="AZ55" s="245"/>
      <c r="BA55" s="245"/>
      <c r="BB55" s="245"/>
      <c r="BC55" s="245"/>
      <c r="BD55" s="245"/>
      <c r="BE55" s="245"/>
      <c r="BF55" s="245"/>
      <c r="BG55" s="245"/>
      <c r="BH55" s="245"/>
      <c r="BI55" s="245"/>
      <c r="BJ55" s="245"/>
      <c r="BK55" s="245"/>
      <c r="BL55" s="246">
        <f t="shared" si="4"/>
        <v>0</v>
      </c>
      <c r="BM55" s="246"/>
      <c r="BN55" s="246"/>
      <c r="BO55" s="246"/>
      <c r="BP55" s="246"/>
      <c r="BS55" s="14" t="str">
        <f>IF(BT55=T55&amp;1,T55&amp;COUNTIF($BT$10:BT55,BT55),"重複")</f>
        <v>重複</v>
      </c>
      <c r="BT55" s="14" t="str">
        <f>IF(T55="","選択なし",T55&amp;COUNTIF($BU$10:BU55,BU55))</f>
        <v>選択なし</v>
      </c>
      <c r="BU55" s="14" t="str">
        <f t="shared" si="5"/>
        <v>選択なし</v>
      </c>
      <c r="BV55" s="14" t="str">
        <f t="shared" si="2"/>
        <v/>
      </c>
      <c r="BW55" s="14" t="str">
        <f t="shared" si="3"/>
        <v/>
      </c>
    </row>
    <row r="56" spans="2:75" ht="15" customHeight="1" x14ac:dyDescent="0.2">
      <c r="B56" s="130">
        <v>36</v>
      </c>
      <c r="C56" s="130"/>
      <c r="D56" s="215"/>
      <c r="E56" s="216"/>
      <c r="F56" s="216"/>
      <c r="G56" s="216"/>
      <c r="H56" s="217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19"/>
      <c r="AE56" s="219"/>
      <c r="AF56" s="219"/>
      <c r="AG56" s="219"/>
      <c r="AH56" s="219"/>
      <c r="AI56" s="219"/>
      <c r="AJ56" s="219"/>
      <c r="AK56" s="219"/>
      <c r="AL56" s="219"/>
      <c r="AM56" s="219"/>
      <c r="AN56" s="219"/>
      <c r="AO56" s="219"/>
      <c r="AP56" s="219"/>
      <c r="AQ56" s="219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5"/>
      <c r="BD56" s="245"/>
      <c r="BE56" s="245"/>
      <c r="BF56" s="245"/>
      <c r="BG56" s="245"/>
      <c r="BH56" s="245"/>
      <c r="BI56" s="245"/>
      <c r="BJ56" s="245"/>
      <c r="BK56" s="245"/>
      <c r="BL56" s="246">
        <f t="shared" si="4"/>
        <v>0</v>
      </c>
      <c r="BM56" s="246"/>
      <c r="BN56" s="246"/>
      <c r="BO56" s="246"/>
      <c r="BP56" s="246"/>
      <c r="BS56" s="14" t="str">
        <f>IF(BT56=T56&amp;1,T56&amp;COUNTIF($BT$10:BT56,BT56),"重複")</f>
        <v>重複</v>
      </c>
      <c r="BT56" s="14" t="str">
        <f>IF(T56="","選択なし",T56&amp;COUNTIF($BU$10:BU56,BU56))</f>
        <v>選択なし</v>
      </c>
      <c r="BU56" s="14" t="str">
        <f t="shared" si="5"/>
        <v>選択なし</v>
      </c>
      <c r="BV56" s="14" t="str">
        <f t="shared" si="2"/>
        <v/>
      </c>
      <c r="BW56" s="14" t="str">
        <f t="shared" si="3"/>
        <v/>
      </c>
    </row>
    <row r="57" spans="2:75" ht="15" customHeight="1" x14ac:dyDescent="0.2">
      <c r="B57" s="130">
        <v>37</v>
      </c>
      <c r="C57" s="130"/>
      <c r="D57" s="215"/>
      <c r="E57" s="216"/>
      <c r="F57" s="216"/>
      <c r="G57" s="216"/>
      <c r="H57" s="217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19"/>
      <c r="AD57" s="219"/>
      <c r="AE57" s="219"/>
      <c r="AF57" s="219"/>
      <c r="AG57" s="219"/>
      <c r="AH57" s="219"/>
      <c r="AI57" s="219"/>
      <c r="AJ57" s="219"/>
      <c r="AK57" s="219"/>
      <c r="AL57" s="219"/>
      <c r="AM57" s="219"/>
      <c r="AN57" s="219"/>
      <c r="AO57" s="219"/>
      <c r="AP57" s="219"/>
      <c r="AQ57" s="219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6">
        <f t="shared" si="4"/>
        <v>0</v>
      </c>
      <c r="BM57" s="246"/>
      <c r="BN57" s="246"/>
      <c r="BO57" s="246"/>
      <c r="BP57" s="246"/>
      <c r="BS57" s="14" t="str">
        <f>IF(BT57=T57&amp;1,T57&amp;COUNTIF($BT$10:BT57,BT57),"重複")</f>
        <v>重複</v>
      </c>
      <c r="BT57" s="14" t="str">
        <f>IF(T57="","選択なし",T57&amp;COUNTIF($BU$10:BU57,BU57))</f>
        <v>選択なし</v>
      </c>
      <c r="BU57" s="14" t="str">
        <f t="shared" si="5"/>
        <v>選択なし</v>
      </c>
      <c r="BV57" s="14" t="str">
        <f t="shared" si="2"/>
        <v/>
      </c>
      <c r="BW57" s="14" t="str">
        <f t="shared" si="3"/>
        <v/>
      </c>
    </row>
    <row r="58" spans="2:75" ht="15" customHeight="1" x14ac:dyDescent="0.2">
      <c r="B58" s="130">
        <v>38</v>
      </c>
      <c r="C58" s="130"/>
      <c r="D58" s="215"/>
      <c r="E58" s="216"/>
      <c r="F58" s="216"/>
      <c r="G58" s="216"/>
      <c r="H58" s="217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  <c r="AM58" s="219"/>
      <c r="AN58" s="219"/>
      <c r="AO58" s="219"/>
      <c r="AP58" s="219"/>
      <c r="AQ58" s="219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5"/>
      <c r="BD58" s="245"/>
      <c r="BE58" s="245"/>
      <c r="BF58" s="245"/>
      <c r="BG58" s="245"/>
      <c r="BH58" s="245"/>
      <c r="BI58" s="245"/>
      <c r="BJ58" s="245"/>
      <c r="BK58" s="245"/>
      <c r="BL58" s="246">
        <f t="shared" si="4"/>
        <v>0</v>
      </c>
      <c r="BM58" s="246"/>
      <c r="BN58" s="246"/>
      <c r="BO58" s="246"/>
      <c r="BP58" s="246"/>
      <c r="BS58" s="14" t="str">
        <f>IF(BT58=T58&amp;1,T58&amp;COUNTIF($BT$10:BT58,BT58),"重複")</f>
        <v>重複</v>
      </c>
      <c r="BT58" s="14" t="str">
        <f>IF(T58="","選択なし",T58&amp;COUNTIF($BU$10:BU58,BU58))</f>
        <v>選択なし</v>
      </c>
      <c r="BU58" s="14" t="str">
        <f t="shared" si="5"/>
        <v>選択なし</v>
      </c>
      <c r="BV58" s="14" t="str">
        <f t="shared" si="2"/>
        <v/>
      </c>
      <c r="BW58" s="14" t="str">
        <f t="shared" si="3"/>
        <v/>
      </c>
    </row>
    <row r="59" spans="2:75" ht="15" customHeight="1" x14ac:dyDescent="0.2">
      <c r="B59" s="130">
        <v>39</v>
      </c>
      <c r="C59" s="130"/>
      <c r="D59" s="215"/>
      <c r="E59" s="216"/>
      <c r="F59" s="216"/>
      <c r="G59" s="216"/>
      <c r="H59" s="217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  <c r="AH59" s="219"/>
      <c r="AI59" s="219"/>
      <c r="AJ59" s="219"/>
      <c r="AK59" s="219"/>
      <c r="AL59" s="219"/>
      <c r="AM59" s="219"/>
      <c r="AN59" s="219"/>
      <c r="AO59" s="219"/>
      <c r="AP59" s="219"/>
      <c r="AQ59" s="219"/>
      <c r="AR59" s="245"/>
      <c r="AS59" s="245"/>
      <c r="AT59" s="245"/>
      <c r="AU59" s="245"/>
      <c r="AV59" s="245"/>
      <c r="AW59" s="245"/>
      <c r="AX59" s="245"/>
      <c r="AY59" s="245"/>
      <c r="AZ59" s="245"/>
      <c r="BA59" s="245"/>
      <c r="BB59" s="245"/>
      <c r="BC59" s="245"/>
      <c r="BD59" s="245"/>
      <c r="BE59" s="245"/>
      <c r="BF59" s="245"/>
      <c r="BG59" s="245"/>
      <c r="BH59" s="245"/>
      <c r="BI59" s="245"/>
      <c r="BJ59" s="245"/>
      <c r="BK59" s="245"/>
      <c r="BL59" s="246">
        <f t="shared" si="4"/>
        <v>0</v>
      </c>
      <c r="BM59" s="246"/>
      <c r="BN59" s="246"/>
      <c r="BO59" s="246"/>
      <c r="BP59" s="246"/>
      <c r="BS59" s="14" t="str">
        <f>IF(BT59=T59&amp;1,T59&amp;COUNTIF($BT$10:BT59,BT59),"重複")</f>
        <v>重複</v>
      </c>
      <c r="BT59" s="14" t="str">
        <f>IF(T59="","選択なし",T59&amp;COUNTIF($BU$10:BU59,BU59))</f>
        <v>選択なし</v>
      </c>
      <c r="BU59" s="14" t="str">
        <f t="shared" si="5"/>
        <v>選択なし</v>
      </c>
      <c r="BV59" s="14" t="str">
        <f t="shared" si="2"/>
        <v/>
      </c>
      <c r="BW59" s="14" t="str">
        <f t="shared" si="3"/>
        <v/>
      </c>
    </row>
    <row r="60" spans="2:75" ht="15" customHeight="1" x14ac:dyDescent="0.2">
      <c r="B60" s="130">
        <v>40</v>
      </c>
      <c r="C60" s="130"/>
      <c r="D60" s="215"/>
      <c r="E60" s="216"/>
      <c r="F60" s="216"/>
      <c r="G60" s="216"/>
      <c r="H60" s="217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6">
        <f t="shared" si="4"/>
        <v>0</v>
      </c>
      <c r="BM60" s="246"/>
      <c r="BN60" s="246"/>
      <c r="BO60" s="246"/>
      <c r="BP60" s="246"/>
      <c r="BS60" s="14" t="str">
        <f>IF(BT60=T60&amp;1,T60&amp;COUNTIF($BT$10:BT60,BT60),"重複")</f>
        <v>重複</v>
      </c>
      <c r="BT60" s="14" t="str">
        <f>IF(T60="","選択なし",T60&amp;COUNTIF($BU$10:BU60,BU60))</f>
        <v>選択なし</v>
      </c>
      <c r="BU60" s="14" t="str">
        <f t="shared" si="5"/>
        <v>選択なし</v>
      </c>
      <c r="BV60" s="14" t="str">
        <f t="shared" si="2"/>
        <v/>
      </c>
      <c r="BW60" s="14" t="str">
        <f t="shared" si="3"/>
        <v/>
      </c>
    </row>
    <row r="61" spans="2:75" ht="14.25" customHeight="1" x14ac:dyDescent="0.2">
      <c r="B61" s="218" t="s">
        <v>17</v>
      </c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18"/>
      <c r="AL61" s="218"/>
      <c r="AM61" s="218"/>
      <c r="AN61" s="218"/>
      <c r="AO61" s="218"/>
      <c r="AP61" s="218"/>
      <c r="AQ61" s="218"/>
      <c r="AR61" s="220">
        <f>SUM(AR41:AV60)</f>
        <v>0</v>
      </c>
      <c r="AS61" s="134"/>
      <c r="AT61" s="134"/>
      <c r="AU61" s="134"/>
      <c r="AV61" s="134"/>
      <c r="AW61" s="220">
        <f>SUM(AW41:BA60)</f>
        <v>0</v>
      </c>
      <c r="AX61" s="134"/>
      <c r="AY61" s="134"/>
      <c r="AZ61" s="134"/>
      <c r="BA61" s="134"/>
      <c r="BB61" s="220">
        <f>SUM(BB41:BF60)</f>
        <v>0</v>
      </c>
      <c r="BC61" s="134"/>
      <c r="BD61" s="134"/>
      <c r="BE61" s="134"/>
      <c r="BF61" s="134"/>
      <c r="BG61" s="220">
        <f>SUM(BG41:BK60)</f>
        <v>0</v>
      </c>
      <c r="BH61" s="134"/>
      <c r="BI61" s="134"/>
      <c r="BJ61" s="134"/>
      <c r="BK61" s="134"/>
      <c r="BL61" s="220">
        <f>SUM(BL41:BP60)</f>
        <v>0</v>
      </c>
      <c r="BM61" s="134"/>
      <c r="BN61" s="134"/>
      <c r="BO61" s="134"/>
      <c r="BP61" s="134"/>
    </row>
    <row r="62" spans="2:75" ht="14.25" customHeight="1" x14ac:dyDescent="0.2">
      <c r="B62" s="218" t="s">
        <v>18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20">
        <f>SUM(AR30,AR61)</f>
        <v>0</v>
      </c>
      <c r="AS62" s="134"/>
      <c r="AT62" s="134"/>
      <c r="AU62" s="134"/>
      <c r="AV62" s="134"/>
      <c r="AW62" s="220">
        <f>SUM(AW30,AW61)</f>
        <v>0</v>
      </c>
      <c r="AX62" s="134"/>
      <c r="AY62" s="134"/>
      <c r="AZ62" s="134"/>
      <c r="BA62" s="134"/>
      <c r="BB62" s="220">
        <f>SUM(BB30,BB61)</f>
        <v>0</v>
      </c>
      <c r="BC62" s="134"/>
      <c r="BD62" s="134"/>
      <c r="BE62" s="134"/>
      <c r="BF62" s="134"/>
      <c r="BG62" s="220">
        <f>SUM(BG30,BG61)</f>
        <v>0</v>
      </c>
      <c r="BH62" s="134"/>
      <c r="BI62" s="134"/>
      <c r="BJ62" s="134"/>
      <c r="BK62" s="134"/>
      <c r="BL62" s="220">
        <f>SUM(BL30,BL61)</f>
        <v>0</v>
      </c>
      <c r="BM62" s="134"/>
      <c r="BN62" s="134"/>
      <c r="BO62" s="134"/>
      <c r="BP62" s="134"/>
    </row>
    <row r="63" spans="2:75" ht="5.25" customHeight="1" x14ac:dyDescent="0.2"/>
    <row r="64" spans="2:75" ht="15.75" customHeight="1" x14ac:dyDescent="0.2">
      <c r="B64" s="1" t="s">
        <v>56</v>
      </c>
    </row>
    <row r="65" spans="2:71" ht="13.5" customHeight="1" x14ac:dyDescent="0.2">
      <c r="B65" s="130" t="s">
        <v>63</v>
      </c>
      <c r="C65" s="130"/>
      <c r="D65" s="130"/>
      <c r="E65" s="130"/>
      <c r="F65" s="130" t="s">
        <v>64</v>
      </c>
      <c r="G65" s="130"/>
      <c r="H65" s="130"/>
      <c r="I65" s="130"/>
      <c r="J65" s="130"/>
      <c r="K65" s="130"/>
      <c r="L65" s="130"/>
      <c r="M65" s="130"/>
      <c r="N65" s="130" t="s">
        <v>57</v>
      </c>
      <c r="O65" s="130"/>
      <c r="P65" s="130"/>
      <c r="Q65" s="130"/>
      <c r="R65" s="130" t="s">
        <v>58</v>
      </c>
      <c r="S65" s="130"/>
      <c r="T65" s="130"/>
      <c r="U65" s="130"/>
      <c r="V65" s="130" t="s">
        <v>59</v>
      </c>
      <c r="W65" s="130"/>
      <c r="X65" s="130"/>
      <c r="Y65" s="130"/>
      <c r="Z65" s="130"/>
      <c r="AA65" s="130" t="s">
        <v>60</v>
      </c>
      <c r="AB65" s="130"/>
      <c r="AC65" s="130"/>
      <c r="AD65" s="130"/>
      <c r="AE65" s="130"/>
      <c r="AF65" s="130" t="s">
        <v>65</v>
      </c>
      <c r="AG65" s="130"/>
      <c r="AH65" s="130"/>
      <c r="AI65" s="10"/>
      <c r="AJ65" s="130" t="s">
        <v>63</v>
      </c>
      <c r="AK65" s="130"/>
      <c r="AL65" s="130"/>
      <c r="AM65" s="130"/>
      <c r="AN65" s="130" t="s">
        <v>64</v>
      </c>
      <c r="AO65" s="130"/>
      <c r="AP65" s="130"/>
      <c r="AQ65" s="130"/>
      <c r="AR65" s="130"/>
      <c r="AS65" s="130"/>
      <c r="AT65" s="130"/>
      <c r="AU65" s="130"/>
      <c r="AV65" s="130" t="s">
        <v>57</v>
      </c>
      <c r="AW65" s="130"/>
      <c r="AX65" s="130"/>
      <c r="AY65" s="130"/>
      <c r="AZ65" s="130" t="s">
        <v>58</v>
      </c>
      <c r="BA65" s="130"/>
      <c r="BB65" s="130"/>
      <c r="BC65" s="130"/>
      <c r="BD65" s="130" t="s">
        <v>59</v>
      </c>
      <c r="BE65" s="130"/>
      <c r="BF65" s="130"/>
      <c r="BG65" s="130"/>
      <c r="BH65" s="130"/>
      <c r="BI65" s="130" t="s">
        <v>60</v>
      </c>
      <c r="BJ65" s="130"/>
      <c r="BK65" s="130"/>
      <c r="BL65" s="130"/>
      <c r="BM65" s="130"/>
      <c r="BN65" s="130" t="s">
        <v>65</v>
      </c>
      <c r="BO65" s="130"/>
      <c r="BP65" s="130"/>
    </row>
    <row r="66" spans="2:71" ht="13.5" customHeight="1" x14ac:dyDescent="0.2">
      <c r="B66" s="200" t="s">
        <v>71</v>
      </c>
      <c r="C66" s="200"/>
      <c r="D66" s="200"/>
      <c r="E66" s="200"/>
      <c r="F66" s="201" t="str">
        <f>VLOOKUP(B66,'【入力不要】選択用（削除不可）'!$H$4:$I$7,2,FALSE)</f>
        <v/>
      </c>
      <c r="G66" s="202"/>
      <c r="H66" s="202"/>
      <c r="I66" s="202"/>
      <c r="J66" s="202"/>
      <c r="K66" s="202"/>
      <c r="L66" s="202"/>
      <c r="M66" s="203"/>
      <c r="N66" s="204">
        <f>COUNTIFS($T$10:$T$29,"短期入所",$P$10:$P$29,"課税",$BW$10:$BW$29,VLOOKUP(F66,$BU$10:$BW$29,3,FALSE))+COUNTIFS($T$41:$T$60,"短期入所",$P$41:$P$60,"課税",$BW$41:$BW$60,VLOOKUP(F66,$BU$41:$BW$60,3,FALSE))</f>
        <v>0</v>
      </c>
      <c r="O66" s="205"/>
      <c r="P66" s="205"/>
      <c r="Q66" s="206"/>
      <c r="R66" s="204">
        <f>COUNTIFS($T$10:$T$29,"短期入所",$P$10:$P$29,"非課税",$BW$10:$BW$29,VLOOKUP(F66,$BU$10:$BW$29,3,FALSE))+COUNTIFS($T$41:$T$60,"短期入所",$P$41:$P$60,"非課税",$BW$41:$BW$60,VLOOKUP(F66,$BU$41:$BW$60,3,FALSE))</f>
        <v>0</v>
      </c>
      <c r="S66" s="205"/>
      <c r="T66" s="205"/>
      <c r="U66" s="206"/>
      <c r="V66" s="204">
        <f>COUNTIFS($T$10:$T$29,"短期入所",$P$10:$P$29,"生活保護",$BW$10:$BW$29,VLOOKUP(F66,$BU$10:$BW$29,3,FALSE))+COUNTIFS($T$41:$T$60,"短期入所",$P$41:$P$60,"生活保護",$BW$41:$BW$60,VLOOKUP(F66,$BU$41:$BW$60,3,FALSE))</f>
        <v>0</v>
      </c>
      <c r="W66" s="205"/>
      <c r="X66" s="205"/>
      <c r="Y66" s="205"/>
      <c r="Z66" s="206"/>
      <c r="AA66" s="204">
        <f>COUNTIFS($T$10:$T$29,"短期入所",$P$10:$P$29,"その他",$BW$10:$BW$29,VLOOKUP(F66,$BU$10:$BW$29,3,FALSE))+COUNTIFS($T$41:$T$60,"短期入所",$P$41:$P$60,"その他",$BW$41:$BW$60,VLOOKUP(F66,$BU$41:$BW$60,3,FALSE))</f>
        <v>0</v>
      </c>
      <c r="AB66" s="205"/>
      <c r="AC66" s="205"/>
      <c r="AD66" s="205"/>
      <c r="AE66" s="206"/>
      <c r="AF66" s="192">
        <f>SUM(N66:AE66)</f>
        <v>0</v>
      </c>
      <c r="AG66" s="193"/>
      <c r="AH66" s="194"/>
      <c r="AI66" s="12"/>
      <c r="AJ66" s="200" t="s">
        <v>79</v>
      </c>
      <c r="AK66" s="200"/>
      <c r="AL66" s="200"/>
      <c r="AM66" s="200"/>
      <c r="AN66" s="201" t="str">
        <f>VLOOKUP(AJ66,'【入力不要】選択用（削除不可）'!$K$4:$L$12,2,FALSE)</f>
        <v/>
      </c>
      <c r="AO66" s="202"/>
      <c r="AP66" s="202"/>
      <c r="AQ66" s="202"/>
      <c r="AR66" s="202"/>
      <c r="AS66" s="202"/>
      <c r="AT66" s="202"/>
      <c r="AU66" s="203"/>
      <c r="AV66" s="204">
        <f t="shared" ref="AV66:AV74" si="6">COUNTIFS($T$10:$T$29,"通所",$P$10:$P$29,"課税",$BW$10:$BW$29,VLOOKUP(AN66,$BU$10:$BW$29,3,FALSE))+COUNTIFS($T$41:$T$60,"通所",$P$41:$P$60,"課税",$BW$41:$BW$60,VLOOKUP(AN66,$BU$41:$BW$60,3,FALSE))</f>
        <v>0</v>
      </c>
      <c r="AW66" s="205"/>
      <c r="AX66" s="205"/>
      <c r="AY66" s="206"/>
      <c r="AZ66" s="204">
        <f t="shared" ref="AZ66:AZ74" si="7">COUNTIFS($T$10:$T$29,"通所",$P$10:$P$29,"非課税",$BW$10:$BW$29,VLOOKUP(AN66,$BU$10:$BW$29,3,FALSE))+COUNTIFS($T$41:$T$60,"通所",$P$41:$P$60,"非課税",$BW$41:$BW$60,VLOOKUP(AN66,$BU$41:$BW$60,3,FALSE))</f>
        <v>0</v>
      </c>
      <c r="BA66" s="205"/>
      <c r="BB66" s="205"/>
      <c r="BC66" s="206"/>
      <c r="BD66" s="204">
        <f t="shared" ref="BD66:BD74" si="8">COUNTIFS($T$10:$T$29,"通所",$P$10:$P$29,"生活保護",$BW$10:$BW$29,VLOOKUP(AN66,$BU$10:$BW$29,3,FALSE))+COUNTIFS($T$41:$T$60,"通所",$P$41:$P$60,"生活保護",$BW$41:$BW$60,VLOOKUP(AN66,$BU$41:$BW$60,3,FALSE))</f>
        <v>0</v>
      </c>
      <c r="BE66" s="205"/>
      <c r="BF66" s="205"/>
      <c r="BG66" s="205"/>
      <c r="BH66" s="206"/>
      <c r="BI66" s="204">
        <f t="shared" ref="BI66:BI74" si="9">COUNTIFS($T$10:$T$29,"通所",$P$10:$P$29,"その他",$BW$10:$BW$29,VLOOKUP(AN66,$BU$10:$BW$29,3,FALSE))+COUNTIFS($T$41:$T$60,"通所",$P$41:$P$60,"その他",$BW$41:$BW$60,VLOOKUP(AN66,$BU$41:$BW$60,3,FALSE))</f>
        <v>0</v>
      </c>
      <c r="BJ66" s="205"/>
      <c r="BK66" s="205"/>
      <c r="BL66" s="205"/>
      <c r="BM66" s="206"/>
      <c r="BN66" s="192">
        <f>SUM(AV66:BM66)</f>
        <v>0</v>
      </c>
      <c r="BO66" s="193"/>
      <c r="BP66" s="194"/>
      <c r="BQ66" s="11"/>
      <c r="BR66" s="11"/>
      <c r="BS66" s="15"/>
    </row>
    <row r="67" spans="2:71" ht="13.5" customHeight="1" x14ac:dyDescent="0.2">
      <c r="B67" s="200" t="s">
        <v>72</v>
      </c>
      <c r="C67" s="200"/>
      <c r="D67" s="200"/>
      <c r="E67" s="200"/>
      <c r="F67" s="222" t="str">
        <f>VLOOKUP(B67,'【入力不要】選択用（削除不可）'!$H$4:$I$7,2,FALSE)</f>
        <v/>
      </c>
      <c r="G67" s="222"/>
      <c r="H67" s="222"/>
      <c r="I67" s="222"/>
      <c r="J67" s="222"/>
      <c r="K67" s="222"/>
      <c r="L67" s="222"/>
      <c r="M67" s="222"/>
      <c r="N67" s="213">
        <f>COUNTIFS($T$10:$T$29,"短期入所",$P$10:$P$29,"課税",$BW$10:$BW$29,VLOOKUP(F67,$BU$10:$BW$29,3,FALSE))+COUNTIFS($T$41:$T$60,"短期入所",$P$41:$P$60,"課税",$BW$41:$BW$60,VLOOKUP(F67,$BU$41:$BW$60,3,FALSE))</f>
        <v>0</v>
      </c>
      <c r="O67" s="213"/>
      <c r="P67" s="213"/>
      <c r="Q67" s="213"/>
      <c r="R67" s="213">
        <f>COUNTIFS($T$10:$T$29,"短期入所",$P$10:$P$29,"非課税",$BW$10:$BW$29,VLOOKUP(F67,$BU$10:$BW$29,3,FALSE))+COUNTIFS($T$41:$T$60,"短期入所",$P$41:$P$60,"非課税",$BW$41:$BW$60,VLOOKUP(F67,$BU$41:$BW$60,3,FALSE))</f>
        <v>0</v>
      </c>
      <c r="S67" s="213"/>
      <c r="T67" s="213"/>
      <c r="U67" s="213"/>
      <c r="V67" s="213">
        <f>COUNTIFS($T$10:$T$29,"短期入所",$P$10:$P$29,"生活保護",$BW$10:$BW$29,VLOOKUP(F67,$BU$10:$BW$29,3,FALSE))+COUNTIFS($T$41:$T$60,"短期入所",$P$41:$P$60,"生活保護",$BW$41:$BW$60,VLOOKUP(F67,$BU$41:$BW$60,3,FALSE))</f>
        <v>0</v>
      </c>
      <c r="W67" s="213"/>
      <c r="X67" s="213"/>
      <c r="Y67" s="213"/>
      <c r="Z67" s="213"/>
      <c r="AA67" s="213">
        <f>COUNTIFS($T$10:$T$29,"短期入所",$P$10:$P$29,"その他",$BW$10:$BW$29,VLOOKUP(F67,$BU$10:$BW$29,3,FALSE))+COUNTIFS($T$41:$T$60,"短期入所",$P$41:$P$60,"その他",$BW$41:$BW$60,VLOOKUP(F67,$BU$41:$BW$60,3,FALSE))</f>
        <v>0</v>
      </c>
      <c r="AB67" s="213"/>
      <c r="AC67" s="213"/>
      <c r="AD67" s="213"/>
      <c r="AE67" s="213"/>
      <c r="AF67" s="198">
        <f>SUM(N67:AE67)</f>
        <v>0</v>
      </c>
      <c r="AG67" s="198"/>
      <c r="AH67" s="198"/>
      <c r="AI67" s="12"/>
      <c r="AJ67" s="200" t="s">
        <v>80</v>
      </c>
      <c r="AK67" s="200"/>
      <c r="AL67" s="200"/>
      <c r="AM67" s="200"/>
      <c r="AN67" s="201" t="str">
        <f>VLOOKUP(AJ67,'【入力不要】選択用（削除不可）'!$K$4:$L$12,2,FALSE)</f>
        <v/>
      </c>
      <c r="AO67" s="202"/>
      <c r="AP67" s="202"/>
      <c r="AQ67" s="202"/>
      <c r="AR67" s="202"/>
      <c r="AS67" s="202"/>
      <c r="AT67" s="202"/>
      <c r="AU67" s="203"/>
      <c r="AV67" s="204">
        <f t="shared" si="6"/>
        <v>0</v>
      </c>
      <c r="AW67" s="205"/>
      <c r="AX67" s="205"/>
      <c r="AY67" s="206"/>
      <c r="AZ67" s="204">
        <f t="shared" si="7"/>
        <v>0</v>
      </c>
      <c r="BA67" s="205"/>
      <c r="BB67" s="205"/>
      <c r="BC67" s="206"/>
      <c r="BD67" s="204">
        <f t="shared" si="8"/>
        <v>0</v>
      </c>
      <c r="BE67" s="205"/>
      <c r="BF67" s="205"/>
      <c r="BG67" s="205"/>
      <c r="BH67" s="206"/>
      <c r="BI67" s="204">
        <f t="shared" si="9"/>
        <v>0</v>
      </c>
      <c r="BJ67" s="205"/>
      <c r="BK67" s="205"/>
      <c r="BL67" s="205"/>
      <c r="BM67" s="206"/>
      <c r="BN67" s="192">
        <f t="shared" ref="BN67:BN74" si="10">SUM(AV67:BM67)</f>
        <v>0</v>
      </c>
      <c r="BO67" s="193"/>
      <c r="BP67" s="194"/>
      <c r="BQ67" s="11"/>
      <c r="BR67" s="11"/>
      <c r="BS67" s="15"/>
    </row>
    <row r="68" spans="2:71" ht="13.5" customHeight="1" x14ac:dyDescent="0.2">
      <c r="B68" s="200" t="s">
        <v>73</v>
      </c>
      <c r="C68" s="200"/>
      <c r="D68" s="200"/>
      <c r="E68" s="200"/>
      <c r="F68" s="222" t="str">
        <f>VLOOKUP(B68,'【入力不要】選択用（削除不可）'!$H$4:$I$7,2,FALSE)</f>
        <v/>
      </c>
      <c r="G68" s="222"/>
      <c r="H68" s="222"/>
      <c r="I68" s="222"/>
      <c r="J68" s="222"/>
      <c r="K68" s="222"/>
      <c r="L68" s="222"/>
      <c r="M68" s="222"/>
      <c r="N68" s="213">
        <f>COUNTIFS($T$10:$T$29,"短期入所",$P$10:$P$29,"課税",$BW$10:$BW$29,VLOOKUP(F68,$BU$10:$BW$29,3,FALSE))+COUNTIFS($T$41:$T$60,"短期入所",$P$41:$P$60,"課税",$BW$41:$BW$60,VLOOKUP(F68,$BU$41:$BW$60,3,FALSE))</f>
        <v>0</v>
      </c>
      <c r="O68" s="213"/>
      <c r="P68" s="213"/>
      <c r="Q68" s="213"/>
      <c r="R68" s="213">
        <f>COUNTIFS($T$10:$T$29,"短期入所",$P$10:$P$29,"非課税",$BW$10:$BW$29,VLOOKUP(F68,$BU$10:$BW$29,3,FALSE))+COUNTIFS($T$41:$T$60,"短期入所",$P$41:$P$60,"非課税",$BW$41:$BW$60,VLOOKUP(F68,$BU$41:$BW$60,3,FALSE))</f>
        <v>0</v>
      </c>
      <c r="S68" s="213"/>
      <c r="T68" s="213"/>
      <c r="U68" s="213"/>
      <c r="V68" s="213">
        <f>COUNTIFS($T$10:$T$29,"短期入所",$P$10:$P$29,"生活保護",$BW$10:$BW$29,VLOOKUP(F68,$BU$10:$BW$29,3,FALSE))+COUNTIFS($T$41:$T$60,"短期入所",$P$41:$P$60,"生活保護",$BW$41:$BW$60,VLOOKUP(F68,$BU$41:$BW$60,3,FALSE))</f>
        <v>0</v>
      </c>
      <c r="W68" s="213"/>
      <c r="X68" s="213"/>
      <c r="Y68" s="213"/>
      <c r="Z68" s="213"/>
      <c r="AA68" s="213">
        <f>COUNTIFS($T$10:$T$29,"短期入所",$P$10:$P$29,"その他",$BW$10:$BW$29,VLOOKUP(F68,$BU$10:$BW$29,3,FALSE))+COUNTIFS($T$41:$T$60,"短期入所",$P$41:$P$60,"その他",$BW$41:$BW$60,VLOOKUP(F68,$BU$41:$BW$60,3,FALSE))</f>
        <v>0</v>
      </c>
      <c r="AB68" s="213"/>
      <c r="AC68" s="213"/>
      <c r="AD68" s="213"/>
      <c r="AE68" s="213"/>
      <c r="AF68" s="198">
        <f>SUM(N68:AE68)</f>
        <v>0</v>
      </c>
      <c r="AG68" s="198"/>
      <c r="AH68" s="198"/>
      <c r="AI68" s="12"/>
      <c r="AJ68" s="200" t="s">
        <v>81</v>
      </c>
      <c r="AK68" s="200"/>
      <c r="AL68" s="200"/>
      <c r="AM68" s="200"/>
      <c r="AN68" s="201" t="str">
        <f>VLOOKUP(AJ68,'【入力不要】選択用（削除不可）'!$K$4:$L$12,2,FALSE)</f>
        <v/>
      </c>
      <c r="AO68" s="202"/>
      <c r="AP68" s="202"/>
      <c r="AQ68" s="202"/>
      <c r="AR68" s="202"/>
      <c r="AS68" s="202"/>
      <c r="AT68" s="202"/>
      <c r="AU68" s="203"/>
      <c r="AV68" s="204">
        <f t="shared" si="6"/>
        <v>0</v>
      </c>
      <c r="AW68" s="205"/>
      <c r="AX68" s="205"/>
      <c r="AY68" s="206"/>
      <c r="AZ68" s="204">
        <f t="shared" si="7"/>
        <v>0</v>
      </c>
      <c r="BA68" s="205"/>
      <c r="BB68" s="205"/>
      <c r="BC68" s="206"/>
      <c r="BD68" s="204">
        <f t="shared" si="8"/>
        <v>0</v>
      </c>
      <c r="BE68" s="205"/>
      <c r="BF68" s="205"/>
      <c r="BG68" s="205"/>
      <c r="BH68" s="206"/>
      <c r="BI68" s="204">
        <f t="shared" si="9"/>
        <v>0</v>
      </c>
      <c r="BJ68" s="205"/>
      <c r="BK68" s="205"/>
      <c r="BL68" s="205"/>
      <c r="BM68" s="206"/>
      <c r="BN68" s="192">
        <f t="shared" si="10"/>
        <v>0</v>
      </c>
      <c r="BO68" s="193"/>
      <c r="BP68" s="194"/>
      <c r="BQ68" s="11"/>
      <c r="BR68" s="11"/>
      <c r="BS68" s="15"/>
    </row>
    <row r="69" spans="2:71" ht="13.5" customHeight="1" thickBot="1" x14ac:dyDescent="0.25">
      <c r="B69" s="187" t="s">
        <v>74</v>
      </c>
      <c r="C69" s="187"/>
      <c r="D69" s="187"/>
      <c r="E69" s="187"/>
      <c r="F69" s="188" t="str">
        <f>VLOOKUP(B69,'【入力不要】選択用（削除不可）'!$H$4:$I$7,2,FALSE)</f>
        <v/>
      </c>
      <c r="G69" s="188"/>
      <c r="H69" s="188"/>
      <c r="I69" s="188"/>
      <c r="J69" s="188"/>
      <c r="K69" s="188"/>
      <c r="L69" s="188"/>
      <c r="M69" s="188"/>
      <c r="N69" s="189">
        <f>COUNTIFS($T$10:$T$29,"短期入所",$P$10:$P$29,"課税",$BW$10:$BW$29,VLOOKUP(F69,$BU$10:$BW$29,3,FALSE))+COUNTIFS($T$41:$T$60,"短期入所",$P$41:$P$60,"課税",$BW$41:$BW$60,VLOOKUP(F69,$BU$41:$BW$60,3,FALSE))</f>
        <v>0</v>
      </c>
      <c r="O69" s="189"/>
      <c r="P69" s="189"/>
      <c r="Q69" s="189"/>
      <c r="R69" s="189">
        <f>COUNTIFS($T$10:$T$29,"短期入所",$P$10:$P$29,"非課税",$BW$10:$BW$29,VLOOKUP(F69,$BU$10:$BW$29,3,FALSE))+COUNTIFS($T$41:$T$60,"短期入所",$P$41:$P$60,"非課税",$BW$41:$BW$60,VLOOKUP(F69,$BU$41:$BW$60,3,FALSE))</f>
        <v>0</v>
      </c>
      <c r="S69" s="189"/>
      <c r="T69" s="189"/>
      <c r="U69" s="189"/>
      <c r="V69" s="189">
        <f>COUNTIFS($T$10:$T$29,"短期入所",$P$10:$P$29,"生活保護",$BW$10:$BW$29,VLOOKUP(F69,$BU$10:$BW$29,3,FALSE))+COUNTIFS($T$41:$T$60,"短期入所",$P$41:$P$60,"生活保護",$BW$41:$BW$60,VLOOKUP(F69,$BU$41:$BW$60,3,FALSE))</f>
        <v>0</v>
      </c>
      <c r="W69" s="189"/>
      <c r="X69" s="189"/>
      <c r="Y69" s="189"/>
      <c r="Z69" s="189"/>
      <c r="AA69" s="189">
        <f>COUNTIFS($T$10:$T$29,"短期入所",$P$10:$P$29,"その他",$BW$10:$BW$29,VLOOKUP(F69,$BU$10:$BW$29,3,FALSE))+COUNTIFS($T$41:$T$60,"短期入所",$P$41:$P$60,"その他",$BW$41:$BW$60,VLOOKUP(F69,$BU$41:$BW$60,3,FALSE))</f>
        <v>0</v>
      </c>
      <c r="AB69" s="189"/>
      <c r="AC69" s="189"/>
      <c r="AD69" s="189"/>
      <c r="AE69" s="189"/>
      <c r="AF69" s="190">
        <f>SUM(N69:AE69)</f>
        <v>0</v>
      </c>
      <c r="AG69" s="190"/>
      <c r="AH69" s="190"/>
      <c r="AI69" s="12"/>
      <c r="AJ69" s="200" t="s">
        <v>82</v>
      </c>
      <c r="AK69" s="200"/>
      <c r="AL69" s="200"/>
      <c r="AM69" s="200"/>
      <c r="AN69" s="201" t="str">
        <f>VLOOKUP(AJ69,'【入力不要】選択用（削除不可）'!$K$4:$L$12,2,FALSE)</f>
        <v/>
      </c>
      <c r="AO69" s="202"/>
      <c r="AP69" s="202"/>
      <c r="AQ69" s="202"/>
      <c r="AR69" s="202"/>
      <c r="AS69" s="202"/>
      <c r="AT69" s="202"/>
      <c r="AU69" s="203"/>
      <c r="AV69" s="204">
        <f t="shared" si="6"/>
        <v>0</v>
      </c>
      <c r="AW69" s="205"/>
      <c r="AX69" s="205"/>
      <c r="AY69" s="206"/>
      <c r="AZ69" s="204">
        <f t="shared" si="7"/>
        <v>0</v>
      </c>
      <c r="BA69" s="205"/>
      <c r="BB69" s="205"/>
      <c r="BC69" s="206"/>
      <c r="BD69" s="204">
        <f t="shared" si="8"/>
        <v>0</v>
      </c>
      <c r="BE69" s="205"/>
      <c r="BF69" s="205"/>
      <c r="BG69" s="205"/>
      <c r="BH69" s="206"/>
      <c r="BI69" s="204">
        <f t="shared" si="9"/>
        <v>0</v>
      </c>
      <c r="BJ69" s="205"/>
      <c r="BK69" s="205"/>
      <c r="BL69" s="205"/>
      <c r="BM69" s="206"/>
      <c r="BN69" s="192">
        <f t="shared" si="10"/>
        <v>0</v>
      </c>
      <c r="BO69" s="193"/>
      <c r="BP69" s="194"/>
      <c r="BQ69" s="11"/>
      <c r="BR69" s="11"/>
      <c r="BS69" s="15"/>
    </row>
    <row r="70" spans="2:71" ht="13.5" customHeight="1" thickBot="1" x14ac:dyDescent="0.25">
      <c r="B70" s="182" t="s">
        <v>75</v>
      </c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4"/>
      <c r="N70" s="179">
        <f>SUM(N66:Q69)</f>
        <v>0</v>
      </c>
      <c r="O70" s="179"/>
      <c r="P70" s="179"/>
      <c r="Q70" s="179"/>
      <c r="R70" s="179">
        <f>SUM(R66:U69)</f>
        <v>0</v>
      </c>
      <c r="S70" s="179"/>
      <c r="T70" s="179"/>
      <c r="U70" s="179"/>
      <c r="V70" s="179">
        <f>SUM(V66:Z69)</f>
        <v>0</v>
      </c>
      <c r="W70" s="179"/>
      <c r="X70" s="179"/>
      <c r="Y70" s="179"/>
      <c r="Z70" s="179"/>
      <c r="AA70" s="179">
        <f>SUM(AA66:AE69)</f>
        <v>0</v>
      </c>
      <c r="AB70" s="179"/>
      <c r="AC70" s="179"/>
      <c r="AD70" s="179"/>
      <c r="AE70" s="179"/>
      <c r="AF70" s="180">
        <f>SUM(AF66:AH69)</f>
        <v>0</v>
      </c>
      <c r="AG70" s="180"/>
      <c r="AH70" s="181"/>
      <c r="AI70" s="12"/>
      <c r="AJ70" s="200" t="s">
        <v>83</v>
      </c>
      <c r="AK70" s="200"/>
      <c r="AL70" s="200"/>
      <c r="AM70" s="200"/>
      <c r="AN70" s="201" t="str">
        <f>VLOOKUP(AJ70,'【入力不要】選択用（削除不可）'!$K$4:$L$12,2,FALSE)</f>
        <v/>
      </c>
      <c r="AO70" s="202"/>
      <c r="AP70" s="202"/>
      <c r="AQ70" s="202"/>
      <c r="AR70" s="202"/>
      <c r="AS70" s="202"/>
      <c r="AT70" s="202"/>
      <c r="AU70" s="203"/>
      <c r="AV70" s="204">
        <f t="shared" si="6"/>
        <v>0</v>
      </c>
      <c r="AW70" s="205"/>
      <c r="AX70" s="205"/>
      <c r="AY70" s="206"/>
      <c r="AZ70" s="204">
        <f t="shared" si="7"/>
        <v>0</v>
      </c>
      <c r="BA70" s="205"/>
      <c r="BB70" s="205"/>
      <c r="BC70" s="206"/>
      <c r="BD70" s="204">
        <f t="shared" si="8"/>
        <v>0</v>
      </c>
      <c r="BE70" s="205"/>
      <c r="BF70" s="205"/>
      <c r="BG70" s="205"/>
      <c r="BH70" s="206"/>
      <c r="BI70" s="204">
        <f t="shared" si="9"/>
        <v>0</v>
      </c>
      <c r="BJ70" s="205"/>
      <c r="BK70" s="205"/>
      <c r="BL70" s="205"/>
      <c r="BM70" s="206"/>
      <c r="BN70" s="192">
        <f t="shared" si="10"/>
        <v>0</v>
      </c>
      <c r="BO70" s="193"/>
      <c r="BP70" s="194"/>
      <c r="BQ70" s="11"/>
      <c r="BR70" s="11"/>
      <c r="BS70" s="15"/>
    </row>
    <row r="71" spans="2:71" ht="13.5" customHeight="1" x14ac:dyDescent="0.2">
      <c r="B71" s="221" t="s">
        <v>88</v>
      </c>
      <c r="C71" s="221"/>
      <c r="D71" s="221"/>
      <c r="E71" s="221"/>
      <c r="F71" s="223" t="str">
        <f>VLOOKUP(B71,'【入力不要】選択用（削除不可）'!$N$4:$O$8,2,FALSE)</f>
        <v/>
      </c>
      <c r="G71" s="223"/>
      <c r="H71" s="223"/>
      <c r="I71" s="223"/>
      <c r="J71" s="223"/>
      <c r="K71" s="223"/>
      <c r="L71" s="223"/>
      <c r="M71" s="223"/>
      <c r="N71" s="214">
        <f>COUNTIFS($T$10:$T$29,"居宅訪問",$P$10:$P$29,"課税",$BW$10:$BW$29,VLOOKUP(F71,$BU$10:$BW$29,3,FALSE))+COUNTIFS($T$41:$T$60,"居宅訪問",$P$41:$P$60,"課税",$BW$41:$BW$60,VLOOKUP(F71,$BU$41:$BW$60,3,FALSE))</f>
        <v>0</v>
      </c>
      <c r="O71" s="214"/>
      <c r="P71" s="214"/>
      <c r="Q71" s="214"/>
      <c r="R71" s="214">
        <f>COUNTIFS($T$10:$T$29,"居宅訪問",$P$10:$P$29,"非課税",$BW$10:$BW$29,VLOOKUP(F71,$BU$10:$BW$29,3,FALSE))+COUNTIFS($T$41:$T$60,"居宅訪問",$P$41:$P$60,"非課税",$BW$41:$BW$60,VLOOKUP(F71,$BU$41:$BW$60,3,FALSE))</f>
        <v>0</v>
      </c>
      <c r="S71" s="214"/>
      <c r="T71" s="214"/>
      <c r="U71" s="214"/>
      <c r="V71" s="214">
        <f>COUNTIFS($T$10:$T$29,"居宅訪問",$P$10:$P$29,"生活保護",$BW$10:$BW$29,VLOOKUP(F71,$BU$10:$BW$29,3,FALSE))+COUNTIFS($T$41:$T$60,"居宅訪問",$P$41:$P$60,"生活保護",$BW$41:$BW$60,VLOOKUP(F71,$BU$41:$BW$60,3,FALSE))</f>
        <v>0</v>
      </c>
      <c r="W71" s="214"/>
      <c r="X71" s="214"/>
      <c r="Y71" s="214"/>
      <c r="Z71" s="214"/>
      <c r="AA71" s="214">
        <f>COUNTIFS($T$10:$T$29,"居宅訪問",$P$10:$P$29,"その他",$BW$10:$BW$29,VLOOKUP(F71,$BU$10:$BW$29,3,FALSE))+COUNTIFS($T$41:$T$60,"居宅訪問",$P$41:$P$60,"その他",$BW$41:$BW$60,VLOOKUP(F71,$BU$41:$BW$60,3,FALSE))</f>
        <v>0</v>
      </c>
      <c r="AB71" s="214"/>
      <c r="AC71" s="214"/>
      <c r="AD71" s="214"/>
      <c r="AE71" s="214"/>
      <c r="AF71" s="199">
        <f>SUM(N71:AE71)</f>
        <v>0</v>
      </c>
      <c r="AG71" s="199"/>
      <c r="AH71" s="199"/>
      <c r="AI71" s="12"/>
      <c r="AJ71" s="200" t="s">
        <v>84</v>
      </c>
      <c r="AK71" s="200"/>
      <c r="AL71" s="200"/>
      <c r="AM71" s="200"/>
      <c r="AN71" s="201" t="str">
        <f>VLOOKUP(AJ71,'【入力不要】選択用（削除不可）'!$K$4:$L$12,2,FALSE)</f>
        <v/>
      </c>
      <c r="AO71" s="202"/>
      <c r="AP71" s="202"/>
      <c r="AQ71" s="202"/>
      <c r="AR71" s="202"/>
      <c r="AS71" s="202"/>
      <c r="AT71" s="202"/>
      <c r="AU71" s="203"/>
      <c r="AV71" s="204">
        <f t="shared" si="6"/>
        <v>0</v>
      </c>
      <c r="AW71" s="205"/>
      <c r="AX71" s="205"/>
      <c r="AY71" s="206"/>
      <c r="AZ71" s="204">
        <f t="shared" si="7"/>
        <v>0</v>
      </c>
      <c r="BA71" s="205"/>
      <c r="BB71" s="205"/>
      <c r="BC71" s="206"/>
      <c r="BD71" s="204">
        <f t="shared" si="8"/>
        <v>0</v>
      </c>
      <c r="BE71" s="205"/>
      <c r="BF71" s="205"/>
      <c r="BG71" s="205"/>
      <c r="BH71" s="206"/>
      <c r="BI71" s="204">
        <f t="shared" si="9"/>
        <v>0</v>
      </c>
      <c r="BJ71" s="205"/>
      <c r="BK71" s="205"/>
      <c r="BL71" s="205"/>
      <c r="BM71" s="206"/>
      <c r="BN71" s="192">
        <f t="shared" si="10"/>
        <v>0</v>
      </c>
      <c r="BO71" s="193"/>
      <c r="BP71" s="194"/>
      <c r="BQ71" s="11"/>
      <c r="BR71" s="11"/>
      <c r="BS71" s="15"/>
    </row>
    <row r="72" spans="2:71" ht="13.5" customHeight="1" x14ac:dyDescent="0.2">
      <c r="B72" s="200" t="s">
        <v>89</v>
      </c>
      <c r="C72" s="200"/>
      <c r="D72" s="200"/>
      <c r="E72" s="200"/>
      <c r="F72" s="222" t="str">
        <f>VLOOKUP(B72,'【入力不要】選択用（削除不可）'!$N$4:$O$8,2,FALSE)</f>
        <v/>
      </c>
      <c r="G72" s="222"/>
      <c r="H72" s="222"/>
      <c r="I72" s="222"/>
      <c r="J72" s="222"/>
      <c r="K72" s="222"/>
      <c r="L72" s="222"/>
      <c r="M72" s="222"/>
      <c r="N72" s="213">
        <f>COUNTIFS($T$10:$T$29,"居宅訪問",$P$10:$P$29,"課税",$BW$10:$BW$29,VLOOKUP(F72,$BU$10:$BW$29,3,FALSE))+COUNTIFS($T$41:$T$60,"居宅訪問",$P$41:$P$60,"課税",$BW$41:$BW$60,VLOOKUP(F72,$BU$41:$BW$60,3,FALSE))</f>
        <v>0</v>
      </c>
      <c r="O72" s="213"/>
      <c r="P72" s="213"/>
      <c r="Q72" s="213"/>
      <c r="R72" s="213">
        <f>COUNTIFS($T$10:$T$29,"居宅訪問",$P$10:$P$29,"非課税",$BW$10:$BW$29,VLOOKUP(F72,$BU$10:$BW$29,3,FALSE))+COUNTIFS($T$41:$T$60,"居宅訪問",$P$41:$P$60,"非課税",$BW$41:$BW$60,VLOOKUP(F72,$BU$41:$BW$60,3,FALSE))</f>
        <v>0</v>
      </c>
      <c r="S72" s="213"/>
      <c r="T72" s="213"/>
      <c r="U72" s="213"/>
      <c r="V72" s="213">
        <f>COUNTIFS($T$10:$T$29,"居宅訪問",$P$10:$P$29,"生活保護",$BW$10:$BW$29,VLOOKUP(F72,$BU$10:$BW$29,3,FALSE))+COUNTIFS($T$41:$T$60,"居宅訪問",$P$41:$P$60,"生活保護",$BW$41:$BW$60,VLOOKUP(F72,$BU$41:$BW$60,3,FALSE))</f>
        <v>0</v>
      </c>
      <c r="W72" s="213"/>
      <c r="X72" s="213"/>
      <c r="Y72" s="213"/>
      <c r="Z72" s="213"/>
      <c r="AA72" s="213">
        <f>COUNTIFS($T$10:$T$29,"居宅訪問",$P$10:$P$29,"その他",$BW$10:$BW$29,VLOOKUP(F72,$BU$10:$BW$29,3,FALSE))+COUNTIFS($T$41:$T$60,"居宅訪問",$P$41:$P$60,"その他",$BW$41:$BW$60,VLOOKUP(F72,$BU$41:$BW$60,3,FALSE))</f>
        <v>0</v>
      </c>
      <c r="AB72" s="213"/>
      <c r="AC72" s="213"/>
      <c r="AD72" s="213"/>
      <c r="AE72" s="213"/>
      <c r="AF72" s="198">
        <f>SUM(N72:AE72)</f>
        <v>0</v>
      </c>
      <c r="AG72" s="198"/>
      <c r="AH72" s="198"/>
      <c r="AI72" s="12"/>
      <c r="AJ72" s="200" t="s">
        <v>85</v>
      </c>
      <c r="AK72" s="200"/>
      <c r="AL72" s="200"/>
      <c r="AM72" s="200"/>
      <c r="AN72" s="201" t="str">
        <f>VLOOKUP(AJ72,'【入力不要】選択用（削除不可）'!$K$4:$L$12,2,FALSE)</f>
        <v/>
      </c>
      <c r="AO72" s="202"/>
      <c r="AP72" s="202"/>
      <c r="AQ72" s="202"/>
      <c r="AR72" s="202"/>
      <c r="AS72" s="202"/>
      <c r="AT72" s="202"/>
      <c r="AU72" s="203"/>
      <c r="AV72" s="204">
        <f t="shared" si="6"/>
        <v>0</v>
      </c>
      <c r="AW72" s="205"/>
      <c r="AX72" s="205"/>
      <c r="AY72" s="206"/>
      <c r="AZ72" s="204">
        <f t="shared" si="7"/>
        <v>0</v>
      </c>
      <c r="BA72" s="205"/>
      <c r="BB72" s="205"/>
      <c r="BC72" s="206"/>
      <c r="BD72" s="204">
        <f t="shared" si="8"/>
        <v>0</v>
      </c>
      <c r="BE72" s="205"/>
      <c r="BF72" s="205"/>
      <c r="BG72" s="205"/>
      <c r="BH72" s="206"/>
      <c r="BI72" s="204">
        <f t="shared" si="9"/>
        <v>0</v>
      </c>
      <c r="BJ72" s="205"/>
      <c r="BK72" s="205"/>
      <c r="BL72" s="205"/>
      <c r="BM72" s="206"/>
      <c r="BN72" s="192">
        <f t="shared" si="10"/>
        <v>0</v>
      </c>
      <c r="BO72" s="193"/>
      <c r="BP72" s="194"/>
      <c r="BQ72" s="11"/>
      <c r="BR72" s="11"/>
      <c r="BS72" s="15"/>
    </row>
    <row r="73" spans="2:71" ht="13.5" customHeight="1" x14ac:dyDescent="0.2">
      <c r="B73" s="200" t="s">
        <v>90</v>
      </c>
      <c r="C73" s="200"/>
      <c r="D73" s="200"/>
      <c r="E73" s="200"/>
      <c r="F73" s="222" t="str">
        <f>VLOOKUP(B73,'【入力不要】選択用（削除不可）'!$N$4:$O$8,2,FALSE)</f>
        <v/>
      </c>
      <c r="G73" s="222"/>
      <c r="H73" s="222"/>
      <c r="I73" s="222"/>
      <c r="J73" s="222"/>
      <c r="K73" s="222"/>
      <c r="L73" s="222"/>
      <c r="M73" s="222"/>
      <c r="N73" s="213">
        <f>COUNTIFS($T$10:$T$29,"居宅訪問",$P$10:$P$29,"課税",$BW$10:$BW$29,VLOOKUP(F73,$BU$10:$BW$29,3,FALSE))+COUNTIFS($T$41:$T$60,"居宅訪問",$P$41:$P$60,"課税",$BW$41:$BW$60,VLOOKUP(F73,$BU$41:$BW$60,3,FALSE))</f>
        <v>0</v>
      </c>
      <c r="O73" s="213"/>
      <c r="P73" s="213"/>
      <c r="Q73" s="213"/>
      <c r="R73" s="213">
        <f>COUNTIFS($T$10:$T$29,"居宅訪問",$P$10:$P$29,"非課税",$BW$10:$BW$29,VLOOKUP(F73,$BU$10:$BW$29,3,FALSE))+COUNTIFS($T$41:$T$60,"居宅訪問",$P$41:$P$60,"非課税",$BW$41:$BW$60,VLOOKUP(F73,$BU$41:$BW$60,3,FALSE))</f>
        <v>0</v>
      </c>
      <c r="S73" s="213"/>
      <c r="T73" s="213"/>
      <c r="U73" s="213"/>
      <c r="V73" s="213">
        <f>COUNTIFS($T$10:$T$29,"居宅訪問",$P$10:$P$29,"生活保護",$BW$10:$BW$29,VLOOKUP(F73,$BU$10:$BW$29,3,FALSE))+COUNTIFS($T$41:$T$60,"居宅訪問",$P$41:$P$60,"生活保護",$BW$41:$BW$60,VLOOKUP(F73,$BU$41:$BW$60,3,FALSE))</f>
        <v>0</v>
      </c>
      <c r="W73" s="213"/>
      <c r="X73" s="213"/>
      <c r="Y73" s="213"/>
      <c r="Z73" s="213"/>
      <c r="AA73" s="213">
        <f>COUNTIFS($T$10:$T$29,"居宅訪問",$P$10:$P$29,"その他",$BW$10:$BW$29,VLOOKUP(F73,$BU$10:$BW$29,3,FALSE))+COUNTIFS($T$41:$T$60,"居宅訪問",$P$41:$P$60,"その他",$BW$41:$BW$60,VLOOKUP(F73,$BU$41:$BW$60,3,FALSE))</f>
        <v>0</v>
      </c>
      <c r="AB73" s="213"/>
      <c r="AC73" s="213"/>
      <c r="AD73" s="213"/>
      <c r="AE73" s="213"/>
      <c r="AF73" s="198">
        <f>SUM(N73:AE73)</f>
        <v>0</v>
      </c>
      <c r="AG73" s="198"/>
      <c r="AH73" s="198"/>
      <c r="AI73" s="12"/>
      <c r="AJ73" s="200" t="s">
        <v>86</v>
      </c>
      <c r="AK73" s="200"/>
      <c r="AL73" s="200"/>
      <c r="AM73" s="200"/>
      <c r="AN73" s="201" t="str">
        <f>VLOOKUP(AJ73,'【入力不要】選択用（削除不可）'!$K$4:$L$12,2,FALSE)</f>
        <v/>
      </c>
      <c r="AO73" s="202"/>
      <c r="AP73" s="202"/>
      <c r="AQ73" s="202"/>
      <c r="AR73" s="202"/>
      <c r="AS73" s="202"/>
      <c r="AT73" s="202"/>
      <c r="AU73" s="203"/>
      <c r="AV73" s="204">
        <f t="shared" si="6"/>
        <v>0</v>
      </c>
      <c r="AW73" s="205"/>
      <c r="AX73" s="205"/>
      <c r="AY73" s="206"/>
      <c r="AZ73" s="204">
        <f t="shared" si="7"/>
        <v>0</v>
      </c>
      <c r="BA73" s="205"/>
      <c r="BB73" s="205"/>
      <c r="BC73" s="206"/>
      <c r="BD73" s="204">
        <f t="shared" si="8"/>
        <v>0</v>
      </c>
      <c r="BE73" s="205"/>
      <c r="BF73" s="205"/>
      <c r="BG73" s="205"/>
      <c r="BH73" s="206"/>
      <c r="BI73" s="204">
        <f t="shared" si="9"/>
        <v>0</v>
      </c>
      <c r="BJ73" s="205"/>
      <c r="BK73" s="205"/>
      <c r="BL73" s="205"/>
      <c r="BM73" s="206"/>
      <c r="BN73" s="192">
        <f t="shared" si="10"/>
        <v>0</v>
      </c>
      <c r="BO73" s="193"/>
      <c r="BP73" s="194"/>
      <c r="BQ73" s="11"/>
      <c r="BR73" s="11"/>
      <c r="BS73" s="15"/>
    </row>
    <row r="74" spans="2:71" ht="13.5" customHeight="1" thickBot="1" x14ac:dyDescent="0.25">
      <c r="B74" s="200" t="s">
        <v>91</v>
      </c>
      <c r="C74" s="200"/>
      <c r="D74" s="200"/>
      <c r="E74" s="200"/>
      <c r="F74" s="222" t="str">
        <f>VLOOKUP(B74,'【入力不要】選択用（削除不可）'!$N$4:$O$8,2,FALSE)</f>
        <v/>
      </c>
      <c r="G74" s="222"/>
      <c r="H74" s="222"/>
      <c r="I74" s="222"/>
      <c r="J74" s="222"/>
      <c r="K74" s="222"/>
      <c r="L74" s="222"/>
      <c r="M74" s="222"/>
      <c r="N74" s="213">
        <f>COUNTIFS($T$10:$T$29,"居宅訪問",$P$10:$P$29,"課税",$BW$10:$BW$29,VLOOKUP(F74,$BU$10:$BW$29,3,FALSE))+COUNTIFS($T$41:$T$60,"居宅訪問",$P$41:$P$60,"課税",$BW$41:$BW$60,VLOOKUP(F74,$BU$41:$BW$60,3,FALSE))</f>
        <v>0</v>
      </c>
      <c r="O74" s="213"/>
      <c r="P74" s="213"/>
      <c r="Q74" s="213"/>
      <c r="R74" s="213">
        <f>COUNTIFS($T$10:$T$29,"居宅訪問",$P$10:$P$29,"非課税",$BW$10:$BW$29,VLOOKUP(F74,$BU$10:$BW$29,3,FALSE))+COUNTIFS($T$41:$T$60,"居宅訪問",$P$41:$P$60,"非課税",$BW$41:$BW$60,VLOOKUP(F74,$BU$41:$BW$60,3,FALSE))</f>
        <v>0</v>
      </c>
      <c r="S74" s="213"/>
      <c r="T74" s="213"/>
      <c r="U74" s="213"/>
      <c r="V74" s="213">
        <f>COUNTIFS($T$10:$T$29,"居宅訪問",$P$10:$P$29,"生活保護",$BW$10:$BW$29,VLOOKUP(F74,$BU$10:$BW$29,3,FALSE))+COUNTIFS($T$41:$T$60,"居宅訪問",$P$41:$P$60,"生活保護",$BW$41:$BW$60,VLOOKUP(F74,$BU$41:$BW$60,3,FALSE))</f>
        <v>0</v>
      </c>
      <c r="W74" s="213"/>
      <c r="X74" s="213"/>
      <c r="Y74" s="213"/>
      <c r="Z74" s="213"/>
      <c r="AA74" s="213">
        <f>COUNTIFS($T$10:$T$29,"居宅訪問",$P$10:$P$29,"その他",$BW$10:$BW$29,VLOOKUP(F74,$BU$10:$BW$29,3,FALSE))+COUNTIFS($T$41:$T$60,"居宅訪問",$P$41:$P$60,"その他",$BW$41:$BW$60,VLOOKUP(F74,$BU$41:$BW$60,3,FALSE))</f>
        <v>0</v>
      </c>
      <c r="AB74" s="213"/>
      <c r="AC74" s="213"/>
      <c r="AD74" s="213"/>
      <c r="AE74" s="213"/>
      <c r="AF74" s="198">
        <f>SUM(N74:AE74)</f>
        <v>0</v>
      </c>
      <c r="AG74" s="198"/>
      <c r="AH74" s="198"/>
      <c r="AI74" s="13"/>
      <c r="AJ74" s="187" t="s">
        <v>87</v>
      </c>
      <c r="AK74" s="187"/>
      <c r="AL74" s="187"/>
      <c r="AM74" s="187"/>
      <c r="AN74" s="207" t="str">
        <f>VLOOKUP(AJ74,'【入力不要】選択用（削除不可）'!$K$4:$L$12,2,FALSE)</f>
        <v/>
      </c>
      <c r="AO74" s="208"/>
      <c r="AP74" s="208"/>
      <c r="AQ74" s="208"/>
      <c r="AR74" s="208"/>
      <c r="AS74" s="208"/>
      <c r="AT74" s="208"/>
      <c r="AU74" s="209"/>
      <c r="AV74" s="210">
        <f t="shared" si="6"/>
        <v>0</v>
      </c>
      <c r="AW74" s="211"/>
      <c r="AX74" s="211"/>
      <c r="AY74" s="212"/>
      <c r="AZ74" s="210">
        <f t="shared" si="7"/>
        <v>0</v>
      </c>
      <c r="BA74" s="211"/>
      <c r="BB74" s="211"/>
      <c r="BC74" s="212"/>
      <c r="BD74" s="210">
        <f t="shared" si="8"/>
        <v>0</v>
      </c>
      <c r="BE74" s="211"/>
      <c r="BF74" s="211"/>
      <c r="BG74" s="211"/>
      <c r="BH74" s="212"/>
      <c r="BI74" s="210">
        <f t="shared" si="9"/>
        <v>0</v>
      </c>
      <c r="BJ74" s="211"/>
      <c r="BK74" s="211"/>
      <c r="BL74" s="211"/>
      <c r="BM74" s="212"/>
      <c r="BN74" s="195">
        <f t="shared" si="10"/>
        <v>0</v>
      </c>
      <c r="BO74" s="196"/>
      <c r="BP74" s="197"/>
    </row>
    <row r="75" spans="2:71" ht="13.5" customHeight="1" thickBot="1" x14ac:dyDescent="0.25">
      <c r="B75" s="187" t="s">
        <v>92</v>
      </c>
      <c r="C75" s="187"/>
      <c r="D75" s="187"/>
      <c r="E75" s="187"/>
      <c r="F75" s="188" t="str">
        <f>VLOOKUP(B75,'【入力不要】選択用（削除不可）'!$N$4:$O$8,2,FALSE)</f>
        <v/>
      </c>
      <c r="G75" s="188"/>
      <c r="H75" s="188"/>
      <c r="I75" s="188"/>
      <c r="J75" s="188"/>
      <c r="K75" s="188"/>
      <c r="L75" s="188"/>
      <c r="M75" s="188"/>
      <c r="N75" s="189">
        <f>COUNTIFS($T$10:$T$29,"居宅訪問",$P$10:$P$29,"課税",$BW$10:$BW$29,VLOOKUP(F75,$BU$10:$BW$29,3,FALSE))+COUNTIFS($T$41:$T$60,"居宅訪問",$P$41:$P$60,"課税",$BW$41:$BW$60,VLOOKUP(F75,$BU$41:$BW$60,3,FALSE))</f>
        <v>0</v>
      </c>
      <c r="O75" s="189"/>
      <c r="P75" s="189"/>
      <c r="Q75" s="189"/>
      <c r="R75" s="189">
        <f>COUNTIFS($T$10:$T$29,"居宅訪問",$P$10:$P$29,"非課税",$BW$10:$BW$29,VLOOKUP(F75,$BU$10:$BW$29,3,FALSE))+COUNTIFS($T$41:$T$60,"居宅訪問",$P$41:$P$60,"非課税",$BW$41:$BW$60,VLOOKUP(F75,$BU$41:$BW$60,3,FALSE))</f>
        <v>0</v>
      </c>
      <c r="S75" s="189"/>
      <c r="T75" s="189"/>
      <c r="U75" s="189"/>
      <c r="V75" s="189">
        <f>COUNTIFS($T$10:$T$29,"居宅訪問",$P$10:$P$29,"生活保護",$BW$10:$BW$29,VLOOKUP(F75,$BU$10:$BW$29,3,FALSE))+COUNTIFS($T$41:$T$60,"居宅訪問",$P$41:$P$60,"生活保護",$BW$41:$BW$60,VLOOKUP(F75,$BU$41:$BW$60,3,FALSE))</f>
        <v>0</v>
      </c>
      <c r="W75" s="189"/>
      <c r="X75" s="189"/>
      <c r="Y75" s="189"/>
      <c r="Z75" s="189"/>
      <c r="AA75" s="189">
        <f>COUNTIFS($T$10:$T$29,"居宅訪問",$P$10:$P$29,"その他",$BW$10:$BW$29,VLOOKUP(F75,$BU$10:$BW$29,3,FALSE))+COUNTIFS($T$41:$T$60,"居宅訪問",$P$41:$P$60,"その他",$BW$41:$BW$60,VLOOKUP(F75,$BU$41:$BW$60,3,FALSE))</f>
        <v>0</v>
      </c>
      <c r="AB75" s="189"/>
      <c r="AC75" s="189"/>
      <c r="AD75" s="189"/>
      <c r="AE75" s="189"/>
      <c r="AF75" s="190">
        <f>SUM(N75:AE75)</f>
        <v>0</v>
      </c>
      <c r="AG75" s="190"/>
      <c r="AH75" s="190"/>
      <c r="AJ75" s="185" t="s">
        <v>95</v>
      </c>
      <c r="AK75" s="186"/>
      <c r="AL75" s="186"/>
      <c r="AM75" s="186"/>
      <c r="AN75" s="186"/>
      <c r="AO75" s="186"/>
      <c r="AP75" s="186"/>
      <c r="AQ75" s="186"/>
      <c r="AR75" s="186"/>
      <c r="AS75" s="186"/>
      <c r="AT75" s="186"/>
      <c r="AU75" s="186"/>
      <c r="AV75" s="179">
        <f>SUM(AV66:AY74)</f>
        <v>0</v>
      </c>
      <c r="AW75" s="179"/>
      <c r="AX75" s="179"/>
      <c r="AY75" s="179"/>
      <c r="AZ75" s="179">
        <f>SUM(AZ66:BC74)</f>
        <v>0</v>
      </c>
      <c r="BA75" s="179"/>
      <c r="BB75" s="179"/>
      <c r="BC75" s="179"/>
      <c r="BD75" s="179">
        <f>SUM(BD66:BH74)</f>
        <v>0</v>
      </c>
      <c r="BE75" s="179"/>
      <c r="BF75" s="179"/>
      <c r="BG75" s="179"/>
      <c r="BH75" s="179"/>
      <c r="BI75" s="179">
        <f>SUM(BI66:BM74)</f>
        <v>0</v>
      </c>
      <c r="BJ75" s="179"/>
      <c r="BK75" s="179"/>
      <c r="BL75" s="179"/>
      <c r="BM75" s="179"/>
      <c r="BN75" s="180">
        <f>SUM(BN66:BP74)</f>
        <v>0</v>
      </c>
      <c r="BO75" s="180"/>
      <c r="BP75" s="181"/>
    </row>
    <row r="76" spans="2:71" ht="13.5" customHeight="1" thickBot="1" x14ac:dyDescent="0.25">
      <c r="B76" s="182" t="s">
        <v>93</v>
      </c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4"/>
      <c r="N76" s="179">
        <f>SUM(N71:Q75)</f>
        <v>0</v>
      </c>
      <c r="O76" s="179"/>
      <c r="P76" s="179"/>
      <c r="Q76" s="179"/>
      <c r="R76" s="179">
        <f>SUM(R71:U75)</f>
        <v>0</v>
      </c>
      <c r="S76" s="179"/>
      <c r="T76" s="179"/>
      <c r="U76" s="179"/>
      <c r="V76" s="179">
        <f>SUM(V71:Z75)</f>
        <v>0</v>
      </c>
      <c r="W76" s="179"/>
      <c r="X76" s="179"/>
      <c r="Y76" s="179"/>
      <c r="Z76" s="179"/>
      <c r="AA76" s="179">
        <f>SUM(AA71:AE75)</f>
        <v>0</v>
      </c>
      <c r="AB76" s="179"/>
      <c r="AC76" s="179"/>
      <c r="AD76" s="179"/>
      <c r="AE76" s="179"/>
      <c r="AF76" s="180">
        <f>SUM(AF71:AH75)</f>
        <v>0</v>
      </c>
      <c r="AG76" s="180"/>
      <c r="AH76" s="181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8"/>
      <c r="BO76" s="18"/>
      <c r="BP76" s="18"/>
    </row>
    <row r="77" spans="2:71" ht="13.5" customHeight="1" x14ac:dyDescent="0.2">
      <c r="AO77" s="191" t="s">
        <v>66</v>
      </c>
      <c r="AP77" s="191"/>
      <c r="AQ77" s="191"/>
      <c r="AR77" s="191"/>
      <c r="AS77" s="191"/>
      <c r="AT77" s="191" t="s">
        <v>67</v>
      </c>
      <c r="AU77" s="191"/>
      <c r="AV77" s="191"/>
      <c r="AW77" s="191"/>
      <c r="AX77" s="191"/>
      <c r="AY77" s="191" t="s">
        <v>68</v>
      </c>
      <c r="AZ77" s="191"/>
      <c r="BA77" s="191"/>
      <c r="BB77" s="191"/>
      <c r="BC77" s="191"/>
      <c r="BD77" s="191"/>
      <c r="BE77" s="191" t="s">
        <v>69</v>
      </c>
      <c r="BF77" s="191"/>
      <c r="BG77" s="191"/>
      <c r="BH77" s="191"/>
      <c r="BI77" s="191"/>
      <c r="BJ77" s="191"/>
      <c r="BK77" s="191" t="s">
        <v>70</v>
      </c>
      <c r="BL77" s="191"/>
      <c r="BM77" s="191"/>
      <c r="BN77" s="191"/>
      <c r="BO77" s="191"/>
      <c r="BP77" s="191"/>
    </row>
    <row r="78" spans="2:71" ht="14.25" customHeight="1" x14ac:dyDescent="0.2">
      <c r="AO78" s="134">
        <f>SUM(N70,N76,AV75)</f>
        <v>0</v>
      </c>
      <c r="AP78" s="134"/>
      <c r="AQ78" s="134"/>
      <c r="AR78" s="134"/>
      <c r="AS78" s="134"/>
      <c r="AT78" s="134">
        <f>SUM(R70,R76,AZ75)</f>
        <v>0</v>
      </c>
      <c r="AU78" s="134"/>
      <c r="AV78" s="134"/>
      <c r="AW78" s="134"/>
      <c r="AX78" s="134"/>
      <c r="AY78" s="134">
        <f>SUM(V70,V76,BD75)</f>
        <v>0</v>
      </c>
      <c r="AZ78" s="134"/>
      <c r="BA78" s="134"/>
      <c r="BB78" s="134"/>
      <c r="BC78" s="134"/>
      <c r="BD78" s="134"/>
      <c r="BE78" s="134">
        <f>SUM(AA70,AA76,BI75)</f>
        <v>0</v>
      </c>
      <c r="BF78" s="134"/>
      <c r="BG78" s="134"/>
      <c r="BH78" s="134"/>
      <c r="BI78" s="134"/>
      <c r="BJ78" s="134"/>
      <c r="BK78" s="134">
        <f>SUM(AO78:BJ78)</f>
        <v>0</v>
      </c>
      <c r="BL78" s="134"/>
      <c r="BM78" s="134"/>
      <c r="BN78" s="134"/>
      <c r="BO78" s="134"/>
      <c r="BP78" s="134"/>
    </row>
  </sheetData>
  <sheetProtection algorithmName="SHA-512" hashValue="5F5eawKKdKHqHQ+evKDkuXVf0yQ7urMIJ+JdHJCne939RgtCo2iFxPlm6N1s+1KDGUk7WnMgecWYddnhNw/eng==" saltValue="ZqZOilN1T41tek1udagvOQ==" spinCount="100000" sheet="1" objects="1" scenarios="1"/>
  <mergeCells count="827">
    <mergeCell ref="AW61:BA61"/>
    <mergeCell ref="AI60:AL60"/>
    <mergeCell ref="AM60:AQ60"/>
    <mergeCell ref="AR60:AV60"/>
    <mergeCell ref="AW60:BA60"/>
    <mergeCell ref="AR59:AV59"/>
    <mergeCell ref="AW59:BA59"/>
    <mergeCell ref="AI58:AL58"/>
    <mergeCell ref="AM58:AQ58"/>
    <mergeCell ref="AR58:AV58"/>
    <mergeCell ref="AW58:BA58"/>
    <mergeCell ref="AI59:AL59"/>
    <mergeCell ref="AM59:AQ59"/>
    <mergeCell ref="T59:X59"/>
    <mergeCell ref="Y59:AD59"/>
    <mergeCell ref="B58:C58"/>
    <mergeCell ref="I58:O58"/>
    <mergeCell ref="P58:S58"/>
    <mergeCell ref="T58:X58"/>
    <mergeCell ref="Y58:AD58"/>
    <mergeCell ref="AE58:AH58"/>
    <mergeCell ref="D58:H58"/>
    <mergeCell ref="D59:H59"/>
    <mergeCell ref="B59:C59"/>
    <mergeCell ref="I59:O59"/>
    <mergeCell ref="P59:S59"/>
    <mergeCell ref="AE59:AH59"/>
    <mergeCell ref="AW57:BA57"/>
    <mergeCell ref="AI56:AL56"/>
    <mergeCell ref="AM56:AQ56"/>
    <mergeCell ref="AR56:AV56"/>
    <mergeCell ref="AW56:BA56"/>
    <mergeCell ref="B56:C56"/>
    <mergeCell ref="I56:O56"/>
    <mergeCell ref="P56:S56"/>
    <mergeCell ref="T56:X56"/>
    <mergeCell ref="Y56:AD56"/>
    <mergeCell ref="AE56:AH56"/>
    <mergeCell ref="AE57:AH57"/>
    <mergeCell ref="B57:C57"/>
    <mergeCell ref="I57:O57"/>
    <mergeCell ref="P57:S57"/>
    <mergeCell ref="T57:X57"/>
    <mergeCell ref="Y57:AD57"/>
    <mergeCell ref="AI57:AL57"/>
    <mergeCell ref="AM57:AQ57"/>
    <mergeCell ref="AR57:AV57"/>
    <mergeCell ref="D56:H56"/>
    <mergeCell ref="D57:H57"/>
    <mergeCell ref="AE55:AH55"/>
    <mergeCell ref="AI55:AL55"/>
    <mergeCell ref="AM55:AQ55"/>
    <mergeCell ref="AR55:AV55"/>
    <mergeCell ref="AW55:BA55"/>
    <mergeCell ref="AI54:AL54"/>
    <mergeCell ref="AM54:AQ54"/>
    <mergeCell ref="AR54:AV54"/>
    <mergeCell ref="AW54:BA54"/>
    <mergeCell ref="AE54:AH54"/>
    <mergeCell ref="B55:C55"/>
    <mergeCell ref="I55:O55"/>
    <mergeCell ref="P55:S55"/>
    <mergeCell ref="T55:X55"/>
    <mergeCell ref="Y55:AD55"/>
    <mergeCell ref="B54:C54"/>
    <mergeCell ref="I54:O54"/>
    <mergeCell ref="P54:S54"/>
    <mergeCell ref="T54:X54"/>
    <mergeCell ref="Y54:AD54"/>
    <mergeCell ref="D54:H54"/>
    <mergeCell ref="D55:H55"/>
    <mergeCell ref="AE53:AH53"/>
    <mergeCell ref="AI53:AL53"/>
    <mergeCell ref="AM53:AQ53"/>
    <mergeCell ref="AR53:AV53"/>
    <mergeCell ref="AW53:BA53"/>
    <mergeCell ref="AI52:AL52"/>
    <mergeCell ref="AM52:AQ52"/>
    <mergeCell ref="AR52:AV52"/>
    <mergeCell ref="AW52:BA52"/>
    <mergeCell ref="AE52:AH52"/>
    <mergeCell ref="B53:C53"/>
    <mergeCell ref="I53:O53"/>
    <mergeCell ref="P53:S53"/>
    <mergeCell ref="T53:X53"/>
    <mergeCell ref="Y53:AD53"/>
    <mergeCell ref="B52:C52"/>
    <mergeCell ref="I52:O52"/>
    <mergeCell ref="P52:S52"/>
    <mergeCell ref="T52:X52"/>
    <mergeCell ref="Y52:AD52"/>
    <mergeCell ref="D52:H52"/>
    <mergeCell ref="D53:H53"/>
    <mergeCell ref="AE51:AH51"/>
    <mergeCell ref="AI51:AL51"/>
    <mergeCell ref="AM51:AQ51"/>
    <mergeCell ref="AR51:AV51"/>
    <mergeCell ref="AW51:BA51"/>
    <mergeCell ref="AI50:AL50"/>
    <mergeCell ref="AM50:AQ50"/>
    <mergeCell ref="AR50:AV50"/>
    <mergeCell ref="AW50:BA50"/>
    <mergeCell ref="AE50:AH50"/>
    <mergeCell ref="B51:C51"/>
    <mergeCell ref="I51:O51"/>
    <mergeCell ref="P51:S51"/>
    <mergeCell ref="T51:X51"/>
    <mergeCell ref="Y51:AD51"/>
    <mergeCell ref="B50:C50"/>
    <mergeCell ref="I50:O50"/>
    <mergeCell ref="P50:S50"/>
    <mergeCell ref="T50:X50"/>
    <mergeCell ref="Y50:AD50"/>
    <mergeCell ref="D50:H50"/>
    <mergeCell ref="D51:H51"/>
    <mergeCell ref="AE49:AH49"/>
    <mergeCell ref="AI49:AL49"/>
    <mergeCell ref="AM49:AQ49"/>
    <mergeCell ref="AR49:AV49"/>
    <mergeCell ref="AW49:BA49"/>
    <mergeCell ref="AI48:AL48"/>
    <mergeCell ref="AM48:AQ48"/>
    <mergeCell ref="AR48:AV48"/>
    <mergeCell ref="AW48:BA48"/>
    <mergeCell ref="AE48:AH48"/>
    <mergeCell ref="B49:C49"/>
    <mergeCell ref="I49:O49"/>
    <mergeCell ref="P49:S49"/>
    <mergeCell ref="T49:X49"/>
    <mergeCell ref="Y49:AD49"/>
    <mergeCell ref="B48:C48"/>
    <mergeCell ref="I48:O48"/>
    <mergeCell ref="P48:S48"/>
    <mergeCell ref="T48:X48"/>
    <mergeCell ref="Y48:AD48"/>
    <mergeCell ref="D48:H48"/>
    <mergeCell ref="D49:H49"/>
    <mergeCell ref="AE47:AH47"/>
    <mergeCell ref="AI47:AL47"/>
    <mergeCell ref="AM47:AQ47"/>
    <mergeCell ref="AR47:AV47"/>
    <mergeCell ref="AW47:BA47"/>
    <mergeCell ref="AI46:AL46"/>
    <mergeCell ref="AM46:AQ46"/>
    <mergeCell ref="AR46:AV46"/>
    <mergeCell ref="AW46:BA46"/>
    <mergeCell ref="AE46:AH46"/>
    <mergeCell ref="B47:C47"/>
    <mergeCell ref="I47:O47"/>
    <mergeCell ref="P47:S47"/>
    <mergeCell ref="T47:X47"/>
    <mergeCell ref="Y47:AD47"/>
    <mergeCell ref="B46:C46"/>
    <mergeCell ref="I46:O46"/>
    <mergeCell ref="P46:S46"/>
    <mergeCell ref="T46:X46"/>
    <mergeCell ref="Y46:AD46"/>
    <mergeCell ref="D46:H46"/>
    <mergeCell ref="D47:H47"/>
    <mergeCell ref="AE45:AH45"/>
    <mergeCell ref="AI45:AL45"/>
    <mergeCell ref="AM45:AQ45"/>
    <mergeCell ref="AR45:AV45"/>
    <mergeCell ref="AW45:BA45"/>
    <mergeCell ref="AI44:AL44"/>
    <mergeCell ref="AM44:AQ44"/>
    <mergeCell ref="AR44:AV44"/>
    <mergeCell ref="AW44:BA44"/>
    <mergeCell ref="AE44:AH44"/>
    <mergeCell ref="B45:C45"/>
    <mergeCell ref="I45:O45"/>
    <mergeCell ref="P45:S45"/>
    <mergeCell ref="T45:X45"/>
    <mergeCell ref="Y45:AD45"/>
    <mergeCell ref="B44:C44"/>
    <mergeCell ref="I44:O44"/>
    <mergeCell ref="P44:S44"/>
    <mergeCell ref="T44:X44"/>
    <mergeCell ref="Y44:AD44"/>
    <mergeCell ref="D44:H44"/>
    <mergeCell ref="D45:H45"/>
    <mergeCell ref="AW40:BA40"/>
    <mergeCell ref="AE40:AH40"/>
    <mergeCell ref="B43:C43"/>
    <mergeCell ref="I43:O43"/>
    <mergeCell ref="P43:S43"/>
    <mergeCell ref="T43:X43"/>
    <mergeCell ref="Y43:AD43"/>
    <mergeCell ref="B42:C42"/>
    <mergeCell ref="I42:O42"/>
    <mergeCell ref="P42:S42"/>
    <mergeCell ref="T42:X42"/>
    <mergeCell ref="Y42:AD42"/>
    <mergeCell ref="D42:H42"/>
    <mergeCell ref="D43:H43"/>
    <mergeCell ref="AE43:AH43"/>
    <mergeCell ref="AI43:AL43"/>
    <mergeCell ref="AM43:AQ43"/>
    <mergeCell ref="AR43:AV43"/>
    <mergeCell ref="AW43:BA43"/>
    <mergeCell ref="AI42:AL42"/>
    <mergeCell ref="AM42:AQ42"/>
    <mergeCell ref="AR42:AV42"/>
    <mergeCell ref="AW42:BA42"/>
    <mergeCell ref="AE42:AH42"/>
    <mergeCell ref="AW38:BP38"/>
    <mergeCell ref="AW39:BA39"/>
    <mergeCell ref="B41:C41"/>
    <mergeCell ref="I41:O41"/>
    <mergeCell ref="P41:S41"/>
    <mergeCell ref="T41:X41"/>
    <mergeCell ref="T29:X29"/>
    <mergeCell ref="D40:H40"/>
    <mergeCell ref="D41:H41"/>
    <mergeCell ref="Y41:AD41"/>
    <mergeCell ref="B40:C40"/>
    <mergeCell ref="I40:O40"/>
    <mergeCell ref="P40:S40"/>
    <mergeCell ref="T40:X40"/>
    <mergeCell ref="Y40:AD40"/>
    <mergeCell ref="Y38:AD39"/>
    <mergeCell ref="AE41:AH41"/>
    <mergeCell ref="AI41:AL41"/>
    <mergeCell ref="AM41:AQ41"/>
    <mergeCell ref="AR41:AV41"/>
    <mergeCell ref="AW41:BA41"/>
    <mergeCell ref="AI40:AL40"/>
    <mergeCell ref="AM40:AQ40"/>
    <mergeCell ref="AR40:AV40"/>
    <mergeCell ref="D38:H39"/>
    <mergeCell ref="B38:C39"/>
    <mergeCell ref="I38:O39"/>
    <mergeCell ref="P38:S39"/>
    <mergeCell ref="T38:X39"/>
    <mergeCell ref="B29:C29"/>
    <mergeCell ref="I29:O29"/>
    <mergeCell ref="P29:S29"/>
    <mergeCell ref="D29:H29"/>
    <mergeCell ref="AM38:AQ39"/>
    <mergeCell ref="AR38:AV39"/>
    <mergeCell ref="AE39:AH39"/>
    <mergeCell ref="AI39:AL39"/>
    <mergeCell ref="AI29:AL29"/>
    <mergeCell ref="AM29:AQ29"/>
    <mergeCell ref="AR29:AV29"/>
    <mergeCell ref="Y29:AD29"/>
    <mergeCell ref="AE29:AH29"/>
    <mergeCell ref="AR30:AV30"/>
    <mergeCell ref="AE28:AH28"/>
    <mergeCell ref="AI28:AL28"/>
    <mergeCell ref="AM28:AQ28"/>
    <mergeCell ref="AR28:AV28"/>
    <mergeCell ref="AW28:BA28"/>
    <mergeCell ref="AI27:AL27"/>
    <mergeCell ref="AM27:AQ27"/>
    <mergeCell ref="AR27:AV27"/>
    <mergeCell ref="AW27:BA27"/>
    <mergeCell ref="AE27:AH27"/>
    <mergeCell ref="B28:C28"/>
    <mergeCell ref="I28:O28"/>
    <mergeCell ref="P28:S28"/>
    <mergeCell ref="T28:X28"/>
    <mergeCell ref="Y28:AD28"/>
    <mergeCell ref="B27:C27"/>
    <mergeCell ref="I27:O27"/>
    <mergeCell ref="P27:S27"/>
    <mergeCell ref="T27:X27"/>
    <mergeCell ref="Y27:AD27"/>
    <mergeCell ref="D27:H27"/>
    <mergeCell ref="D28:H28"/>
    <mergeCell ref="AE26:AH26"/>
    <mergeCell ref="AI26:AL26"/>
    <mergeCell ref="AM26:AQ26"/>
    <mergeCell ref="AR26:AV26"/>
    <mergeCell ref="AW26:BA26"/>
    <mergeCell ref="AI25:AL25"/>
    <mergeCell ref="AM25:AQ25"/>
    <mergeCell ref="AR25:AV25"/>
    <mergeCell ref="AW25:BA25"/>
    <mergeCell ref="AE25:AH25"/>
    <mergeCell ref="B26:C26"/>
    <mergeCell ref="I26:O26"/>
    <mergeCell ref="P26:S26"/>
    <mergeCell ref="T26:X26"/>
    <mergeCell ref="Y26:AD26"/>
    <mergeCell ref="B25:C25"/>
    <mergeCell ref="I25:O25"/>
    <mergeCell ref="P25:S25"/>
    <mergeCell ref="T25:X25"/>
    <mergeCell ref="Y25:AD25"/>
    <mergeCell ref="D26:H26"/>
    <mergeCell ref="D25:H25"/>
    <mergeCell ref="AE24:AH24"/>
    <mergeCell ref="AI24:AL24"/>
    <mergeCell ref="AM24:AQ24"/>
    <mergeCell ref="AR24:AV24"/>
    <mergeCell ref="AW24:BA24"/>
    <mergeCell ref="AI23:AL23"/>
    <mergeCell ref="AM23:AQ23"/>
    <mergeCell ref="AR23:AV23"/>
    <mergeCell ref="AW23:BA23"/>
    <mergeCell ref="AE23:AH23"/>
    <mergeCell ref="B24:C24"/>
    <mergeCell ref="I24:O24"/>
    <mergeCell ref="P24:S24"/>
    <mergeCell ref="T24:X24"/>
    <mergeCell ref="Y24:AD24"/>
    <mergeCell ref="B23:C23"/>
    <mergeCell ref="I23:O23"/>
    <mergeCell ref="P23:S23"/>
    <mergeCell ref="T23:X23"/>
    <mergeCell ref="Y23:AD23"/>
    <mergeCell ref="D23:H23"/>
    <mergeCell ref="D24:H24"/>
    <mergeCell ref="AE22:AH22"/>
    <mergeCell ref="AI22:AL22"/>
    <mergeCell ref="AM22:AQ22"/>
    <mergeCell ref="AR22:AV22"/>
    <mergeCell ref="AW22:BA22"/>
    <mergeCell ref="AI21:AL21"/>
    <mergeCell ref="AM21:AQ21"/>
    <mergeCell ref="AR21:AV21"/>
    <mergeCell ref="AW21:BA21"/>
    <mergeCell ref="AE21:AH21"/>
    <mergeCell ref="B22:C22"/>
    <mergeCell ref="I22:O22"/>
    <mergeCell ref="P22:S22"/>
    <mergeCell ref="T22:X22"/>
    <mergeCell ref="Y22:AD22"/>
    <mergeCell ref="B21:C21"/>
    <mergeCell ref="I21:O21"/>
    <mergeCell ref="P21:S21"/>
    <mergeCell ref="T21:X21"/>
    <mergeCell ref="Y21:AD21"/>
    <mergeCell ref="D21:H21"/>
    <mergeCell ref="D22:H22"/>
    <mergeCell ref="AE20:AH20"/>
    <mergeCell ref="AI20:AL20"/>
    <mergeCell ref="AM20:AQ20"/>
    <mergeCell ref="AR20:AV20"/>
    <mergeCell ref="AW20:BA20"/>
    <mergeCell ref="AI19:AL19"/>
    <mergeCell ref="AM19:AQ19"/>
    <mergeCell ref="AR19:AV19"/>
    <mergeCell ref="AW19:BA19"/>
    <mergeCell ref="AE19:AH19"/>
    <mergeCell ref="B20:C20"/>
    <mergeCell ref="I20:O20"/>
    <mergeCell ref="P20:S20"/>
    <mergeCell ref="T20:X20"/>
    <mergeCell ref="Y20:AD20"/>
    <mergeCell ref="B19:C19"/>
    <mergeCell ref="I19:O19"/>
    <mergeCell ref="P19:S19"/>
    <mergeCell ref="T19:X19"/>
    <mergeCell ref="Y19:AD19"/>
    <mergeCell ref="D19:H19"/>
    <mergeCell ref="D20:H20"/>
    <mergeCell ref="AE18:AH18"/>
    <mergeCell ref="AI18:AL18"/>
    <mergeCell ref="AM18:AQ18"/>
    <mergeCell ref="AR18:AV18"/>
    <mergeCell ref="AW18:BA18"/>
    <mergeCell ref="AI17:AL17"/>
    <mergeCell ref="AM17:AQ17"/>
    <mergeCell ref="AR17:AV17"/>
    <mergeCell ref="AW17:BA17"/>
    <mergeCell ref="AE17:AH17"/>
    <mergeCell ref="B18:C18"/>
    <mergeCell ref="I18:O18"/>
    <mergeCell ref="P18:S18"/>
    <mergeCell ref="T18:X18"/>
    <mergeCell ref="Y18:AD18"/>
    <mergeCell ref="B17:C17"/>
    <mergeCell ref="I17:O17"/>
    <mergeCell ref="P17:S17"/>
    <mergeCell ref="T17:X17"/>
    <mergeCell ref="Y17:AD17"/>
    <mergeCell ref="D17:H17"/>
    <mergeCell ref="D18:H18"/>
    <mergeCell ref="AE16:AH16"/>
    <mergeCell ref="AI16:AL16"/>
    <mergeCell ref="AM16:AQ16"/>
    <mergeCell ref="AR16:AV16"/>
    <mergeCell ref="AW16:BA16"/>
    <mergeCell ref="AI15:AL15"/>
    <mergeCell ref="AM15:AQ15"/>
    <mergeCell ref="AR15:AV15"/>
    <mergeCell ref="AW15:BA15"/>
    <mergeCell ref="AE15:AH15"/>
    <mergeCell ref="B16:C16"/>
    <mergeCell ref="I16:O16"/>
    <mergeCell ref="P16:S16"/>
    <mergeCell ref="T16:X16"/>
    <mergeCell ref="Y16:AD16"/>
    <mergeCell ref="B15:C15"/>
    <mergeCell ref="I15:O15"/>
    <mergeCell ref="P15:S15"/>
    <mergeCell ref="T15:X15"/>
    <mergeCell ref="Y15:AD15"/>
    <mergeCell ref="B13:C13"/>
    <mergeCell ref="I13:O13"/>
    <mergeCell ref="P13:S13"/>
    <mergeCell ref="T13:X13"/>
    <mergeCell ref="Y13:AD13"/>
    <mergeCell ref="AE13:AH13"/>
    <mergeCell ref="AE14:AH14"/>
    <mergeCell ref="AI14:AL14"/>
    <mergeCell ref="AM14:AQ14"/>
    <mergeCell ref="AI13:AL13"/>
    <mergeCell ref="AM13:AQ13"/>
    <mergeCell ref="B14:C14"/>
    <mergeCell ref="I14:O14"/>
    <mergeCell ref="P14:S14"/>
    <mergeCell ref="T14:X14"/>
    <mergeCell ref="Y14:AD14"/>
    <mergeCell ref="AR7:AV8"/>
    <mergeCell ref="AM9:AQ9"/>
    <mergeCell ref="AR9:AV9"/>
    <mergeCell ref="AE8:AH8"/>
    <mergeCell ref="AI8:AL8"/>
    <mergeCell ref="AE10:AH10"/>
    <mergeCell ref="AM12:AQ12"/>
    <mergeCell ref="AR12:AV12"/>
    <mergeCell ref="AE7:AL7"/>
    <mergeCell ref="AE12:AH12"/>
    <mergeCell ref="AI12:AL12"/>
    <mergeCell ref="BG17:BK17"/>
    <mergeCell ref="Y9:AD9"/>
    <mergeCell ref="AE9:AH9"/>
    <mergeCell ref="AW9:BA9"/>
    <mergeCell ref="B10:C10"/>
    <mergeCell ref="AR11:AV11"/>
    <mergeCell ref="AW11:BA11"/>
    <mergeCell ref="B12:C12"/>
    <mergeCell ref="AM11:AQ11"/>
    <mergeCell ref="I11:O11"/>
    <mergeCell ref="P11:S11"/>
    <mergeCell ref="I12:O12"/>
    <mergeCell ref="T11:X11"/>
    <mergeCell ref="Y11:AD11"/>
    <mergeCell ref="AE11:AH11"/>
    <mergeCell ref="AI11:AL11"/>
    <mergeCell ref="AW12:BA12"/>
    <mergeCell ref="AR14:AV14"/>
    <mergeCell ref="AW14:BA14"/>
    <mergeCell ref="AR13:AV13"/>
    <mergeCell ref="AW13:BA13"/>
    <mergeCell ref="P12:S12"/>
    <mergeCell ref="T12:X12"/>
    <mergeCell ref="Y12:AD12"/>
    <mergeCell ref="BB16:BF16"/>
    <mergeCell ref="BB17:BF17"/>
    <mergeCell ref="B2:J2"/>
    <mergeCell ref="B62:AQ62"/>
    <mergeCell ref="AR62:AV62"/>
    <mergeCell ref="AW62:BA62"/>
    <mergeCell ref="T7:X8"/>
    <mergeCell ref="P7:S8"/>
    <mergeCell ref="P9:S9"/>
    <mergeCell ref="T9:X9"/>
    <mergeCell ref="B9:C9"/>
    <mergeCell ref="B11:C11"/>
    <mergeCell ref="I10:O10"/>
    <mergeCell ref="I7:O8"/>
    <mergeCell ref="B7:C8"/>
    <mergeCell ref="AR10:AV10"/>
    <mergeCell ref="AW10:BA10"/>
    <mergeCell ref="AI9:AL9"/>
    <mergeCell ref="P10:S10"/>
    <mergeCell ref="T10:X10"/>
    <mergeCell ref="Y10:AD10"/>
    <mergeCell ref="Y7:AD8"/>
    <mergeCell ref="AM7:AQ8"/>
    <mergeCell ref="AM10:AQ10"/>
    <mergeCell ref="BB27:BF27"/>
    <mergeCell ref="BB28:BF28"/>
    <mergeCell ref="BB29:BF29"/>
    <mergeCell ref="AI10:AL10"/>
    <mergeCell ref="I9:O9"/>
    <mergeCell ref="BL25:BP25"/>
    <mergeCell ref="BG27:BK27"/>
    <mergeCell ref="BG28:BK28"/>
    <mergeCell ref="BG29:BK29"/>
    <mergeCell ref="BG24:BK24"/>
    <mergeCell ref="BG25:BK25"/>
    <mergeCell ref="BG26:BK26"/>
    <mergeCell ref="BB18:BF18"/>
    <mergeCell ref="BB19:BF19"/>
    <mergeCell ref="BB20:BF20"/>
    <mergeCell ref="BB21:BF21"/>
    <mergeCell ref="BB22:BF22"/>
    <mergeCell ref="BB23:BF23"/>
    <mergeCell ref="BB24:BF24"/>
    <mergeCell ref="BB25:BF25"/>
    <mergeCell ref="BB26:BF26"/>
    <mergeCell ref="BB9:BF9"/>
    <mergeCell ref="BB10:BF10"/>
    <mergeCell ref="BB11:BF11"/>
    <mergeCell ref="BL22:BP22"/>
    <mergeCell ref="BL23:BP23"/>
    <mergeCell ref="BL24:BP24"/>
    <mergeCell ref="AW8:BA8"/>
    <mergeCell ref="BB8:BF8"/>
    <mergeCell ref="BG8:BK8"/>
    <mergeCell ref="BG18:BK18"/>
    <mergeCell ref="BG19:BK19"/>
    <mergeCell ref="BG20:BK20"/>
    <mergeCell ref="BG21:BK21"/>
    <mergeCell ref="BG22:BK22"/>
    <mergeCell ref="BG23:BK23"/>
    <mergeCell ref="BG9:BK9"/>
    <mergeCell ref="BG10:BK10"/>
    <mergeCell ref="BG11:BK11"/>
    <mergeCell ref="BG12:BK12"/>
    <mergeCell ref="BG13:BK13"/>
    <mergeCell ref="BG14:BK14"/>
    <mergeCell ref="BG15:BK15"/>
    <mergeCell ref="BG16:BK16"/>
    <mergeCell ref="BB12:BF12"/>
    <mergeCell ref="BB13:BF13"/>
    <mergeCell ref="BB14:BF14"/>
    <mergeCell ref="BB15:BF15"/>
    <mergeCell ref="BL26:BP26"/>
    <mergeCell ref="BL27:BP27"/>
    <mergeCell ref="BL28:BP28"/>
    <mergeCell ref="BL29:BP29"/>
    <mergeCell ref="P6:S6"/>
    <mergeCell ref="AM6:AQ6"/>
    <mergeCell ref="BB30:BF30"/>
    <mergeCell ref="BG30:BK30"/>
    <mergeCell ref="BL30:BP30"/>
    <mergeCell ref="C30:AL30"/>
    <mergeCell ref="BL8:BP8"/>
    <mergeCell ref="BL9:BP9"/>
    <mergeCell ref="BL10:BP10"/>
    <mergeCell ref="BL11:BP11"/>
    <mergeCell ref="BL12:BP12"/>
    <mergeCell ref="BL13:BP13"/>
    <mergeCell ref="BL14:BP14"/>
    <mergeCell ref="BL15:BP15"/>
    <mergeCell ref="BL16:BP16"/>
    <mergeCell ref="BL17:BP17"/>
    <mergeCell ref="BL18:BP18"/>
    <mergeCell ref="BL19:BP19"/>
    <mergeCell ref="BL20:BP20"/>
    <mergeCell ref="BL21:BP21"/>
    <mergeCell ref="AW30:BA30"/>
    <mergeCell ref="AW29:BA29"/>
    <mergeCell ref="BB41:BF41"/>
    <mergeCell ref="BG41:BK41"/>
    <mergeCell ref="BL41:BP41"/>
    <mergeCell ref="BB42:BF42"/>
    <mergeCell ref="BG42:BK42"/>
    <mergeCell ref="BL42:BP42"/>
    <mergeCell ref="BB43:BF43"/>
    <mergeCell ref="BG43:BK43"/>
    <mergeCell ref="BL43:BP43"/>
    <mergeCell ref="BB39:BF39"/>
    <mergeCell ref="BG39:BK39"/>
    <mergeCell ref="BL39:BP39"/>
    <mergeCell ref="BB40:BF40"/>
    <mergeCell ref="BG40:BK40"/>
    <mergeCell ref="BL40:BP40"/>
    <mergeCell ref="C35:BP35"/>
    <mergeCell ref="C33:BP33"/>
    <mergeCell ref="C31:BP31"/>
    <mergeCell ref="C32:BP32"/>
    <mergeCell ref="C34:BP34"/>
    <mergeCell ref="C36:BP36"/>
    <mergeCell ref="AE38:AL38"/>
    <mergeCell ref="BB44:BF44"/>
    <mergeCell ref="BG44:BK44"/>
    <mergeCell ref="BL44:BP44"/>
    <mergeCell ref="BB45:BF45"/>
    <mergeCell ref="BG45:BK45"/>
    <mergeCell ref="BL45:BP45"/>
    <mergeCell ref="BB46:BF46"/>
    <mergeCell ref="BG46:BK46"/>
    <mergeCell ref="BL46:BP46"/>
    <mergeCell ref="BB47:BF47"/>
    <mergeCell ref="BG47:BK47"/>
    <mergeCell ref="BL47:BP47"/>
    <mergeCell ref="BB48:BF48"/>
    <mergeCell ref="BG48:BK48"/>
    <mergeCell ref="BL48:BP48"/>
    <mergeCell ref="BB49:BF49"/>
    <mergeCell ref="BG49:BK49"/>
    <mergeCell ref="BL49:BP49"/>
    <mergeCell ref="BB50:BF50"/>
    <mergeCell ref="BG50:BK50"/>
    <mergeCell ref="BL50:BP50"/>
    <mergeCell ref="BB51:BF51"/>
    <mergeCell ref="BG51:BK51"/>
    <mergeCell ref="BL51:BP51"/>
    <mergeCell ref="BB52:BF52"/>
    <mergeCell ref="BG52:BK52"/>
    <mergeCell ref="BL52:BP52"/>
    <mergeCell ref="BB53:BF53"/>
    <mergeCell ref="BG53:BK53"/>
    <mergeCell ref="BL53:BP53"/>
    <mergeCell ref="BB54:BF54"/>
    <mergeCell ref="BG54:BK54"/>
    <mergeCell ref="BL54:BP54"/>
    <mergeCell ref="BB55:BF55"/>
    <mergeCell ref="BG55:BK55"/>
    <mergeCell ref="BL55:BP55"/>
    <mergeCell ref="BL61:BP61"/>
    <mergeCell ref="BB56:BF56"/>
    <mergeCell ref="BG56:BK56"/>
    <mergeCell ref="BL56:BP56"/>
    <mergeCell ref="BB57:BF57"/>
    <mergeCell ref="BG57:BK57"/>
    <mergeCell ref="BL57:BP57"/>
    <mergeCell ref="BB58:BF58"/>
    <mergeCell ref="BG58:BK58"/>
    <mergeCell ref="BL58:BP58"/>
    <mergeCell ref="BB62:BF62"/>
    <mergeCell ref="BG62:BK62"/>
    <mergeCell ref="BL62:BP62"/>
    <mergeCell ref="K2:N2"/>
    <mergeCell ref="BG2:BP2"/>
    <mergeCell ref="AH4:AJ4"/>
    <mergeCell ref="AK4:AM4"/>
    <mergeCell ref="AN4:AO4"/>
    <mergeCell ref="AP4:AQ4"/>
    <mergeCell ref="AW7:BP7"/>
    <mergeCell ref="AV5:BA5"/>
    <mergeCell ref="BB5:BP5"/>
    <mergeCell ref="AM30:AQ30"/>
    <mergeCell ref="BB59:BF59"/>
    <mergeCell ref="BG59:BK59"/>
    <mergeCell ref="BL59:BP59"/>
    <mergeCell ref="BB60:BF60"/>
    <mergeCell ref="BG60:BK60"/>
    <mergeCell ref="BL60:BP60"/>
    <mergeCell ref="BB61:BF61"/>
    <mergeCell ref="T5:X6"/>
    <mergeCell ref="AW2:BF2"/>
    <mergeCell ref="Q4:AG4"/>
    <mergeCell ref="BG61:BK61"/>
    <mergeCell ref="D7:H8"/>
    <mergeCell ref="D9:H9"/>
    <mergeCell ref="D10:H10"/>
    <mergeCell ref="D11:H11"/>
    <mergeCell ref="D12:H12"/>
    <mergeCell ref="D13:H13"/>
    <mergeCell ref="D14:H14"/>
    <mergeCell ref="D15:H15"/>
    <mergeCell ref="D16:H16"/>
    <mergeCell ref="B68:E68"/>
    <mergeCell ref="B69:E69"/>
    <mergeCell ref="B71:E71"/>
    <mergeCell ref="B72:E72"/>
    <mergeCell ref="B73:E73"/>
    <mergeCell ref="B74:E74"/>
    <mergeCell ref="F65:M65"/>
    <mergeCell ref="F66:M66"/>
    <mergeCell ref="F67:M67"/>
    <mergeCell ref="F68:M68"/>
    <mergeCell ref="F69:M69"/>
    <mergeCell ref="F71:M71"/>
    <mergeCell ref="F72:M72"/>
    <mergeCell ref="F73:M73"/>
    <mergeCell ref="F74:M74"/>
    <mergeCell ref="B65:E65"/>
    <mergeCell ref="N65:Q65"/>
    <mergeCell ref="R65:U65"/>
    <mergeCell ref="V65:Z65"/>
    <mergeCell ref="AA65:AE65"/>
    <mergeCell ref="N66:Q66"/>
    <mergeCell ref="N67:Q67"/>
    <mergeCell ref="V66:Z66"/>
    <mergeCell ref="V67:Z67"/>
    <mergeCell ref="D60:H60"/>
    <mergeCell ref="B66:E66"/>
    <mergeCell ref="B67:E67"/>
    <mergeCell ref="B61:AQ61"/>
    <mergeCell ref="B60:C60"/>
    <mergeCell ref="I60:O60"/>
    <mergeCell ref="P60:S60"/>
    <mergeCell ref="T60:X60"/>
    <mergeCell ref="Y60:AD60"/>
    <mergeCell ref="AE60:AH60"/>
    <mergeCell ref="AJ65:AM65"/>
    <mergeCell ref="AN65:AU65"/>
    <mergeCell ref="AJ67:AM67"/>
    <mergeCell ref="AN67:AU67"/>
    <mergeCell ref="AR61:AV61"/>
    <mergeCell ref="AV65:AY65"/>
    <mergeCell ref="N68:Q68"/>
    <mergeCell ref="N69:Q69"/>
    <mergeCell ref="N71:Q71"/>
    <mergeCell ref="N72:Q72"/>
    <mergeCell ref="N73:Q73"/>
    <mergeCell ref="N74:Q74"/>
    <mergeCell ref="R66:U66"/>
    <mergeCell ref="R67:U67"/>
    <mergeCell ref="R68:U68"/>
    <mergeCell ref="R69:U69"/>
    <mergeCell ref="R71:U71"/>
    <mergeCell ref="R72:U72"/>
    <mergeCell ref="R73:U73"/>
    <mergeCell ref="R74:U74"/>
    <mergeCell ref="V68:Z68"/>
    <mergeCell ref="V69:Z69"/>
    <mergeCell ref="V71:Z71"/>
    <mergeCell ref="V72:Z72"/>
    <mergeCell ref="V73:Z73"/>
    <mergeCell ref="V74:Z74"/>
    <mergeCell ref="AA66:AE66"/>
    <mergeCell ref="AA67:AE67"/>
    <mergeCell ref="AA68:AE68"/>
    <mergeCell ref="AA69:AE69"/>
    <mergeCell ref="AA71:AE71"/>
    <mergeCell ref="AA72:AE72"/>
    <mergeCell ref="AA73:AE73"/>
    <mergeCell ref="AA74:AE74"/>
    <mergeCell ref="AZ65:BC65"/>
    <mergeCell ref="BD65:BH65"/>
    <mergeCell ref="BI65:BM65"/>
    <mergeCell ref="AJ66:AM66"/>
    <mergeCell ref="AN66:AU66"/>
    <mergeCell ref="AV66:AY66"/>
    <mergeCell ref="AZ66:BC66"/>
    <mergeCell ref="BD66:BH66"/>
    <mergeCell ref="BI66:BM66"/>
    <mergeCell ref="AV67:AY67"/>
    <mergeCell ref="AZ67:BC67"/>
    <mergeCell ref="BD67:BH67"/>
    <mergeCell ref="BI67:BM67"/>
    <mergeCell ref="AJ68:AM68"/>
    <mergeCell ref="AN68:AU68"/>
    <mergeCell ref="AV68:AY68"/>
    <mergeCell ref="AZ68:BC68"/>
    <mergeCell ref="BD68:BH68"/>
    <mergeCell ref="BI68:BM68"/>
    <mergeCell ref="AJ69:AM69"/>
    <mergeCell ref="AN69:AU69"/>
    <mergeCell ref="AV69:AY69"/>
    <mergeCell ref="AZ69:BC69"/>
    <mergeCell ref="BD69:BH69"/>
    <mergeCell ref="BI69:BM69"/>
    <mergeCell ref="AJ70:AM70"/>
    <mergeCell ref="AN70:AU70"/>
    <mergeCell ref="AV70:AY70"/>
    <mergeCell ref="AZ70:BC70"/>
    <mergeCell ref="BD70:BH70"/>
    <mergeCell ref="BI70:BM70"/>
    <mergeCell ref="AN74:AU74"/>
    <mergeCell ref="AV74:AY74"/>
    <mergeCell ref="AZ74:BC74"/>
    <mergeCell ref="BD74:BH74"/>
    <mergeCell ref="BI74:BM74"/>
    <mergeCell ref="AJ71:AM71"/>
    <mergeCell ref="AN71:AU71"/>
    <mergeCell ref="AV71:AY71"/>
    <mergeCell ref="AZ71:BC71"/>
    <mergeCell ref="BD71:BH71"/>
    <mergeCell ref="BI71:BM71"/>
    <mergeCell ref="AJ72:AM72"/>
    <mergeCell ref="AN72:AU72"/>
    <mergeCell ref="AV72:AY72"/>
    <mergeCell ref="AZ72:BC72"/>
    <mergeCell ref="BD72:BH72"/>
    <mergeCell ref="BI72:BM72"/>
    <mergeCell ref="BN74:BP74"/>
    <mergeCell ref="B70:M70"/>
    <mergeCell ref="N70:Q70"/>
    <mergeCell ref="R70:U70"/>
    <mergeCell ref="V70:Z70"/>
    <mergeCell ref="AA70:AE70"/>
    <mergeCell ref="AF70:AH70"/>
    <mergeCell ref="BD75:BH75"/>
    <mergeCell ref="AF65:AH65"/>
    <mergeCell ref="AF66:AH66"/>
    <mergeCell ref="AF67:AH67"/>
    <mergeCell ref="AF68:AH68"/>
    <mergeCell ref="AF69:AH69"/>
    <mergeCell ref="AF71:AH71"/>
    <mergeCell ref="AF72:AH72"/>
    <mergeCell ref="AF73:AH73"/>
    <mergeCell ref="AF74:AH74"/>
    <mergeCell ref="AJ73:AM73"/>
    <mergeCell ref="AN73:AU73"/>
    <mergeCell ref="AV73:AY73"/>
    <mergeCell ref="AZ73:BC73"/>
    <mergeCell ref="BD73:BH73"/>
    <mergeCell ref="BI73:BM73"/>
    <mergeCell ref="AJ74:AM74"/>
    <mergeCell ref="BN65:BP65"/>
    <mergeCell ref="BN66:BP66"/>
    <mergeCell ref="BN67:BP67"/>
    <mergeCell ref="BN68:BP68"/>
    <mergeCell ref="BN69:BP69"/>
    <mergeCell ref="BN70:BP70"/>
    <mergeCell ref="BN71:BP71"/>
    <mergeCell ref="BN72:BP72"/>
    <mergeCell ref="BN73:BP73"/>
    <mergeCell ref="AO77:AS77"/>
    <mergeCell ref="AT77:AX77"/>
    <mergeCell ref="AY77:BD77"/>
    <mergeCell ref="BE77:BJ77"/>
    <mergeCell ref="BK77:BP77"/>
    <mergeCell ref="AO78:AS78"/>
    <mergeCell ref="AT78:AX78"/>
    <mergeCell ref="AY78:BD78"/>
    <mergeCell ref="BE78:BJ78"/>
    <mergeCell ref="BK78:BP78"/>
    <mergeCell ref="BI75:BM75"/>
    <mergeCell ref="BN75:BP75"/>
    <mergeCell ref="B76:M76"/>
    <mergeCell ref="N76:Q76"/>
    <mergeCell ref="R76:U76"/>
    <mergeCell ref="V76:Z76"/>
    <mergeCell ref="AA76:AE76"/>
    <mergeCell ref="AF76:AH76"/>
    <mergeCell ref="AJ75:AU75"/>
    <mergeCell ref="AV75:AY75"/>
    <mergeCell ref="AZ75:BC75"/>
    <mergeCell ref="B75:E75"/>
    <mergeCell ref="F75:M75"/>
    <mergeCell ref="N75:Q75"/>
    <mergeCell ref="R75:U75"/>
    <mergeCell ref="V75:Z75"/>
    <mergeCell ref="AA75:AE75"/>
    <mergeCell ref="AF75:AH75"/>
  </mergeCells>
  <phoneticPr fontId="3"/>
  <conditionalFormatting sqref="P10:S29">
    <cfRule type="expression" dxfId="3" priority="3">
      <formula>$T10="集団"</formula>
    </cfRule>
  </conditionalFormatting>
  <conditionalFormatting sqref="P41:S60">
    <cfRule type="expression" dxfId="2" priority="6">
      <formula>$T41="集団"</formula>
    </cfRule>
  </conditionalFormatting>
  <conditionalFormatting sqref="AE10:AL10">
    <cfRule type="expression" priority="2">
      <formula>"$T$11=""集団"""</formula>
    </cfRule>
  </conditionalFormatting>
  <conditionalFormatting sqref="AE10:AL29">
    <cfRule type="expression" dxfId="1" priority="1">
      <formula>$T10="集団"</formula>
    </cfRule>
  </conditionalFormatting>
  <conditionalFormatting sqref="AE41:AL41">
    <cfRule type="expression" priority="5">
      <formula>"$T$11=""集団"""</formula>
    </cfRule>
  </conditionalFormatting>
  <conditionalFormatting sqref="AE41:AL60">
    <cfRule type="expression" dxfId="0" priority="4">
      <formula>$T41="集団"</formula>
    </cfRule>
  </conditionalFormatting>
  <pageMargins left="0.31496062992125984" right="0.31496062992125984" top="0.35433070866141736" bottom="0.15748031496062992" header="0.31496062992125984" footer="0.31496062992125984"/>
  <pageSetup paperSize="9" scale="96" orientation="landscape" r:id="rId1"/>
  <rowBreaks count="1" manualBreakCount="1">
    <brk id="36" max="68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22BFA4-681B-4428-A8FE-9FFDBB8819B4}">
          <x14:formula1>
            <xm:f>'【入力不要】選択用（削除不可）'!$B$4:$B$9</xm:f>
          </x14:formula1>
          <xm:sqref>P41:S60 P10:S29</xm:sqref>
        </x14:dataValidation>
        <x14:dataValidation type="list" allowBlank="1" showInputMessage="1" showErrorMessage="1" xr:uid="{4415302E-34A2-4E21-A7AF-6FCE9E7D6215}">
          <x14:formula1>
            <xm:f>'【入力不要】選択用（削除不可）'!$D$4:$D$8</xm:f>
          </x14:formula1>
          <xm:sqref>T41:X60 T10:X29</xm:sqref>
        </x14:dataValidation>
        <x14:dataValidation type="list" allowBlank="1" showInputMessage="1" showErrorMessage="1" xr:uid="{42C2E9A0-8053-4078-8C05-77F798015168}">
          <x14:formula1>
            <xm:f>'【入力不要】選択用（削除不可）'!$F$4:$F$7</xm:f>
          </x14:formula1>
          <xm:sqref>AM41:AQ60 AM10:AQ29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6B437-2E90-45A8-8344-07142588B578}">
  <dimension ref="B1:AN57"/>
  <sheetViews>
    <sheetView tabSelected="1" view="pageBreakPreview" zoomScaleNormal="100" zoomScaleSheetLayoutView="100" workbookViewId="0">
      <selection activeCell="AJ14" sqref="AJ14"/>
    </sheetView>
  </sheetViews>
  <sheetFormatPr defaultColWidth="2.453125" defaultRowHeight="19.5" customHeight="1" x14ac:dyDescent="0.2"/>
  <cols>
    <col min="1" max="40" width="2.54296875" style="1" customWidth="1"/>
    <col min="41" max="16384" width="2.453125" style="1"/>
  </cols>
  <sheetData>
    <row r="1" spans="2:39" ht="26.25" customHeight="1" x14ac:dyDescent="0.2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19"/>
      <c r="AA1" s="19"/>
      <c r="AB1" s="19"/>
      <c r="AC1" s="19"/>
      <c r="AD1" s="19"/>
      <c r="AE1" s="19"/>
      <c r="AF1" s="19"/>
      <c r="AM1" s="6"/>
    </row>
    <row r="2" spans="2:39" ht="15.75" customHeight="1" x14ac:dyDescent="0.2">
      <c r="AC2" s="6" t="s">
        <v>104</v>
      </c>
      <c r="AD2" s="175" t="str">
        <f>IF('報告様式２ー１（事業所用月報）'!BG2="","",'報告様式２ー１（事業所用月報）'!BG2)</f>
        <v/>
      </c>
      <c r="AE2" s="175"/>
      <c r="AF2" s="175"/>
      <c r="AG2" s="175"/>
      <c r="AH2" s="175"/>
      <c r="AI2" s="175"/>
      <c r="AJ2" s="175"/>
      <c r="AK2" s="175"/>
      <c r="AL2" s="175"/>
      <c r="AM2" s="175"/>
    </row>
    <row r="3" spans="2:39" ht="6" customHeight="1" x14ac:dyDescent="0.2"/>
    <row r="4" spans="2:39" ht="18" customHeight="1" x14ac:dyDescent="0.2">
      <c r="B4" s="173" t="str">
        <f>IF('報告様式２ー１（事業所用月報）'!B2="","",'報告様式２ー１（事業所用月報）'!B2)</f>
        <v/>
      </c>
      <c r="C4" s="173"/>
      <c r="D4" s="173"/>
      <c r="E4" s="173"/>
      <c r="F4" s="1" t="s">
        <v>105</v>
      </c>
      <c r="H4" s="1" t="s">
        <v>106</v>
      </c>
    </row>
    <row r="5" spans="2:39" ht="6" customHeight="1" x14ac:dyDescent="0.2"/>
    <row r="6" spans="2:39" ht="16.5" customHeight="1" x14ac:dyDescent="0.2">
      <c r="R6" s="130" t="s">
        <v>0</v>
      </c>
      <c r="S6" s="130"/>
      <c r="T6" s="130"/>
      <c r="U6" s="130"/>
      <c r="V6" s="130"/>
      <c r="W6" s="176" t="str">
        <f>IF('報告様式２ー１（事業所用月報）'!BB5="","",'報告様式２ー１（事業所用月報）'!BB5)</f>
        <v/>
      </c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</row>
    <row r="7" spans="2:39" ht="16.5" customHeight="1" x14ac:dyDescent="0.2">
      <c r="R7" s="177" t="s">
        <v>107</v>
      </c>
      <c r="S7" s="177"/>
      <c r="T7" s="177"/>
      <c r="U7" s="177"/>
      <c r="V7" s="177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</row>
    <row r="8" spans="2:39" ht="16.5" customHeight="1" x14ac:dyDescent="0.2">
      <c r="R8" s="130" t="s">
        <v>108</v>
      </c>
      <c r="S8" s="130"/>
      <c r="T8" s="130"/>
      <c r="U8" s="130"/>
      <c r="V8" s="130"/>
      <c r="W8" s="167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9"/>
    </row>
    <row r="9" spans="2:39" ht="8.25" customHeight="1" x14ac:dyDescent="0.2"/>
    <row r="10" spans="2:39" ht="21" customHeight="1" x14ac:dyDescent="0.2">
      <c r="K10" s="170" t="str">
        <f>IF(B4="","",B4)</f>
        <v/>
      </c>
      <c r="L10" s="170"/>
      <c r="M10" s="170"/>
      <c r="N10" s="170"/>
      <c r="O10" s="170"/>
      <c r="P10" s="170"/>
      <c r="Q10" s="170"/>
      <c r="R10" s="170"/>
      <c r="S10" s="170"/>
      <c r="T10" s="171" t="s">
        <v>109</v>
      </c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</row>
    <row r="11" spans="2:39" ht="8.25" customHeight="1" x14ac:dyDescent="0.2"/>
    <row r="12" spans="2:39" ht="19.5" customHeight="1" x14ac:dyDescent="0.2">
      <c r="D12" s="172" t="s">
        <v>22</v>
      </c>
      <c r="E12" s="172"/>
      <c r="F12" s="173" t="str">
        <f>IF('報告様式２ー１（事業所用月報）'!AK4="","",'報告様式２ー１（事業所用月報）'!AK4)</f>
        <v/>
      </c>
      <c r="G12" s="173"/>
      <c r="H12" s="1" t="s">
        <v>20</v>
      </c>
      <c r="I12" s="174" t="str">
        <f>IF('報告様式２ー１（事業所用月報）'!AP4="","",'報告様式２ー１（事業所用月報）'!AP4)</f>
        <v/>
      </c>
      <c r="J12" s="174"/>
      <c r="K12" s="1" t="s">
        <v>110</v>
      </c>
    </row>
    <row r="13" spans="2:39" ht="8.25" customHeight="1" x14ac:dyDescent="0.2"/>
    <row r="14" spans="2:39" ht="23.25" customHeight="1" x14ac:dyDescent="0.2">
      <c r="H14" s="163" t="s">
        <v>111</v>
      </c>
      <c r="I14" s="163"/>
      <c r="J14" s="163"/>
      <c r="K14" s="163"/>
      <c r="L14" s="163"/>
      <c r="M14" s="163"/>
      <c r="N14" s="164">
        <f>SUM(Q22,Q27,Q32,Q37,AJ22,AJ27,AJ32,AJ37,L38,AE38)</f>
        <v>0</v>
      </c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3" t="s">
        <v>112</v>
      </c>
      <c r="AD14" s="163"/>
    </row>
    <row r="15" spans="2:39" ht="8.25" customHeight="1" x14ac:dyDescent="0.2"/>
    <row r="16" spans="2:39" ht="19.5" customHeight="1" thickBot="1" x14ac:dyDescent="0.25">
      <c r="B16" s="1" t="s">
        <v>113</v>
      </c>
      <c r="K16" s="1" t="s">
        <v>114</v>
      </c>
    </row>
    <row r="17" spans="3:40" ht="31.5" customHeight="1" thickBot="1" x14ac:dyDescent="0.25">
      <c r="C17" s="165" t="s">
        <v>115</v>
      </c>
      <c r="D17" s="166"/>
      <c r="E17" s="166"/>
      <c r="F17" s="166"/>
      <c r="G17" s="166"/>
      <c r="H17" s="166" t="s">
        <v>3</v>
      </c>
      <c r="I17" s="166"/>
      <c r="J17" s="166"/>
      <c r="K17" s="166"/>
      <c r="L17" s="157" t="s">
        <v>116</v>
      </c>
      <c r="M17" s="157"/>
      <c r="N17" s="157"/>
      <c r="O17" s="157"/>
      <c r="P17" s="157"/>
      <c r="Q17" s="158" t="s">
        <v>117</v>
      </c>
      <c r="R17" s="158"/>
      <c r="S17" s="158"/>
      <c r="T17" s="158"/>
      <c r="U17" s="159"/>
      <c r="V17" s="165" t="s">
        <v>115</v>
      </c>
      <c r="W17" s="166"/>
      <c r="X17" s="166"/>
      <c r="Y17" s="166"/>
      <c r="Z17" s="166"/>
      <c r="AA17" s="166" t="s">
        <v>3</v>
      </c>
      <c r="AB17" s="166"/>
      <c r="AC17" s="166"/>
      <c r="AD17" s="166"/>
      <c r="AE17" s="157" t="s">
        <v>116</v>
      </c>
      <c r="AF17" s="157"/>
      <c r="AG17" s="157"/>
      <c r="AH17" s="157"/>
      <c r="AI17" s="157"/>
      <c r="AJ17" s="158" t="s">
        <v>117</v>
      </c>
      <c r="AK17" s="158"/>
      <c r="AL17" s="158"/>
      <c r="AM17" s="158"/>
      <c r="AN17" s="159"/>
    </row>
    <row r="18" spans="3:40" ht="16.5" customHeight="1" x14ac:dyDescent="0.2">
      <c r="C18" s="127" t="s">
        <v>118</v>
      </c>
      <c r="D18" s="128"/>
      <c r="E18" s="128"/>
      <c r="F18" s="128"/>
      <c r="G18" s="128"/>
      <c r="H18" s="128" t="s">
        <v>119</v>
      </c>
      <c r="I18" s="128"/>
      <c r="J18" s="128"/>
      <c r="K18" s="128"/>
      <c r="L18" s="140">
        <f>'報告様式２ー１（事業所用月報）'!N70</f>
        <v>0</v>
      </c>
      <c r="M18" s="140"/>
      <c r="N18" s="140"/>
      <c r="O18" s="140"/>
      <c r="P18" s="140"/>
      <c r="Q18" s="141">
        <f>SUMIFS('報告様式２ー１（事業所用月報）'!$AW$10:$AW$29,'報告様式２ー１（事業所用月報）'!$T$10:$T$29,"短期入所",'報告様式２ー１（事業所用月報）'!$P$10:$P$29,"課税")+SUMIFS('報告様式２ー１（事業所用月報）'!$AW$41:$AW$60,'報告様式２ー１（事業所用月報）'!$T$41:$T$60,"短期入所",'報告様式２ー１（事業所用月報）'!$P$41:$P$60,"課税")</f>
        <v>0</v>
      </c>
      <c r="R18" s="141"/>
      <c r="S18" s="141"/>
      <c r="T18" s="141"/>
      <c r="U18" s="142"/>
      <c r="V18" s="127" t="s">
        <v>120</v>
      </c>
      <c r="W18" s="128"/>
      <c r="X18" s="128"/>
      <c r="Y18" s="128"/>
      <c r="Z18" s="128"/>
      <c r="AA18" s="128" t="s">
        <v>119</v>
      </c>
      <c r="AB18" s="128"/>
      <c r="AC18" s="128"/>
      <c r="AD18" s="128"/>
      <c r="AE18" s="140">
        <f>'報告様式２ー１（事業所用月報）'!AV75</f>
        <v>0</v>
      </c>
      <c r="AF18" s="140"/>
      <c r="AG18" s="140"/>
      <c r="AH18" s="140"/>
      <c r="AI18" s="140"/>
      <c r="AJ18" s="141">
        <f>SUMIFS('報告様式２ー１（事業所用月報）'!$AW$10:$AW$29,'報告様式２ー１（事業所用月報）'!$T$10:$T$29,"通所",'報告様式２ー１（事業所用月報）'!$P$10:$P$29,"課税")+SUMIFS('報告様式２ー１（事業所用月報）'!$AW$41:$AW$60,'報告様式２ー１（事業所用月報）'!$T$41:$T$60,"通所",'報告様式２ー１（事業所用月報）'!$P$41:$P$60,"課税")</f>
        <v>0</v>
      </c>
      <c r="AK18" s="141"/>
      <c r="AL18" s="141"/>
      <c r="AM18" s="141"/>
      <c r="AN18" s="142"/>
    </row>
    <row r="19" spans="3:40" ht="16.5" customHeight="1" x14ac:dyDescent="0.2">
      <c r="C19" s="129"/>
      <c r="D19" s="130"/>
      <c r="E19" s="130"/>
      <c r="F19" s="130"/>
      <c r="G19" s="130"/>
      <c r="H19" s="130" t="s">
        <v>121</v>
      </c>
      <c r="I19" s="130"/>
      <c r="J19" s="130"/>
      <c r="K19" s="130"/>
      <c r="L19" s="160">
        <f>'報告様式２ー１（事業所用月報）'!R70</f>
        <v>0</v>
      </c>
      <c r="M19" s="161"/>
      <c r="N19" s="161"/>
      <c r="O19" s="161"/>
      <c r="P19" s="162"/>
      <c r="Q19" s="138">
        <f>SUMIFS('報告様式２ー１（事業所用月報）'!$AW$10:$AW$29,'報告様式２ー１（事業所用月報）'!$T$10:$T$29,"短期入所",'報告様式２ー１（事業所用月報）'!$P$10:$P$29,"非課税")+SUMIFS('報告様式２ー１（事業所用月報）'!$AW$41:$AW$60,'報告様式２ー１（事業所用月報）'!$T$41:$T$60,"短期入所",'報告様式２ー１（事業所用月報）'!$P$41:$P$60,"非課税")</f>
        <v>0</v>
      </c>
      <c r="R19" s="138"/>
      <c r="S19" s="138"/>
      <c r="T19" s="138"/>
      <c r="U19" s="139"/>
      <c r="V19" s="129"/>
      <c r="W19" s="130"/>
      <c r="X19" s="130"/>
      <c r="Y19" s="130"/>
      <c r="Z19" s="130"/>
      <c r="AA19" s="130" t="s">
        <v>121</v>
      </c>
      <c r="AB19" s="130"/>
      <c r="AC19" s="130"/>
      <c r="AD19" s="130"/>
      <c r="AE19" s="137">
        <f>'報告様式２ー１（事業所用月報）'!AZ75</f>
        <v>0</v>
      </c>
      <c r="AF19" s="137"/>
      <c r="AG19" s="137"/>
      <c r="AH19" s="137"/>
      <c r="AI19" s="137"/>
      <c r="AJ19" s="154">
        <f>SUMIFS('報告様式２ー１（事業所用月報）'!$AW$10:$AW$29,'報告様式２ー１（事業所用月報）'!$T$10:$T$29,"通所",'報告様式２ー１（事業所用月報）'!$P$10:$P$29,"非課税")+SUMIFS('報告様式２ー１（事業所用月報）'!$AW$41:$AW$60,'報告様式２ー１（事業所用月報）'!$T$41:$T$60,"通所",'報告様式２ー１（事業所用月報）'!$P$41:$P$60,"非課税")</f>
        <v>0</v>
      </c>
      <c r="AK19" s="155"/>
      <c r="AL19" s="155"/>
      <c r="AM19" s="155"/>
      <c r="AN19" s="156"/>
    </row>
    <row r="20" spans="3:40" ht="16.5" customHeight="1" x14ac:dyDescent="0.2">
      <c r="C20" s="129"/>
      <c r="D20" s="130"/>
      <c r="E20" s="130"/>
      <c r="F20" s="130"/>
      <c r="G20" s="130"/>
      <c r="H20" s="130" t="s">
        <v>32</v>
      </c>
      <c r="I20" s="130"/>
      <c r="J20" s="130"/>
      <c r="K20" s="130"/>
      <c r="L20" s="137">
        <f>'報告様式２ー１（事業所用月報）'!V70</f>
        <v>0</v>
      </c>
      <c r="M20" s="137"/>
      <c r="N20" s="137"/>
      <c r="O20" s="137"/>
      <c r="P20" s="137"/>
      <c r="Q20" s="138">
        <f>SUMIFS('報告様式２ー１（事業所用月報）'!$AW$10:$AW$29,'報告様式２ー１（事業所用月報）'!$T$10:$T$29,"短期入所",'報告様式２ー１（事業所用月報）'!$P$10:$P$29,"生活保護")+SUMIFS('報告様式２ー１（事業所用月報）'!$AW$41:$AW$60,'報告様式２ー１（事業所用月報）'!$T$41:$T$60,"短期入所",'報告様式２ー１（事業所用月報）'!$P$41:$P$60,"生活保護")</f>
        <v>0</v>
      </c>
      <c r="R20" s="138"/>
      <c r="S20" s="138"/>
      <c r="T20" s="138"/>
      <c r="U20" s="139"/>
      <c r="V20" s="129"/>
      <c r="W20" s="130"/>
      <c r="X20" s="130"/>
      <c r="Y20" s="130"/>
      <c r="Z20" s="130"/>
      <c r="AA20" s="130" t="s">
        <v>32</v>
      </c>
      <c r="AB20" s="130"/>
      <c r="AC20" s="130"/>
      <c r="AD20" s="130"/>
      <c r="AE20" s="137">
        <f>'報告様式２ー１（事業所用月報）'!BD75</f>
        <v>0</v>
      </c>
      <c r="AF20" s="137"/>
      <c r="AG20" s="137"/>
      <c r="AH20" s="137"/>
      <c r="AI20" s="137"/>
      <c r="AJ20" s="154">
        <f>SUMIFS('報告様式２ー１（事業所用月報）'!$AW$10:$AW$29,'報告様式２ー１（事業所用月報）'!$T$10:$T$29,"通所",'報告様式２ー１（事業所用月報）'!$P$10:$P$29,"生活保護")+SUMIFS('報告様式２ー１（事業所用月報）'!$AW$41:$AW$60,'報告様式２ー１（事業所用月報）'!$T$41:$T$60,"通所",'報告様式２ー１（事業所用月報）'!$P$41:$P$60,"生活保護")</f>
        <v>0</v>
      </c>
      <c r="AK20" s="155"/>
      <c r="AL20" s="155"/>
      <c r="AM20" s="155"/>
      <c r="AN20" s="156"/>
    </row>
    <row r="21" spans="3:40" ht="16.5" customHeight="1" x14ac:dyDescent="0.2">
      <c r="C21" s="129"/>
      <c r="D21" s="130"/>
      <c r="E21" s="130"/>
      <c r="F21" s="130"/>
      <c r="G21" s="130"/>
      <c r="H21" s="130" t="s">
        <v>122</v>
      </c>
      <c r="I21" s="130"/>
      <c r="J21" s="130"/>
      <c r="K21" s="130"/>
      <c r="L21" s="137">
        <f>'報告様式２ー１（事業所用月報）'!AA70</f>
        <v>0</v>
      </c>
      <c r="M21" s="137"/>
      <c r="N21" s="137"/>
      <c r="O21" s="137"/>
      <c r="P21" s="137"/>
      <c r="Q21" s="138">
        <f>SUMIFS('報告様式２ー１（事業所用月報）'!$AW$10:$AW$29,'報告様式２ー１（事業所用月報）'!$T$10:$T$29,"短期入所",'報告様式２ー１（事業所用月報）'!$P$10:$P$29,"その他")+SUMIFS('報告様式２ー１（事業所用月報）'!$AW$41:$AW$60,'報告様式２ー１（事業所用月報）'!$T$41:$T$60,"短期入所",'報告様式２ー１（事業所用月報）'!$P$41:$P$60,"その他")</f>
        <v>0</v>
      </c>
      <c r="R21" s="138"/>
      <c r="S21" s="138"/>
      <c r="T21" s="138"/>
      <c r="U21" s="139"/>
      <c r="V21" s="129"/>
      <c r="W21" s="130"/>
      <c r="X21" s="130"/>
      <c r="Y21" s="130"/>
      <c r="Z21" s="130"/>
      <c r="AA21" s="130" t="s">
        <v>122</v>
      </c>
      <c r="AB21" s="130"/>
      <c r="AC21" s="130"/>
      <c r="AD21" s="130"/>
      <c r="AE21" s="137">
        <f>'報告様式２ー１（事業所用月報）'!BI75</f>
        <v>0</v>
      </c>
      <c r="AF21" s="137"/>
      <c r="AG21" s="137"/>
      <c r="AH21" s="137"/>
      <c r="AI21" s="137"/>
      <c r="AJ21" s="154">
        <f>SUMIFS('報告様式２ー１（事業所用月報）'!$AW$10:$AW$29,'報告様式２ー１（事業所用月報）'!$T$10:$T$29,"通所",'報告様式２ー１（事業所用月報）'!$P$10:$P$29,"その他")+SUMIFS('報告様式２ー１（事業所用月報）'!$AW$41:$AW$60,'報告様式２ー１（事業所用月報）'!$T$41:$T$60,"通所",'報告様式２ー１（事業所用月報）'!$P$41:$P$60,"その他")</f>
        <v>0</v>
      </c>
      <c r="AK21" s="155"/>
      <c r="AL21" s="155"/>
      <c r="AM21" s="155"/>
      <c r="AN21" s="156"/>
    </row>
    <row r="22" spans="3:40" ht="16.5" customHeight="1" thickBot="1" x14ac:dyDescent="0.25">
      <c r="C22" s="131"/>
      <c r="D22" s="132"/>
      <c r="E22" s="132"/>
      <c r="F22" s="132"/>
      <c r="G22" s="132"/>
      <c r="H22" s="132" t="s">
        <v>16</v>
      </c>
      <c r="I22" s="132"/>
      <c r="J22" s="132"/>
      <c r="K22" s="132"/>
      <c r="L22" s="145">
        <f>SUM(L18:P21)</f>
        <v>0</v>
      </c>
      <c r="M22" s="145"/>
      <c r="N22" s="145"/>
      <c r="O22" s="145"/>
      <c r="P22" s="145"/>
      <c r="Q22" s="146">
        <f>SUM(Q18:U21)</f>
        <v>0</v>
      </c>
      <c r="R22" s="146"/>
      <c r="S22" s="146"/>
      <c r="T22" s="146"/>
      <c r="U22" s="147"/>
      <c r="V22" s="144"/>
      <c r="W22" s="93"/>
      <c r="X22" s="93"/>
      <c r="Y22" s="93"/>
      <c r="Z22" s="93"/>
      <c r="AA22" s="93" t="s">
        <v>16</v>
      </c>
      <c r="AB22" s="93"/>
      <c r="AC22" s="93"/>
      <c r="AD22" s="93"/>
      <c r="AE22" s="94">
        <f>SUM(AE18:AI21)</f>
        <v>0</v>
      </c>
      <c r="AF22" s="94"/>
      <c r="AG22" s="94"/>
      <c r="AH22" s="94"/>
      <c r="AI22" s="94"/>
      <c r="AJ22" s="95">
        <f>SUM(AJ18:AN21)</f>
        <v>0</v>
      </c>
      <c r="AK22" s="95"/>
      <c r="AL22" s="95"/>
      <c r="AM22" s="95"/>
      <c r="AN22" s="96"/>
    </row>
    <row r="23" spans="3:40" ht="16.5" customHeight="1" x14ac:dyDescent="0.2">
      <c r="C23" s="127" t="s">
        <v>123</v>
      </c>
      <c r="D23" s="128"/>
      <c r="E23" s="128"/>
      <c r="F23" s="128"/>
      <c r="G23" s="128"/>
      <c r="H23" s="128" t="s">
        <v>119</v>
      </c>
      <c r="I23" s="128"/>
      <c r="J23" s="128"/>
      <c r="K23" s="128"/>
      <c r="L23" s="140">
        <f>'報告様式２ー１（事業所用月報）'!N76</f>
        <v>0</v>
      </c>
      <c r="M23" s="140"/>
      <c r="N23" s="140"/>
      <c r="O23" s="140"/>
      <c r="P23" s="140"/>
      <c r="Q23" s="141">
        <f>SUMIFS('報告様式２ー１（事業所用月報）'!$AW$10:$AW$29,'報告様式２ー１（事業所用月報）'!$T$10:$T$29,"居宅訪問",'報告様式２ー１（事業所用月報）'!$P$10:$P$29,"課税")+SUMIFS('報告様式２ー１（事業所用月報）'!$AW$41:$AW$60,'報告様式２ー１（事業所用月報）'!$T$41:$T$60,"居宅訪問",'報告様式２ー１（事業所用月報）'!$P$41:$P$60,"課税")</f>
        <v>0</v>
      </c>
      <c r="R23" s="141"/>
      <c r="S23" s="141"/>
      <c r="T23" s="141"/>
      <c r="U23" s="142"/>
      <c r="V23" s="143" t="s">
        <v>124</v>
      </c>
      <c r="W23" s="128"/>
      <c r="X23" s="128"/>
      <c r="Y23" s="128"/>
      <c r="Z23" s="128"/>
      <c r="AA23" s="81"/>
      <c r="AB23" s="82"/>
      <c r="AC23" s="82"/>
      <c r="AD23" s="83"/>
      <c r="AE23" s="133">
        <f>COUNTIF('報告様式２ー１（事業所用月報）'!T10:T29,"集団")+COUNTIF('報告様式２ー１（事業所用月報）'!T41:T60,"集団")</f>
        <v>0</v>
      </c>
      <c r="AF23" s="133"/>
      <c r="AG23" s="133"/>
      <c r="AH23" s="133"/>
      <c r="AI23" s="133"/>
      <c r="AJ23" s="133">
        <f>SUMIF('報告様式２ー１（事業所用月報）'!T10:X29,"集団",'報告様式２ー１（事業所用月報）'!AW10:BA29)+SUMIF('報告様式２ー１（事業所用月報）'!T41:X60,"集団",'報告様式２ー１（事業所用月報）'!AW41:BA60)</f>
        <v>0</v>
      </c>
      <c r="AK23" s="133"/>
      <c r="AL23" s="133"/>
      <c r="AM23" s="133"/>
      <c r="AN23" s="135"/>
    </row>
    <row r="24" spans="3:40" ht="16.5" customHeight="1" x14ac:dyDescent="0.2">
      <c r="C24" s="129"/>
      <c r="D24" s="130"/>
      <c r="E24" s="130"/>
      <c r="F24" s="130"/>
      <c r="G24" s="130"/>
      <c r="H24" s="130" t="s">
        <v>121</v>
      </c>
      <c r="I24" s="130"/>
      <c r="J24" s="130"/>
      <c r="K24" s="130"/>
      <c r="L24" s="137">
        <f>'報告様式２ー１（事業所用月報）'!R76</f>
        <v>0</v>
      </c>
      <c r="M24" s="137"/>
      <c r="N24" s="137"/>
      <c r="O24" s="137"/>
      <c r="P24" s="137"/>
      <c r="Q24" s="138">
        <f>SUMIFS('報告様式２ー１（事業所用月報）'!$AW$10:$AW$29,'報告様式２ー１（事業所用月報）'!$T$10:$T$29,"居宅訪問",'報告様式２ー１（事業所用月報）'!$P$10:$P$29,"非課税")+SUMIFS('報告様式２ー１（事業所用月報）'!$AW$41:$AW$60,'報告様式２ー１（事業所用月報）'!$T$41:$T$60,"居宅訪問",'報告様式２ー１（事業所用月報）'!$P$41:$P$60,"非課税")</f>
        <v>0</v>
      </c>
      <c r="R24" s="138"/>
      <c r="S24" s="138"/>
      <c r="T24" s="138"/>
      <c r="U24" s="139"/>
      <c r="V24" s="129"/>
      <c r="W24" s="130"/>
      <c r="X24" s="130"/>
      <c r="Y24" s="130"/>
      <c r="Z24" s="130"/>
      <c r="AA24" s="121"/>
      <c r="AB24" s="122"/>
      <c r="AC24" s="122"/>
      <c r="AD24" s="123"/>
      <c r="AE24" s="134"/>
      <c r="AF24" s="134"/>
      <c r="AG24" s="134"/>
      <c r="AH24" s="134"/>
      <c r="AI24" s="134"/>
      <c r="AJ24" s="134"/>
      <c r="AK24" s="134"/>
      <c r="AL24" s="134"/>
      <c r="AM24" s="134"/>
      <c r="AN24" s="136"/>
    </row>
    <row r="25" spans="3:40" ht="16.5" customHeight="1" x14ac:dyDescent="0.2">
      <c r="C25" s="129"/>
      <c r="D25" s="130"/>
      <c r="E25" s="130"/>
      <c r="F25" s="130"/>
      <c r="G25" s="130"/>
      <c r="H25" s="130" t="s">
        <v>32</v>
      </c>
      <c r="I25" s="130"/>
      <c r="J25" s="130"/>
      <c r="K25" s="130"/>
      <c r="L25" s="137">
        <f>'報告様式２ー１（事業所用月報）'!V76</f>
        <v>0</v>
      </c>
      <c r="M25" s="137"/>
      <c r="N25" s="137"/>
      <c r="O25" s="137"/>
      <c r="P25" s="137"/>
      <c r="Q25" s="138">
        <f>SUMIFS('報告様式２ー１（事業所用月報）'!$AW$10:$AW$29,'報告様式２ー１（事業所用月報）'!$T$10:$T$29,"居宅訪問",'報告様式２ー１（事業所用月報）'!$P$10:$P$29,"生活保護")+SUMIFS('報告様式２ー１（事業所用月報）'!$AW$41:$AW$60,'報告様式２ー１（事業所用月報）'!$T$41:$T$60,"居宅訪問",'報告様式２ー１（事業所用月報）'!$P$41:$P$60,"生活保護")</f>
        <v>0</v>
      </c>
      <c r="R25" s="138"/>
      <c r="S25" s="138"/>
      <c r="T25" s="138"/>
      <c r="U25" s="139"/>
      <c r="V25" s="129"/>
      <c r="W25" s="130"/>
      <c r="X25" s="130"/>
      <c r="Y25" s="130"/>
      <c r="Z25" s="130"/>
      <c r="AA25" s="121"/>
      <c r="AB25" s="122"/>
      <c r="AC25" s="122"/>
      <c r="AD25" s="123"/>
      <c r="AE25" s="134"/>
      <c r="AF25" s="134"/>
      <c r="AG25" s="134"/>
      <c r="AH25" s="134"/>
      <c r="AI25" s="134"/>
      <c r="AJ25" s="134"/>
      <c r="AK25" s="134"/>
      <c r="AL25" s="134"/>
      <c r="AM25" s="134"/>
      <c r="AN25" s="136"/>
    </row>
    <row r="26" spans="3:40" ht="16.5" customHeight="1" x14ac:dyDescent="0.2">
      <c r="C26" s="129"/>
      <c r="D26" s="130"/>
      <c r="E26" s="130"/>
      <c r="F26" s="130"/>
      <c r="G26" s="130"/>
      <c r="H26" s="130" t="s">
        <v>122</v>
      </c>
      <c r="I26" s="130"/>
      <c r="J26" s="130"/>
      <c r="K26" s="130"/>
      <c r="L26" s="137">
        <f>'報告様式２ー１（事業所用月報）'!AA76</f>
        <v>0</v>
      </c>
      <c r="M26" s="137"/>
      <c r="N26" s="137"/>
      <c r="O26" s="137"/>
      <c r="P26" s="137"/>
      <c r="Q26" s="138">
        <f>SUMIFS('報告様式２ー１（事業所用月報）'!$AW$10:$AW$29,'報告様式２ー１（事業所用月報）'!$T$10:$T$29,"居宅訪問",'報告様式２ー１（事業所用月報）'!$P$10:$P$29,"その他")+SUMIFS('報告様式２ー１（事業所用月報）'!$AW$41:$AW$60,'報告様式２ー１（事業所用月報）'!$T$41:$T$60,"居宅訪問",'報告様式２ー１（事業所用月報）'!$P$41:$P$60,"その他")</f>
        <v>0</v>
      </c>
      <c r="R26" s="138"/>
      <c r="S26" s="138"/>
      <c r="T26" s="138"/>
      <c r="U26" s="139"/>
      <c r="V26" s="129"/>
      <c r="W26" s="130"/>
      <c r="X26" s="130"/>
      <c r="Y26" s="130"/>
      <c r="Z26" s="130"/>
      <c r="AA26" s="124"/>
      <c r="AB26" s="125"/>
      <c r="AC26" s="125"/>
      <c r="AD26" s="126"/>
      <c r="AE26" s="134"/>
      <c r="AF26" s="134"/>
      <c r="AG26" s="134"/>
      <c r="AH26" s="134"/>
      <c r="AI26" s="134"/>
      <c r="AJ26" s="134"/>
      <c r="AK26" s="134"/>
      <c r="AL26" s="134"/>
      <c r="AM26" s="134"/>
      <c r="AN26" s="136"/>
    </row>
    <row r="27" spans="3:40" ht="16.5" customHeight="1" thickBot="1" x14ac:dyDescent="0.25">
      <c r="C27" s="131"/>
      <c r="D27" s="132"/>
      <c r="E27" s="132"/>
      <c r="F27" s="132"/>
      <c r="G27" s="132"/>
      <c r="H27" s="132" t="s">
        <v>16</v>
      </c>
      <c r="I27" s="132"/>
      <c r="J27" s="132"/>
      <c r="K27" s="132"/>
      <c r="L27" s="145">
        <f>SUM(L23:P26)</f>
        <v>0</v>
      </c>
      <c r="M27" s="145"/>
      <c r="N27" s="145"/>
      <c r="O27" s="145"/>
      <c r="P27" s="145"/>
      <c r="Q27" s="146">
        <f>SUM(Q23:U26)</f>
        <v>0</v>
      </c>
      <c r="R27" s="146"/>
      <c r="S27" s="146"/>
      <c r="T27" s="146"/>
      <c r="U27" s="147"/>
      <c r="V27" s="144"/>
      <c r="W27" s="93"/>
      <c r="X27" s="93"/>
      <c r="Y27" s="93"/>
      <c r="Z27" s="93"/>
      <c r="AA27" s="148" t="s">
        <v>16</v>
      </c>
      <c r="AB27" s="149"/>
      <c r="AC27" s="149"/>
      <c r="AD27" s="150"/>
      <c r="AE27" s="151">
        <f>SUM(AE23)</f>
        <v>0</v>
      </c>
      <c r="AF27" s="152"/>
      <c r="AG27" s="152"/>
      <c r="AH27" s="152"/>
      <c r="AI27" s="152"/>
      <c r="AJ27" s="152">
        <f>SUM(AJ23)</f>
        <v>0</v>
      </c>
      <c r="AK27" s="152"/>
      <c r="AL27" s="152"/>
      <c r="AM27" s="152"/>
      <c r="AN27" s="153"/>
    </row>
    <row r="28" spans="3:40" ht="16.5" customHeight="1" x14ac:dyDescent="0.2">
      <c r="C28" s="115" t="s">
        <v>146</v>
      </c>
      <c r="D28" s="116"/>
      <c r="E28" s="116"/>
      <c r="F28" s="116"/>
      <c r="G28" s="116"/>
      <c r="H28" s="81"/>
      <c r="I28" s="82"/>
      <c r="J28" s="82"/>
      <c r="K28" s="83"/>
      <c r="L28" s="97"/>
      <c r="M28" s="98"/>
      <c r="N28" s="98"/>
      <c r="O28" s="98"/>
      <c r="P28" s="99"/>
      <c r="Q28" s="106"/>
      <c r="R28" s="107"/>
      <c r="S28" s="107"/>
      <c r="T28" s="107"/>
      <c r="U28" s="108"/>
      <c r="V28" s="115" t="s">
        <v>146</v>
      </c>
      <c r="W28" s="116"/>
      <c r="X28" s="116"/>
      <c r="Y28" s="116"/>
      <c r="Z28" s="116"/>
      <c r="AA28" s="81"/>
      <c r="AB28" s="82"/>
      <c r="AC28" s="82"/>
      <c r="AD28" s="83"/>
      <c r="AE28" s="97"/>
      <c r="AF28" s="98"/>
      <c r="AG28" s="98"/>
      <c r="AH28" s="98"/>
      <c r="AI28" s="99"/>
      <c r="AJ28" s="106"/>
      <c r="AK28" s="107"/>
      <c r="AL28" s="107"/>
      <c r="AM28" s="107"/>
      <c r="AN28" s="108"/>
    </row>
    <row r="29" spans="3:40" ht="16.5" customHeight="1" x14ac:dyDescent="0.2">
      <c r="C29" s="117"/>
      <c r="D29" s="118"/>
      <c r="E29" s="118"/>
      <c r="F29" s="118"/>
      <c r="G29" s="118"/>
      <c r="H29" s="121"/>
      <c r="I29" s="122"/>
      <c r="J29" s="122"/>
      <c r="K29" s="123"/>
      <c r="L29" s="100"/>
      <c r="M29" s="101"/>
      <c r="N29" s="101"/>
      <c r="O29" s="101"/>
      <c r="P29" s="102"/>
      <c r="Q29" s="109"/>
      <c r="R29" s="110"/>
      <c r="S29" s="110"/>
      <c r="T29" s="110"/>
      <c r="U29" s="111"/>
      <c r="V29" s="117"/>
      <c r="W29" s="118"/>
      <c r="X29" s="118"/>
      <c r="Y29" s="118"/>
      <c r="Z29" s="118"/>
      <c r="AA29" s="121"/>
      <c r="AB29" s="122"/>
      <c r="AC29" s="122"/>
      <c r="AD29" s="123"/>
      <c r="AE29" s="100"/>
      <c r="AF29" s="101"/>
      <c r="AG29" s="101"/>
      <c r="AH29" s="101"/>
      <c r="AI29" s="102"/>
      <c r="AJ29" s="109"/>
      <c r="AK29" s="110"/>
      <c r="AL29" s="110"/>
      <c r="AM29" s="110"/>
      <c r="AN29" s="111"/>
    </row>
    <row r="30" spans="3:40" ht="16.5" customHeight="1" x14ac:dyDescent="0.2">
      <c r="C30" s="119"/>
      <c r="D30" s="120"/>
      <c r="E30" s="120"/>
      <c r="F30" s="120"/>
      <c r="G30" s="120"/>
      <c r="H30" s="121"/>
      <c r="I30" s="122"/>
      <c r="J30" s="122"/>
      <c r="K30" s="123"/>
      <c r="L30" s="100"/>
      <c r="M30" s="101"/>
      <c r="N30" s="101"/>
      <c r="O30" s="101"/>
      <c r="P30" s="102"/>
      <c r="Q30" s="109"/>
      <c r="R30" s="110"/>
      <c r="S30" s="110"/>
      <c r="T30" s="110"/>
      <c r="U30" s="111"/>
      <c r="V30" s="119"/>
      <c r="W30" s="120"/>
      <c r="X30" s="120"/>
      <c r="Y30" s="120"/>
      <c r="Z30" s="120"/>
      <c r="AA30" s="121"/>
      <c r="AB30" s="122"/>
      <c r="AC30" s="122"/>
      <c r="AD30" s="123"/>
      <c r="AE30" s="100"/>
      <c r="AF30" s="101"/>
      <c r="AG30" s="101"/>
      <c r="AH30" s="101"/>
      <c r="AI30" s="102"/>
      <c r="AJ30" s="109"/>
      <c r="AK30" s="110"/>
      <c r="AL30" s="110"/>
      <c r="AM30" s="110"/>
      <c r="AN30" s="111"/>
    </row>
    <row r="31" spans="3:40" ht="16.5" customHeight="1" x14ac:dyDescent="0.2">
      <c r="C31" s="71" t="s">
        <v>125</v>
      </c>
      <c r="D31" s="72"/>
      <c r="E31" s="72"/>
      <c r="F31" s="72"/>
      <c r="G31" s="72"/>
      <c r="H31" s="124"/>
      <c r="I31" s="125"/>
      <c r="J31" s="125"/>
      <c r="K31" s="126"/>
      <c r="L31" s="103"/>
      <c r="M31" s="104"/>
      <c r="N31" s="104"/>
      <c r="O31" s="104"/>
      <c r="P31" s="105"/>
      <c r="Q31" s="112"/>
      <c r="R31" s="113"/>
      <c r="S31" s="113"/>
      <c r="T31" s="113"/>
      <c r="U31" s="114"/>
      <c r="V31" s="71" t="s">
        <v>125</v>
      </c>
      <c r="W31" s="72"/>
      <c r="X31" s="72"/>
      <c r="Y31" s="72"/>
      <c r="Z31" s="72"/>
      <c r="AA31" s="124"/>
      <c r="AB31" s="125"/>
      <c r="AC31" s="125"/>
      <c r="AD31" s="126"/>
      <c r="AE31" s="103"/>
      <c r="AF31" s="104"/>
      <c r="AG31" s="104"/>
      <c r="AH31" s="104"/>
      <c r="AI31" s="105"/>
      <c r="AJ31" s="112"/>
      <c r="AK31" s="113"/>
      <c r="AL31" s="113"/>
      <c r="AM31" s="113"/>
      <c r="AN31" s="114"/>
    </row>
    <row r="32" spans="3:40" ht="16.5" customHeight="1" thickBot="1" x14ac:dyDescent="0.25">
      <c r="C32" s="73"/>
      <c r="D32" s="74"/>
      <c r="E32" s="74"/>
      <c r="F32" s="74"/>
      <c r="G32" s="74"/>
      <c r="H32" s="93" t="s">
        <v>16</v>
      </c>
      <c r="I32" s="93"/>
      <c r="J32" s="93"/>
      <c r="K32" s="93"/>
      <c r="L32" s="94">
        <f>SUM(L28:P31)</f>
        <v>0</v>
      </c>
      <c r="M32" s="94"/>
      <c r="N32" s="94"/>
      <c r="O32" s="94"/>
      <c r="P32" s="94"/>
      <c r="Q32" s="95">
        <f>SUM(Q28:U31)</f>
        <v>0</v>
      </c>
      <c r="R32" s="95"/>
      <c r="S32" s="95"/>
      <c r="T32" s="95"/>
      <c r="U32" s="96"/>
      <c r="V32" s="73"/>
      <c r="W32" s="74"/>
      <c r="X32" s="74"/>
      <c r="Y32" s="74"/>
      <c r="Z32" s="74"/>
      <c r="AA32" s="93" t="s">
        <v>16</v>
      </c>
      <c r="AB32" s="93"/>
      <c r="AC32" s="93"/>
      <c r="AD32" s="93"/>
      <c r="AE32" s="94">
        <f>SUM(AE28:AI31)</f>
        <v>0</v>
      </c>
      <c r="AF32" s="94"/>
      <c r="AG32" s="94"/>
      <c r="AH32" s="94"/>
      <c r="AI32" s="94"/>
      <c r="AJ32" s="95">
        <f>SUM(AJ28:AN31)</f>
        <v>0</v>
      </c>
      <c r="AK32" s="95"/>
      <c r="AL32" s="95"/>
      <c r="AM32" s="95"/>
      <c r="AN32" s="96"/>
    </row>
    <row r="33" spans="2:40" ht="16.5" customHeight="1" x14ac:dyDescent="0.2">
      <c r="C33" s="115" t="s">
        <v>146</v>
      </c>
      <c r="D33" s="116"/>
      <c r="E33" s="116"/>
      <c r="F33" s="116"/>
      <c r="G33" s="116"/>
      <c r="H33" s="81"/>
      <c r="I33" s="82"/>
      <c r="J33" s="82"/>
      <c r="K33" s="83"/>
      <c r="L33" s="97"/>
      <c r="M33" s="98"/>
      <c r="N33" s="98"/>
      <c r="O33" s="98"/>
      <c r="P33" s="99"/>
      <c r="Q33" s="106"/>
      <c r="R33" s="107"/>
      <c r="S33" s="107"/>
      <c r="T33" s="107"/>
      <c r="U33" s="108"/>
      <c r="V33" s="115" t="s">
        <v>146</v>
      </c>
      <c r="W33" s="116"/>
      <c r="X33" s="116"/>
      <c r="Y33" s="116"/>
      <c r="Z33" s="116"/>
      <c r="AA33" s="81"/>
      <c r="AB33" s="82"/>
      <c r="AC33" s="82"/>
      <c r="AD33" s="83"/>
      <c r="AE33" s="97"/>
      <c r="AF33" s="98"/>
      <c r="AG33" s="98"/>
      <c r="AH33" s="98"/>
      <c r="AI33" s="99"/>
      <c r="AJ33" s="106"/>
      <c r="AK33" s="107"/>
      <c r="AL33" s="107"/>
      <c r="AM33" s="107"/>
      <c r="AN33" s="108"/>
    </row>
    <row r="34" spans="2:40" ht="16.5" customHeight="1" x14ac:dyDescent="0.2">
      <c r="C34" s="117"/>
      <c r="D34" s="118"/>
      <c r="E34" s="118"/>
      <c r="F34" s="118"/>
      <c r="G34" s="118"/>
      <c r="H34" s="121"/>
      <c r="I34" s="122"/>
      <c r="J34" s="122"/>
      <c r="K34" s="123"/>
      <c r="L34" s="100"/>
      <c r="M34" s="101"/>
      <c r="N34" s="101"/>
      <c r="O34" s="101"/>
      <c r="P34" s="102"/>
      <c r="Q34" s="109"/>
      <c r="R34" s="110"/>
      <c r="S34" s="110"/>
      <c r="T34" s="110"/>
      <c r="U34" s="111"/>
      <c r="V34" s="117"/>
      <c r="W34" s="118"/>
      <c r="X34" s="118"/>
      <c r="Y34" s="118"/>
      <c r="Z34" s="118"/>
      <c r="AA34" s="121"/>
      <c r="AB34" s="122"/>
      <c r="AC34" s="122"/>
      <c r="AD34" s="123"/>
      <c r="AE34" s="100"/>
      <c r="AF34" s="101"/>
      <c r="AG34" s="101"/>
      <c r="AH34" s="101"/>
      <c r="AI34" s="102"/>
      <c r="AJ34" s="109"/>
      <c r="AK34" s="110"/>
      <c r="AL34" s="110"/>
      <c r="AM34" s="110"/>
      <c r="AN34" s="111"/>
    </row>
    <row r="35" spans="2:40" ht="16.5" customHeight="1" x14ac:dyDescent="0.2">
      <c r="C35" s="119"/>
      <c r="D35" s="120"/>
      <c r="E35" s="120"/>
      <c r="F35" s="120"/>
      <c r="G35" s="120"/>
      <c r="H35" s="121"/>
      <c r="I35" s="122"/>
      <c r="J35" s="122"/>
      <c r="K35" s="123"/>
      <c r="L35" s="100"/>
      <c r="M35" s="101"/>
      <c r="N35" s="101"/>
      <c r="O35" s="101"/>
      <c r="P35" s="102"/>
      <c r="Q35" s="109"/>
      <c r="R35" s="110"/>
      <c r="S35" s="110"/>
      <c r="T35" s="110"/>
      <c r="U35" s="111"/>
      <c r="V35" s="119"/>
      <c r="W35" s="120"/>
      <c r="X35" s="120"/>
      <c r="Y35" s="120"/>
      <c r="Z35" s="120"/>
      <c r="AA35" s="121"/>
      <c r="AB35" s="122"/>
      <c r="AC35" s="122"/>
      <c r="AD35" s="123"/>
      <c r="AE35" s="100"/>
      <c r="AF35" s="101"/>
      <c r="AG35" s="101"/>
      <c r="AH35" s="101"/>
      <c r="AI35" s="102"/>
      <c r="AJ35" s="109"/>
      <c r="AK35" s="110"/>
      <c r="AL35" s="110"/>
      <c r="AM35" s="110"/>
      <c r="AN35" s="111"/>
    </row>
    <row r="36" spans="2:40" ht="16.5" customHeight="1" x14ac:dyDescent="0.2">
      <c r="C36" s="71" t="s">
        <v>125</v>
      </c>
      <c r="D36" s="72"/>
      <c r="E36" s="72"/>
      <c r="F36" s="72"/>
      <c r="G36" s="72"/>
      <c r="H36" s="124"/>
      <c r="I36" s="125"/>
      <c r="J36" s="125"/>
      <c r="K36" s="126"/>
      <c r="L36" s="103"/>
      <c r="M36" s="104"/>
      <c r="N36" s="104"/>
      <c r="O36" s="104"/>
      <c r="P36" s="105"/>
      <c r="Q36" s="112"/>
      <c r="R36" s="113"/>
      <c r="S36" s="113"/>
      <c r="T36" s="113"/>
      <c r="U36" s="114"/>
      <c r="V36" s="71" t="s">
        <v>125</v>
      </c>
      <c r="W36" s="72"/>
      <c r="X36" s="72"/>
      <c r="Y36" s="72"/>
      <c r="Z36" s="72"/>
      <c r="AA36" s="124"/>
      <c r="AB36" s="125"/>
      <c r="AC36" s="125"/>
      <c r="AD36" s="126"/>
      <c r="AE36" s="103"/>
      <c r="AF36" s="104"/>
      <c r="AG36" s="104"/>
      <c r="AH36" s="104"/>
      <c r="AI36" s="105"/>
      <c r="AJ36" s="112"/>
      <c r="AK36" s="113"/>
      <c r="AL36" s="113"/>
      <c r="AM36" s="113"/>
      <c r="AN36" s="114"/>
    </row>
    <row r="37" spans="2:40" ht="16.5" customHeight="1" thickBot="1" x14ac:dyDescent="0.25">
      <c r="C37" s="73"/>
      <c r="D37" s="74"/>
      <c r="E37" s="74"/>
      <c r="F37" s="74"/>
      <c r="G37" s="74"/>
      <c r="H37" s="93" t="s">
        <v>16</v>
      </c>
      <c r="I37" s="93"/>
      <c r="J37" s="93"/>
      <c r="K37" s="93"/>
      <c r="L37" s="94">
        <f>SUM(L33:P36)</f>
        <v>0</v>
      </c>
      <c r="M37" s="94"/>
      <c r="N37" s="94"/>
      <c r="O37" s="94"/>
      <c r="P37" s="94"/>
      <c r="Q37" s="95">
        <f>SUM(Q33:U36)</f>
        <v>0</v>
      </c>
      <c r="R37" s="95"/>
      <c r="S37" s="95"/>
      <c r="T37" s="95"/>
      <c r="U37" s="96"/>
      <c r="V37" s="73"/>
      <c r="W37" s="74"/>
      <c r="X37" s="74"/>
      <c r="Y37" s="74"/>
      <c r="Z37" s="74"/>
      <c r="AA37" s="93" t="s">
        <v>16</v>
      </c>
      <c r="AB37" s="93"/>
      <c r="AC37" s="93"/>
      <c r="AD37" s="93"/>
      <c r="AE37" s="94">
        <f>SUM(AE33:AI36)</f>
        <v>0</v>
      </c>
      <c r="AF37" s="94"/>
      <c r="AG37" s="94"/>
      <c r="AH37" s="94"/>
      <c r="AI37" s="94"/>
      <c r="AJ37" s="95">
        <f>SUM(AJ33:AN36)</f>
        <v>0</v>
      </c>
      <c r="AK37" s="95"/>
      <c r="AL37" s="95"/>
      <c r="AM37" s="95"/>
      <c r="AN37" s="96"/>
    </row>
    <row r="38" spans="2:40" ht="16.5" customHeight="1" x14ac:dyDescent="0.2">
      <c r="C38" s="75" t="s">
        <v>47</v>
      </c>
      <c r="D38" s="76"/>
      <c r="E38" s="76"/>
      <c r="F38" s="76"/>
      <c r="G38" s="77"/>
      <c r="H38" s="81"/>
      <c r="I38" s="82"/>
      <c r="J38" s="82"/>
      <c r="K38" s="83"/>
      <c r="L38" s="87">
        <f>'報告様式２ー１（事業所用月報）'!BG62</f>
        <v>0</v>
      </c>
      <c r="M38" s="88"/>
      <c r="N38" s="88"/>
      <c r="O38" s="88"/>
      <c r="P38" s="88"/>
      <c r="Q38" s="88"/>
      <c r="R38" s="88"/>
      <c r="S38" s="88"/>
      <c r="T38" s="88"/>
      <c r="U38" s="89"/>
      <c r="V38" s="75" t="s">
        <v>126</v>
      </c>
      <c r="W38" s="76"/>
      <c r="X38" s="76"/>
      <c r="Y38" s="76"/>
      <c r="Z38" s="77"/>
      <c r="AA38" s="81"/>
      <c r="AB38" s="82"/>
      <c r="AC38" s="82"/>
      <c r="AD38" s="83"/>
      <c r="AE38" s="87"/>
      <c r="AF38" s="88"/>
      <c r="AG38" s="88"/>
      <c r="AH38" s="88"/>
      <c r="AI38" s="88"/>
      <c r="AJ38" s="88"/>
      <c r="AK38" s="88"/>
      <c r="AL38" s="88"/>
      <c r="AM38" s="88"/>
      <c r="AN38" s="89"/>
    </row>
    <row r="39" spans="2:40" ht="16.5" customHeight="1" thickBot="1" x14ac:dyDescent="0.25">
      <c r="C39" s="78"/>
      <c r="D39" s="79"/>
      <c r="E39" s="79"/>
      <c r="F39" s="79"/>
      <c r="G39" s="80"/>
      <c r="H39" s="84"/>
      <c r="I39" s="85"/>
      <c r="J39" s="85"/>
      <c r="K39" s="86"/>
      <c r="L39" s="90"/>
      <c r="M39" s="91"/>
      <c r="N39" s="91"/>
      <c r="O39" s="91"/>
      <c r="P39" s="91"/>
      <c r="Q39" s="91"/>
      <c r="R39" s="91"/>
      <c r="S39" s="91"/>
      <c r="T39" s="91"/>
      <c r="U39" s="92"/>
      <c r="V39" s="78"/>
      <c r="W39" s="79"/>
      <c r="X39" s="79"/>
      <c r="Y39" s="79"/>
      <c r="Z39" s="80"/>
      <c r="AA39" s="84"/>
      <c r="AB39" s="85"/>
      <c r="AC39" s="85"/>
      <c r="AD39" s="86"/>
      <c r="AE39" s="90"/>
      <c r="AF39" s="91"/>
      <c r="AG39" s="91"/>
      <c r="AH39" s="91"/>
      <c r="AI39" s="91"/>
      <c r="AJ39" s="91"/>
      <c r="AK39" s="91"/>
      <c r="AL39" s="91"/>
      <c r="AM39" s="91"/>
      <c r="AN39" s="92"/>
    </row>
    <row r="40" spans="2:40" ht="15" customHeight="1" x14ac:dyDescent="0.2">
      <c r="C40" s="61" t="s">
        <v>143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</row>
    <row r="41" spans="2:40" ht="13" x14ac:dyDescent="0.2">
      <c r="C41" s="62" t="s">
        <v>145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</row>
    <row r="42" spans="2:40" ht="15" customHeight="1" x14ac:dyDescent="0.2">
      <c r="C42" s="61" t="s">
        <v>147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</row>
    <row r="43" spans="2:40" ht="18" customHeight="1" thickBot="1" x14ac:dyDescent="0.25">
      <c r="B43" s="1" t="s">
        <v>127</v>
      </c>
      <c r="N43" s="63"/>
      <c r="O43" s="63"/>
      <c r="P43" s="63"/>
      <c r="Q43" s="63"/>
      <c r="R43" s="63"/>
      <c r="S43" s="63"/>
      <c r="T43" s="63"/>
      <c r="U43" s="63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</row>
    <row r="44" spans="2:40" ht="18" customHeight="1" x14ac:dyDescent="0.2">
      <c r="C44" s="65" t="s">
        <v>128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7"/>
      <c r="V44" s="68" t="s">
        <v>129</v>
      </c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70"/>
    </row>
    <row r="45" spans="2:40" ht="18" customHeight="1" x14ac:dyDescent="0.2">
      <c r="C45" s="51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3"/>
      <c r="V45" s="54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5"/>
    </row>
    <row r="46" spans="2:40" ht="18" customHeight="1" x14ac:dyDescent="0.2">
      <c r="C46" s="56" t="s">
        <v>130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 t="s">
        <v>131</v>
      </c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 t="s">
        <v>132</v>
      </c>
      <c r="AI46" s="57"/>
      <c r="AJ46" s="57"/>
      <c r="AK46" s="57"/>
      <c r="AL46" s="57"/>
      <c r="AM46" s="58"/>
    </row>
    <row r="47" spans="2:40" ht="18" customHeight="1" x14ac:dyDescent="0.2">
      <c r="C47" s="5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54"/>
      <c r="AI47" s="52"/>
      <c r="AJ47" s="52"/>
      <c r="AK47" s="52"/>
      <c r="AL47" s="52"/>
      <c r="AM47" s="55"/>
    </row>
    <row r="48" spans="2:40" ht="18" customHeight="1" x14ac:dyDescent="0.2">
      <c r="C48" s="49" t="s">
        <v>133</v>
      </c>
      <c r="D48" s="24"/>
      <c r="E48" s="24"/>
      <c r="F48" s="24"/>
      <c r="G48" s="24"/>
      <c r="H48" s="24"/>
      <c r="I48" s="50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32"/>
      <c r="V48" s="42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4"/>
    </row>
    <row r="49" spans="3:39" ht="18" customHeight="1" x14ac:dyDescent="0.2">
      <c r="C49" s="45" t="s">
        <v>134</v>
      </c>
      <c r="D49" s="30"/>
      <c r="E49" s="30"/>
      <c r="F49" s="30"/>
      <c r="G49" s="30"/>
      <c r="H49" s="30"/>
      <c r="I49" s="46"/>
      <c r="J49" s="32"/>
      <c r="K49" s="32"/>
      <c r="L49" s="32"/>
      <c r="M49" s="32"/>
      <c r="N49" s="32"/>
      <c r="O49" s="32"/>
      <c r="P49" s="32"/>
      <c r="Q49" s="32"/>
      <c r="R49" s="32"/>
      <c r="S49" s="47" t="s">
        <v>135</v>
      </c>
      <c r="T49" s="24"/>
      <c r="U49" s="24"/>
      <c r="V49" s="24"/>
      <c r="W49" s="48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3"/>
    </row>
    <row r="50" spans="3:39" ht="14.25" customHeight="1" x14ac:dyDescent="0.2">
      <c r="C50" s="34" t="s">
        <v>136</v>
      </c>
      <c r="D50" s="35"/>
      <c r="E50" s="35"/>
      <c r="F50" s="35"/>
      <c r="G50" s="35"/>
      <c r="H50" s="35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36"/>
    </row>
    <row r="51" spans="3:39" ht="18" customHeight="1" thickBot="1" x14ac:dyDescent="0.25">
      <c r="C51" s="37" t="s">
        <v>137</v>
      </c>
      <c r="D51" s="38"/>
      <c r="E51" s="38"/>
      <c r="F51" s="38"/>
      <c r="G51" s="38"/>
      <c r="H51" s="38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40"/>
    </row>
    <row r="52" spans="3:39" ht="7.5" customHeight="1" x14ac:dyDescent="0.2"/>
    <row r="53" spans="3:39" ht="15" customHeight="1" x14ac:dyDescent="0.2">
      <c r="C53" s="1" t="s">
        <v>138</v>
      </c>
    </row>
    <row r="54" spans="3:39" ht="18.75" customHeight="1" x14ac:dyDescent="0.2">
      <c r="C54" s="21" t="s">
        <v>139</v>
      </c>
      <c r="D54" s="22"/>
      <c r="E54" s="22"/>
      <c r="F54" s="22"/>
      <c r="G54" s="22"/>
      <c r="H54" s="22"/>
      <c r="I54" s="22"/>
      <c r="J54" s="22"/>
      <c r="K54" s="22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4" t="s">
        <v>140</v>
      </c>
      <c r="X54" s="24"/>
      <c r="Y54" s="24"/>
      <c r="Z54" s="24"/>
      <c r="AA54" s="24"/>
      <c r="AB54" s="24"/>
      <c r="AC54" s="24"/>
      <c r="AD54" s="25"/>
      <c r="AE54" s="25"/>
      <c r="AF54" s="25"/>
      <c r="AG54" s="25"/>
      <c r="AH54" s="25"/>
      <c r="AI54" s="25"/>
      <c r="AJ54" s="25"/>
      <c r="AK54" s="25"/>
      <c r="AL54" s="25"/>
      <c r="AM54" s="26"/>
    </row>
    <row r="55" spans="3:39" ht="18.75" customHeight="1" x14ac:dyDescent="0.2">
      <c r="C55" s="27" t="s">
        <v>141</v>
      </c>
      <c r="D55" s="28"/>
      <c r="E55" s="28"/>
      <c r="F55" s="28"/>
      <c r="G55" s="28"/>
      <c r="H55" s="28"/>
      <c r="I55" s="28"/>
      <c r="J55" s="28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30" t="s">
        <v>140</v>
      </c>
      <c r="X55" s="30"/>
      <c r="Y55" s="30"/>
      <c r="Z55" s="30"/>
      <c r="AA55" s="30"/>
      <c r="AB55" s="30"/>
      <c r="AC55" s="30"/>
      <c r="AD55" s="23"/>
      <c r="AE55" s="23"/>
      <c r="AF55" s="23"/>
      <c r="AG55" s="23"/>
      <c r="AH55" s="23"/>
      <c r="AI55" s="23"/>
      <c r="AJ55" s="23"/>
      <c r="AK55" s="23"/>
      <c r="AL55" s="23"/>
      <c r="AM55" s="31"/>
    </row>
    <row r="56" spans="3:39" ht="18" customHeight="1" x14ac:dyDescent="0.2"/>
    <row r="57" spans="3:39" ht="18" customHeight="1" x14ac:dyDescent="0.2"/>
  </sheetData>
  <sheetProtection algorithmName="SHA-512" hashValue="c45ZCGrpXwRS7pjD+Y9M0YFNC4LMyET1Qbct3cXdsGuMmZFWE2kNUQ7Q+R8X2gjAgKS4plQWlRr6YEyKIZ4JRw==" saltValue="EXEzjkPM7m+XnX9ulvj4Hg==" spinCount="100000" sheet="1" objects="1" scenarios="1"/>
  <mergeCells count="168">
    <mergeCell ref="R8:V8"/>
    <mergeCell ref="W8:AM8"/>
    <mergeCell ref="K10:S10"/>
    <mergeCell ref="T10:AJ10"/>
    <mergeCell ref="D12:E12"/>
    <mergeCell ref="F12:G12"/>
    <mergeCell ref="I12:J12"/>
    <mergeCell ref="AD2:AM2"/>
    <mergeCell ref="B4:E4"/>
    <mergeCell ref="R6:V6"/>
    <mergeCell ref="W6:AM6"/>
    <mergeCell ref="R7:V7"/>
    <mergeCell ref="W7:AM7"/>
    <mergeCell ref="H14:M14"/>
    <mergeCell ref="N14:AB14"/>
    <mergeCell ref="AC14:AD14"/>
    <mergeCell ref="C17:G17"/>
    <mergeCell ref="H17:K17"/>
    <mergeCell ref="L17:P17"/>
    <mergeCell ref="Q17:U17"/>
    <mergeCell ref="V17:Z17"/>
    <mergeCell ref="AA17:AD17"/>
    <mergeCell ref="AE17:AI17"/>
    <mergeCell ref="AJ17:AN17"/>
    <mergeCell ref="C18:G22"/>
    <mergeCell ref="H18:K18"/>
    <mergeCell ref="L18:P18"/>
    <mergeCell ref="Q18:U18"/>
    <mergeCell ref="V18:Z22"/>
    <mergeCell ref="AA18:AD18"/>
    <mergeCell ref="AE18:AI18"/>
    <mergeCell ref="AJ18:AN18"/>
    <mergeCell ref="H20:K20"/>
    <mergeCell ref="L20:P20"/>
    <mergeCell ref="Q20:U20"/>
    <mergeCell ref="AA20:AD20"/>
    <mergeCell ref="AE20:AI20"/>
    <mergeCell ref="AJ20:AN20"/>
    <mergeCell ref="H19:K19"/>
    <mergeCell ref="L19:P19"/>
    <mergeCell ref="Q19:U19"/>
    <mergeCell ref="AA19:AD19"/>
    <mergeCell ref="AE19:AI19"/>
    <mergeCell ref="AJ19:AN19"/>
    <mergeCell ref="H22:K22"/>
    <mergeCell ref="L22:P22"/>
    <mergeCell ref="Q22:U22"/>
    <mergeCell ref="AA22:AD22"/>
    <mergeCell ref="AE22:AI22"/>
    <mergeCell ref="AJ22:AN22"/>
    <mergeCell ref="H21:K21"/>
    <mergeCell ref="L21:P21"/>
    <mergeCell ref="Q21:U21"/>
    <mergeCell ref="AA21:AD21"/>
    <mergeCell ref="AE21:AI21"/>
    <mergeCell ref="AJ21:AN21"/>
    <mergeCell ref="C23:G27"/>
    <mergeCell ref="AE23:AI26"/>
    <mergeCell ref="AJ23:AN26"/>
    <mergeCell ref="H24:K24"/>
    <mergeCell ref="L24:P24"/>
    <mergeCell ref="Q24:U24"/>
    <mergeCell ref="H25:K25"/>
    <mergeCell ref="L25:P25"/>
    <mergeCell ref="Q25:U25"/>
    <mergeCell ref="H26:K26"/>
    <mergeCell ref="L26:P26"/>
    <mergeCell ref="H23:K23"/>
    <mergeCell ref="L23:P23"/>
    <mergeCell ref="Q23:U23"/>
    <mergeCell ref="V23:Z27"/>
    <mergeCell ref="AA23:AD26"/>
    <mergeCell ref="Q26:U26"/>
    <mergeCell ref="H27:K27"/>
    <mergeCell ref="L27:P27"/>
    <mergeCell ref="Q27:U27"/>
    <mergeCell ref="AA27:AD27"/>
    <mergeCell ref="AE27:AI27"/>
    <mergeCell ref="AJ27:AN27"/>
    <mergeCell ref="H32:K32"/>
    <mergeCell ref="L32:P32"/>
    <mergeCell ref="Q32:U32"/>
    <mergeCell ref="AA32:AD32"/>
    <mergeCell ref="AE32:AI32"/>
    <mergeCell ref="AJ32:AN32"/>
    <mergeCell ref="C31:G32"/>
    <mergeCell ref="V31:Z32"/>
    <mergeCell ref="H28:K31"/>
    <mergeCell ref="AA28:AD31"/>
    <mergeCell ref="L28:P31"/>
    <mergeCell ref="Q28:U31"/>
    <mergeCell ref="AE28:AI31"/>
    <mergeCell ref="AJ28:AN31"/>
    <mergeCell ref="C28:G30"/>
    <mergeCell ref="V28:Z30"/>
    <mergeCell ref="C36:G37"/>
    <mergeCell ref="V36:Z37"/>
    <mergeCell ref="C38:G39"/>
    <mergeCell ref="H38:K39"/>
    <mergeCell ref="L38:U39"/>
    <mergeCell ref="V38:Z39"/>
    <mergeCell ref="AA38:AD39"/>
    <mergeCell ref="AE38:AN39"/>
    <mergeCell ref="H37:K37"/>
    <mergeCell ref="L37:P37"/>
    <mergeCell ref="Q37:U37"/>
    <mergeCell ref="AA37:AD37"/>
    <mergeCell ref="AE37:AI37"/>
    <mergeCell ref="AJ37:AN37"/>
    <mergeCell ref="AE33:AI36"/>
    <mergeCell ref="AJ33:AN36"/>
    <mergeCell ref="Q33:U36"/>
    <mergeCell ref="L33:P36"/>
    <mergeCell ref="C33:G35"/>
    <mergeCell ref="V33:Z35"/>
    <mergeCell ref="H33:K36"/>
    <mergeCell ref="AA33:AD36"/>
    <mergeCell ref="C45:U45"/>
    <mergeCell ref="V45:AM45"/>
    <mergeCell ref="C46:R46"/>
    <mergeCell ref="S46:AG46"/>
    <mergeCell ref="AH46:AM46"/>
    <mergeCell ref="C47:R47"/>
    <mergeCell ref="S47:AG47"/>
    <mergeCell ref="AH47:AM47"/>
    <mergeCell ref="C40:AM40"/>
    <mergeCell ref="C41:AM41"/>
    <mergeCell ref="C42:AM42"/>
    <mergeCell ref="N43:U43"/>
    <mergeCell ref="AB43:AM43"/>
    <mergeCell ref="C44:U44"/>
    <mergeCell ref="V44:AM44"/>
    <mergeCell ref="S48:T48"/>
    <mergeCell ref="U48:V48"/>
    <mergeCell ref="W48:AM48"/>
    <mergeCell ref="C49:H49"/>
    <mergeCell ref="I49:J49"/>
    <mergeCell ref="K49:L49"/>
    <mergeCell ref="M49:N49"/>
    <mergeCell ref="O49:P49"/>
    <mergeCell ref="Q49:R49"/>
    <mergeCell ref="S49:W49"/>
    <mergeCell ref="C48:H48"/>
    <mergeCell ref="I48:J48"/>
    <mergeCell ref="K48:L48"/>
    <mergeCell ref="M48:N48"/>
    <mergeCell ref="O48:P48"/>
    <mergeCell ref="Q48:R48"/>
    <mergeCell ref="C54:K54"/>
    <mergeCell ref="L54:V54"/>
    <mergeCell ref="W54:AC54"/>
    <mergeCell ref="AD54:AM54"/>
    <mergeCell ref="C55:K55"/>
    <mergeCell ref="L55:V55"/>
    <mergeCell ref="W55:AC55"/>
    <mergeCell ref="AD55:AM55"/>
    <mergeCell ref="AJ49:AK49"/>
    <mergeCell ref="AL49:AM49"/>
    <mergeCell ref="C50:H50"/>
    <mergeCell ref="I50:AM50"/>
    <mergeCell ref="C51:H51"/>
    <mergeCell ref="I51:AM51"/>
    <mergeCell ref="X49:Y49"/>
    <mergeCell ref="Z49:AA49"/>
    <mergeCell ref="AB49:AC49"/>
    <mergeCell ref="AD49:AE49"/>
    <mergeCell ref="AF49:AG49"/>
    <mergeCell ref="AH49:AI49"/>
  </mergeCells>
  <phoneticPr fontId="3"/>
  <pageMargins left="0.31496062992125984" right="0.31496062992125984" top="0.35433070866141736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5B34-4A23-4C70-BE06-CAAA79315B16}">
  <sheetPr>
    <tabColor theme="0" tint="-0.34998626667073579"/>
  </sheetPr>
  <dimension ref="B1:CL48"/>
  <sheetViews>
    <sheetView workbookViewId="0">
      <selection activeCell="CP27" sqref="CP27"/>
    </sheetView>
  </sheetViews>
  <sheetFormatPr defaultColWidth="2.453125" defaultRowHeight="20.25" customHeight="1" x14ac:dyDescent="0.2"/>
  <cols>
    <col min="1" max="1" width="1.36328125" style="1" customWidth="1"/>
    <col min="2" max="3" width="2.453125" style="1"/>
    <col min="4" max="13" width="1.90625" style="1" customWidth="1"/>
    <col min="14" max="20" width="1.7265625" style="1" customWidth="1"/>
    <col min="21" max="24" width="2" style="1" customWidth="1"/>
    <col min="25" max="29" width="1.7265625" style="1" customWidth="1"/>
    <col min="30" max="35" width="1.6328125" style="1" customWidth="1"/>
    <col min="36" max="43" width="2" style="1" customWidth="1"/>
    <col min="44" max="48" width="1.90625" style="1" customWidth="1"/>
    <col min="49" max="53" width="2.26953125" style="1" customWidth="1"/>
    <col min="54" max="77" width="1.90625" style="1" customWidth="1"/>
    <col min="78" max="90" width="3.7265625" style="1" customWidth="1"/>
    <col min="91" max="16384" width="2.453125" style="1"/>
  </cols>
  <sheetData>
    <row r="1" spans="2:90" ht="19.5" customHeight="1" x14ac:dyDescent="0.2">
      <c r="B1" s="281" t="s">
        <v>55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  <c r="AK1" s="281"/>
      <c r="AL1" s="281"/>
      <c r="AM1" s="281"/>
      <c r="AN1" s="281"/>
      <c r="AO1" s="281"/>
      <c r="AP1" s="281"/>
      <c r="AQ1" s="281"/>
      <c r="AR1" s="281"/>
      <c r="AS1" s="281"/>
      <c r="AT1" s="281"/>
      <c r="AU1" s="281"/>
      <c r="AV1" s="281"/>
      <c r="AW1" s="281"/>
      <c r="AX1" s="281"/>
      <c r="AY1" s="281"/>
      <c r="AZ1" s="281"/>
      <c r="BA1" s="281"/>
      <c r="BB1" s="281"/>
      <c r="BC1" s="281"/>
      <c r="BD1" s="281"/>
      <c r="BE1" s="281"/>
      <c r="BF1" s="281"/>
      <c r="BG1" s="281"/>
      <c r="BH1" s="281"/>
      <c r="BI1" s="281"/>
      <c r="BJ1" s="281"/>
      <c r="BK1" s="281"/>
      <c r="BL1" s="281"/>
      <c r="BM1" s="281"/>
      <c r="BN1" s="281"/>
      <c r="BO1" s="281"/>
      <c r="BP1" s="281"/>
      <c r="BQ1" s="281"/>
      <c r="BR1" s="281"/>
      <c r="BS1" s="281"/>
      <c r="BT1" s="281"/>
      <c r="BU1" s="281"/>
      <c r="BZ1" s="279" t="s">
        <v>54</v>
      </c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</row>
    <row r="2" spans="2:90" ht="9" customHeight="1" x14ac:dyDescent="0.2"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BQ2" s="5"/>
      <c r="BR2" s="5"/>
      <c r="BS2" s="5"/>
      <c r="BT2" s="5"/>
      <c r="BU2" s="5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</row>
    <row r="3" spans="2:90" ht="20.25" customHeight="1" x14ac:dyDescent="0.2">
      <c r="B3" s="280">
        <f>'報告様式２ー１（事業所用月報）'!B2</f>
        <v>0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80"/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AS3" s="280"/>
      <c r="AT3" s="280"/>
      <c r="AU3" s="280"/>
      <c r="AV3" s="280"/>
      <c r="AW3" s="280"/>
      <c r="AX3" s="280"/>
      <c r="AY3" s="280"/>
      <c r="AZ3" s="280"/>
      <c r="BA3" s="280"/>
      <c r="BB3" s="280"/>
      <c r="BC3" s="280"/>
      <c r="BD3" s="280"/>
      <c r="BE3" s="280"/>
      <c r="BF3" s="280"/>
      <c r="BG3" s="280"/>
      <c r="BH3" s="280"/>
      <c r="BI3" s="280"/>
      <c r="BJ3" s="280"/>
      <c r="BK3" s="280"/>
      <c r="BL3" s="280"/>
      <c r="BM3" s="280"/>
      <c r="BN3" s="280"/>
      <c r="BO3" s="280"/>
      <c r="BP3" s="280"/>
      <c r="BQ3" s="280"/>
      <c r="BR3" s="280"/>
      <c r="BS3" s="280"/>
      <c r="BT3" s="280"/>
      <c r="BU3" s="280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</row>
    <row r="4" spans="2:90" ht="6" customHeight="1" x14ac:dyDescent="0.2"/>
    <row r="5" spans="2:90" ht="6" customHeight="1" x14ac:dyDescent="0.2"/>
    <row r="6" spans="2:90" ht="20.25" customHeight="1" x14ac:dyDescent="0.2">
      <c r="B6" s="191" t="s">
        <v>1</v>
      </c>
      <c r="C6" s="191"/>
      <c r="D6" s="282" t="s">
        <v>0</v>
      </c>
      <c r="E6" s="283"/>
      <c r="F6" s="283"/>
      <c r="G6" s="283"/>
      <c r="H6" s="284"/>
      <c r="I6" s="224" t="s">
        <v>9</v>
      </c>
      <c r="J6" s="225"/>
      <c r="K6" s="225"/>
      <c r="L6" s="225"/>
      <c r="M6" s="226"/>
      <c r="N6" s="191" t="s">
        <v>2</v>
      </c>
      <c r="O6" s="191"/>
      <c r="P6" s="191"/>
      <c r="Q6" s="191"/>
      <c r="R6" s="191"/>
      <c r="S6" s="191"/>
      <c r="T6" s="191"/>
      <c r="U6" s="263" t="s">
        <v>23</v>
      </c>
      <c r="V6" s="191"/>
      <c r="W6" s="191"/>
      <c r="X6" s="191"/>
      <c r="Y6" s="191" t="s">
        <v>4</v>
      </c>
      <c r="Z6" s="191"/>
      <c r="AA6" s="191"/>
      <c r="AB6" s="191"/>
      <c r="AC6" s="191"/>
      <c r="AD6" s="263" t="s">
        <v>24</v>
      </c>
      <c r="AE6" s="191"/>
      <c r="AF6" s="191"/>
      <c r="AG6" s="191"/>
      <c r="AH6" s="191"/>
      <c r="AI6" s="191"/>
      <c r="AJ6" s="191" t="s">
        <v>5</v>
      </c>
      <c r="AK6" s="191"/>
      <c r="AL6" s="191"/>
      <c r="AM6" s="191"/>
      <c r="AN6" s="191"/>
      <c r="AO6" s="191"/>
      <c r="AP6" s="191"/>
      <c r="AQ6" s="191"/>
      <c r="AR6" s="263" t="s">
        <v>30</v>
      </c>
      <c r="AS6" s="263"/>
      <c r="AT6" s="263"/>
      <c r="AU6" s="263"/>
      <c r="AV6" s="263"/>
      <c r="AW6" s="263" t="s">
        <v>8</v>
      </c>
      <c r="AX6" s="263"/>
      <c r="AY6" s="263"/>
      <c r="AZ6" s="263"/>
      <c r="BA6" s="263"/>
      <c r="BB6" s="239" t="s">
        <v>26</v>
      </c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1"/>
      <c r="BZ6" s="130" t="s">
        <v>49</v>
      </c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</row>
    <row r="7" spans="2:90" ht="25.5" customHeight="1" x14ac:dyDescent="0.2">
      <c r="B7" s="191"/>
      <c r="C7" s="191"/>
      <c r="D7" s="285"/>
      <c r="E7" s="286"/>
      <c r="F7" s="286"/>
      <c r="G7" s="286"/>
      <c r="H7" s="287"/>
      <c r="I7" s="227"/>
      <c r="J7" s="228"/>
      <c r="K7" s="228"/>
      <c r="L7" s="228"/>
      <c r="M7" s="229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264" t="s">
        <v>25</v>
      </c>
      <c r="AK7" s="265"/>
      <c r="AL7" s="265"/>
      <c r="AM7" s="265"/>
      <c r="AN7" s="265" t="s">
        <v>6</v>
      </c>
      <c r="AO7" s="265"/>
      <c r="AP7" s="265"/>
      <c r="AQ7" s="265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39" t="s">
        <v>27</v>
      </c>
      <c r="BC7" s="240"/>
      <c r="BD7" s="240"/>
      <c r="BE7" s="240"/>
      <c r="BF7" s="241"/>
      <c r="BG7" s="239" t="s">
        <v>28</v>
      </c>
      <c r="BH7" s="240"/>
      <c r="BI7" s="240"/>
      <c r="BJ7" s="240"/>
      <c r="BK7" s="241"/>
      <c r="BL7" s="239" t="s">
        <v>29</v>
      </c>
      <c r="BM7" s="240"/>
      <c r="BN7" s="240"/>
      <c r="BO7" s="240"/>
      <c r="BP7" s="241"/>
      <c r="BQ7" s="239" t="s">
        <v>37</v>
      </c>
      <c r="BR7" s="240"/>
      <c r="BS7" s="240"/>
      <c r="BT7" s="240"/>
      <c r="BU7" s="241"/>
      <c r="BZ7" s="9" t="s">
        <v>50</v>
      </c>
      <c r="CA7" s="9" t="s">
        <v>51</v>
      </c>
      <c r="CB7" s="9" t="s">
        <v>52</v>
      </c>
      <c r="CC7" s="9" t="s">
        <v>40</v>
      </c>
      <c r="CD7" s="9" t="s">
        <v>53</v>
      </c>
      <c r="CE7" s="9" t="s">
        <v>42</v>
      </c>
      <c r="CF7" s="9" t="s">
        <v>41</v>
      </c>
      <c r="CG7" s="9" t="s">
        <v>43</v>
      </c>
      <c r="CH7" s="9" t="s">
        <v>44</v>
      </c>
      <c r="CI7" s="9" t="s">
        <v>45</v>
      </c>
      <c r="CJ7" s="9" t="s">
        <v>46</v>
      </c>
      <c r="CK7" s="9" t="s">
        <v>47</v>
      </c>
      <c r="CL7" s="9" t="s">
        <v>48</v>
      </c>
    </row>
    <row r="8" spans="2:90" ht="15" customHeight="1" x14ac:dyDescent="0.2">
      <c r="B8" s="130">
        <v>1</v>
      </c>
      <c r="C8" s="130"/>
      <c r="D8" s="269">
        <f>'報告様式２ー１（事業所用月報）'!$BB$5</f>
        <v>0</v>
      </c>
      <c r="E8" s="270"/>
      <c r="F8" s="270"/>
      <c r="G8" s="270"/>
      <c r="H8" s="271"/>
      <c r="I8" s="272">
        <f>'報告様式２ー１（事業所用月報）'!D10</f>
        <v>0</v>
      </c>
      <c r="J8" s="273"/>
      <c r="K8" s="273"/>
      <c r="L8" s="273"/>
      <c r="M8" s="274"/>
      <c r="N8" s="244">
        <f>'報告様式２ー１（事業所用月報）'!I10</f>
        <v>0</v>
      </c>
      <c r="O8" s="244"/>
      <c r="P8" s="244"/>
      <c r="Q8" s="244"/>
      <c r="R8" s="244"/>
      <c r="S8" s="244"/>
      <c r="T8" s="244"/>
      <c r="U8" s="244">
        <f>'報告様式２ー１（事業所用月報）'!P10</f>
        <v>0</v>
      </c>
      <c r="V8" s="244"/>
      <c r="W8" s="244"/>
      <c r="X8" s="244"/>
      <c r="Y8" s="244">
        <f>'報告様式２ー１（事業所用月報）'!T10</f>
        <v>0</v>
      </c>
      <c r="Z8" s="244"/>
      <c r="AA8" s="244"/>
      <c r="AB8" s="244"/>
      <c r="AC8" s="244"/>
      <c r="AD8" s="244">
        <f>'報告様式２ー１（事業所用月報）'!Y10</f>
        <v>0</v>
      </c>
      <c r="AE8" s="244"/>
      <c r="AF8" s="244"/>
      <c r="AG8" s="244"/>
      <c r="AH8" s="244"/>
      <c r="AI8" s="244"/>
      <c r="AJ8" s="244">
        <f>'報告様式２ー１（事業所用月報）'!AE10</f>
        <v>0</v>
      </c>
      <c r="AK8" s="244"/>
      <c r="AL8" s="244"/>
      <c r="AM8" s="244"/>
      <c r="AN8" s="244">
        <f>'報告様式２ー１（事業所用月報）'!AI10</f>
        <v>0</v>
      </c>
      <c r="AO8" s="244"/>
      <c r="AP8" s="244"/>
      <c r="AQ8" s="244"/>
      <c r="AR8" s="244">
        <f>'報告様式２ー１（事業所用月報）'!AM10</f>
        <v>0</v>
      </c>
      <c r="AS8" s="244"/>
      <c r="AT8" s="244"/>
      <c r="AU8" s="244"/>
      <c r="AV8" s="244"/>
      <c r="AW8" s="277">
        <f>'報告様式２ー１（事業所用月報）'!AR10</f>
        <v>0</v>
      </c>
      <c r="AX8" s="277"/>
      <c r="AY8" s="277"/>
      <c r="AZ8" s="277"/>
      <c r="BA8" s="277"/>
      <c r="BB8" s="277">
        <f>'報告様式２ー１（事業所用月報）'!AW10</f>
        <v>0</v>
      </c>
      <c r="BC8" s="277"/>
      <c r="BD8" s="277"/>
      <c r="BE8" s="277"/>
      <c r="BF8" s="277"/>
      <c r="BG8" s="277">
        <f>'報告様式２ー１（事業所用月報）'!BB10</f>
        <v>0</v>
      </c>
      <c r="BH8" s="277"/>
      <c r="BI8" s="277"/>
      <c r="BJ8" s="277"/>
      <c r="BK8" s="277"/>
      <c r="BL8" s="277">
        <f>'報告様式２ー１（事業所用月報）'!BG10</f>
        <v>0</v>
      </c>
      <c r="BM8" s="277"/>
      <c r="BN8" s="277"/>
      <c r="BO8" s="277"/>
      <c r="BP8" s="277"/>
      <c r="BQ8" s="278">
        <f>'報告様式２ー１（事業所用月報）'!BL10</f>
        <v>0</v>
      </c>
      <c r="BR8" s="278"/>
      <c r="BS8" s="278"/>
      <c r="BT8" s="278"/>
      <c r="BU8" s="278"/>
      <c r="BZ8" s="9" t="str">
        <f>IF(I8='報告様式２ー１（事業所用月報）'!D10,"OK","エラー")</f>
        <v>OK</v>
      </c>
      <c r="CA8" s="9" t="str">
        <f>IF(N8='報告様式２ー１（事業所用月報）'!I10,"OK","エラー")</f>
        <v>OK</v>
      </c>
      <c r="CB8" s="9" t="str">
        <f>IF(U8='報告様式２ー１（事業所用月報）'!P10,"OK","エラー")</f>
        <v>OK</v>
      </c>
      <c r="CC8" s="9" t="str">
        <f>IF(Y8='報告様式２ー１（事業所用月報）'!T10,"OK","エラー")</f>
        <v>OK</v>
      </c>
      <c r="CD8" s="9" t="str">
        <f>IF(AD8='報告様式２ー１（事業所用月報）'!Y10,"OK","エラー")</f>
        <v>OK</v>
      </c>
      <c r="CE8" s="9" t="str">
        <f>IF(AJ8='報告様式２ー１（事業所用月報）'!AE10,"OK","エラー")</f>
        <v>OK</v>
      </c>
      <c r="CF8" s="9" t="str">
        <f>IF(AN8='報告様式２ー１（事業所用月報）'!AI10,"OK","エラー")</f>
        <v>OK</v>
      </c>
      <c r="CG8" s="9" t="str">
        <f>IF(AR8='報告様式２ー１（事業所用月報）'!AM10,"OK","エラー")</f>
        <v>OK</v>
      </c>
      <c r="CH8" s="9" t="str">
        <f>IF(AW8='報告様式２ー１（事業所用月報）'!AR10,"OK","エラー")</f>
        <v>OK</v>
      </c>
      <c r="CI8" s="9" t="str">
        <f>IF(BB8='報告様式２ー１（事業所用月報）'!AW10,"OK","エラー")</f>
        <v>OK</v>
      </c>
      <c r="CJ8" s="9" t="str">
        <f>IF(BG8='報告様式２ー１（事業所用月報）'!BB10,"OK","エラー")</f>
        <v>OK</v>
      </c>
      <c r="CK8" s="9" t="str">
        <f>IF(BL8='報告様式２ー１（事業所用月報）'!BG10,"OK","エラー")</f>
        <v>OK</v>
      </c>
      <c r="CL8" s="9" t="str">
        <f>IF(BQ8='報告様式２ー１（事業所用月報）'!BL10,"OK","エラー")</f>
        <v>OK</v>
      </c>
    </row>
    <row r="9" spans="2:90" ht="15" customHeight="1" x14ac:dyDescent="0.2">
      <c r="B9" s="130">
        <v>2</v>
      </c>
      <c r="C9" s="130"/>
      <c r="D9" s="269">
        <f>'報告様式２ー１（事業所用月報）'!$BB$5</f>
        <v>0</v>
      </c>
      <c r="E9" s="270"/>
      <c r="F9" s="270"/>
      <c r="G9" s="270"/>
      <c r="H9" s="271"/>
      <c r="I9" s="272">
        <f>'報告様式２ー１（事業所用月報）'!D11</f>
        <v>0</v>
      </c>
      <c r="J9" s="273"/>
      <c r="K9" s="273"/>
      <c r="L9" s="273"/>
      <c r="M9" s="274"/>
      <c r="N9" s="244">
        <f>'報告様式２ー１（事業所用月報）'!I11</f>
        <v>0</v>
      </c>
      <c r="O9" s="244"/>
      <c r="P9" s="244"/>
      <c r="Q9" s="244"/>
      <c r="R9" s="244"/>
      <c r="S9" s="244"/>
      <c r="T9" s="244"/>
      <c r="U9" s="244">
        <f>'報告様式２ー１（事業所用月報）'!P11</f>
        <v>0</v>
      </c>
      <c r="V9" s="244"/>
      <c r="W9" s="244"/>
      <c r="X9" s="244"/>
      <c r="Y9" s="244">
        <f>'報告様式２ー１（事業所用月報）'!T11</f>
        <v>0</v>
      </c>
      <c r="Z9" s="244"/>
      <c r="AA9" s="244"/>
      <c r="AB9" s="244"/>
      <c r="AC9" s="244"/>
      <c r="AD9" s="244">
        <f>'報告様式２ー１（事業所用月報）'!Y11</f>
        <v>0</v>
      </c>
      <c r="AE9" s="244"/>
      <c r="AF9" s="244"/>
      <c r="AG9" s="244"/>
      <c r="AH9" s="244"/>
      <c r="AI9" s="244"/>
      <c r="AJ9" s="244">
        <f>'報告様式２ー１（事業所用月報）'!AE11</f>
        <v>0</v>
      </c>
      <c r="AK9" s="244"/>
      <c r="AL9" s="244"/>
      <c r="AM9" s="244"/>
      <c r="AN9" s="244">
        <f>'報告様式２ー１（事業所用月報）'!AI11</f>
        <v>0</v>
      </c>
      <c r="AO9" s="244"/>
      <c r="AP9" s="244"/>
      <c r="AQ9" s="244"/>
      <c r="AR9" s="244">
        <f>'報告様式２ー１（事業所用月報）'!AM11</f>
        <v>0</v>
      </c>
      <c r="AS9" s="244"/>
      <c r="AT9" s="244"/>
      <c r="AU9" s="244"/>
      <c r="AV9" s="244"/>
      <c r="AW9" s="277">
        <f>'報告様式２ー１（事業所用月報）'!AR11</f>
        <v>0</v>
      </c>
      <c r="AX9" s="277"/>
      <c r="AY9" s="277"/>
      <c r="AZ9" s="277"/>
      <c r="BA9" s="277"/>
      <c r="BB9" s="277">
        <f>'報告様式２ー１（事業所用月報）'!AW11</f>
        <v>0</v>
      </c>
      <c r="BC9" s="277"/>
      <c r="BD9" s="277"/>
      <c r="BE9" s="277"/>
      <c r="BF9" s="277"/>
      <c r="BG9" s="277">
        <f>'報告様式２ー１（事業所用月報）'!BB11</f>
        <v>0</v>
      </c>
      <c r="BH9" s="277"/>
      <c r="BI9" s="277"/>
      <c r="BJ9" s="277"/>
      <c r="BK9" s="277"/>
      <c r="BL9" s="277">
        <f>'報告様式２ー１（事業所用月報）'!BG11</f>
        <v>0</v>
      </c>
      <c r="BM9" s="277"/>
      <c r="BN9" s="277"/>
      <c r="BO9" s="277"/>
      <c r="BP9" s="277"/>
      <c r="BQ9" s="278">
        <f>'報告様式２ー１（事業所用月報）'!BL11</f>
        <v>0</v>
      </c>
      <c r="BR9" s="278"/>
      <c r="BS9" s="278"/>
      <c r="BT9" s="278"/>
      <c r="BU9" s="278"/>
      <c r="BZ9" s="9" t="str">
        <f>IF(I9='報告様式２ー１（事業所用月報）'!D11,"OK","エラー")</f>
        <v>OK</v>
      </c>
      <c r="CA9" s="9" t="str">
        <f>IF(N9='報告様式２ー１（事業所用月報）'!I11,"OK","エラー")</f>
        <v>OK</v>
      </c>
      <c r="CB9" s="9" t="str">
        <f>IF(U9='報告様式２ー１（事業所用月報）'!P11,"OK","エラー")</f>
        <v>OK</v>
      </c>
      <c r="CC9" s="9" t="str">
        <f>IF(Y9='報告様式２ー１（事業所用月報）'!T11,"OK","エラー")</f>
        <v>OK</v>
      </c>
      <c r="CD9" s="9" t="str">
        <f>IF(AD9='報告様式２ー１（事業所用月報）'!Y11,"OK","エラー")</f>
        <v>OK</v>
      </c>
      <c r="CE9" s="9" t="str">
        <f>IF(AJ9='報告様式２ー１（事業所用月報）'!AE11,"OK","エラー")</f>
        <v>OK</v>
      </c>
      <c r="CF9" s="9" t="str">
        <f>IF(AN9='報告様式２ー１（事業所用月報）'!AI11,"OK","エラー")</f>
        <v>OK</v>
      </c>
      <c r="CG9" s="9" t="str">
        <f>IF(AR9='報告様式２ー１（事業所用月報）'!AM11,"OK","エラー")</f>
        <v>OK</v>
      </c>
      <c r="CH9" s="9" t="str">
        <f>IF(AW9='報告様式２ー１（事業所用月報）'!AR11,"OK","エラー")</f>
        <v>OK</v>
      </c>
      <c r="CI9" s="9" t="str">
        <f>IF(BB9='報告様式２ー１（事業所用月報）'!AW11,"OK","エラー")</f>
        <v>OK</v>
      </c>
      <c r="CJ9" s="9" t="str">
        <f>IF(BG9='報告様式２ー１（事業所用月報）'!BB11,"OK","エラー")</f>
        <v>OK</v>
      </c>
      <c r="CK9" s="9" t="str">
        <f>IF(BL9='報告様式２ー１（事業所用月報）'!BG11,"OK","エラー")</f>
        <v>OK</v>
      </c>
      <c r="CL9" s="9" t="str">
        <f>IF(BQ9='報告様式２ー１（事業所用月報）'!BL11,"OK","エラー")</f>
        <v>OK</v>
      </c>
    </row>
    <row r="10" spans="2:90" ht="15" customHeight="1" x14ac:dyDescent="0.2">
      <c r="B10" s="130">
        <v>3</v>
      </c>
      <c r="C10" s="130"/>
      <c r="D10" s="269">
        <f>'報告様式２ー１（事業所用月報）'!$BB$5</f>
        <v>0</v>
      </c>
      <c r="E10" s="270"/>
      <c r="F10" s="270"/>
      <c r="G10" s="270"/>
      <c r="H10" s="271"/>
      <c r="I10" s="272">
        <f>'報告様式２ー１（事業所用月報）'!D12</f>
        <v>0</v>
      </c>
      <c r="J10" s="273"/>
      <c r="K10" s="273"/>
      <c r="L10" s="273"/>
      <c r="M10" s="274"/>
      <c r="N10" s="244">
        <f>'報告様式２ー１（事業所用月報）'!I12</f>
        <v>0</v>
      </c>
      <c r="O10" s="244"/>
      <c r="P10" s="244"/>
      <c r="Q10" s="244"/>
      <c r="R10" s="244"/>
      <c r="S10" s="244"/>
      <c r="T10" s="244"/>
      <c r="U10" s="244">
        <f>'報告様式２ー１（事業所用月報）'!P12</f>
        <v>0</v>
      </c>
      <c r="V10" s="244"/>
      <c r="W10" s="244"/>
      <c r="X10" s="244"/>
      <c r="Y10" s="244">
        <f>'報告様式２ー１（事業所用月報）'!T12</f>
        <v>0</v>
      </c>
      <c r="Z10" s="244"/>
      <c r="AA10" s="244"/>
      <c r="AB10" s="244"/>
      <c r="AC10" s="244"/>
      <c r="AD10" s="244">
        <f>'報告様式２ー１（事業所用月報）'!Y12</f>
        <v>0</v>
      </c>
      <c r="AE10" s="244"/>
      <c r="AF10" s="244"/>
      <c r="AG10" s="244"/>
      <c r="AH10" s="244"/>
      <c r="AI10" s="244"/>
      <c r="AJ10" s="244">
        <f>'報告様式２ー１（事業所用月報）'!AE12</f>
        <v>0</v>
      </c>
      <c r="AK10" s="244"/>
      <c r="AL10" s="244"/>
      <c r="AM10" s="244"/>
      <c r="AN10" s="244">
        <f>'報告様式２ー１（事業所用月報）'!AI12</f>
        <v>0</v>
      </c>
      <c r="AO10" s="244"/>
      <c r="AP10" s="244"/>
      <c r="AQ10" s="244"/>
      <c r="AR10" s="244">
        <f>'報告様式２ー１（事業所用月報）'!AM12</f>
        <v>0</v>
      </c>
      <c r="AS10" s="244"/>
      <c r="AT10" s="244"/>
      <c r="AU10" s="244"/>
      <c r="AV10" s="244"/>
      <c r="AW10" s="277">
        <f>'報告様式２ー１（事業所用月報）'!AR12</f>
        <v>0</v>
      </c>
      <c r="AX10" s="277"/>
      <c r="AY10" s="277"/>
      <c r="AZ10" s="277"/>
      <c r="BA10" s="277"/>
      <c r="BB10" s="277">
        <f>'報告様式２ー１（事業所用月報）'!AW12</f>
        <v>0</v>
      </c>
      <c r="BC10" s="277"/>
      <c r="BD10" s="277"/>
      <c r="BE10" s="277"/>
      <c r="BF10" s="277"/>
      <c r="BG10" s="277">
        <f>'報告様式２ー１（事業所用月報）'!BB12</f>
        <v>0</v>
      </c>
      <c r="BH10" s="277"/>
      <c r="BI10" s="277"/>
      <c r="BJ10" s="277"/>
      <c r="BK10" s="277"/>
      <c r="BL10" s="277">
        <f>'報告様式２ー１（事業所用月報）'!BG12</f>
        <v>0</v>
      </c>
      <c r="BM10" s="277"/>
      <c r="BN10" s="277"/>
      <c r="BO10" s="277"/>
      <c r="BP10" s="277"/>
      <c r="BQ10" s="278">
        <f>'報告様式２ー１（事業所用月報）'!BL12</f>
        <v>0</v>
      </c>
      <c r="BR10" s="278"/>
      <c r="BS10" s="278"/>
      <c r="BT10" s="278"/>
      <c r="BU10" s="278"/>
      <c r="BZ10" s="9" t="str">
        <f>IF(I10='報告様式２ー１（事業所用月報）'!D12,"OK","エラー")</f>
        <v>OK</v>
      </c>
      <c r="CA10" s="9" t="str">
        <f>IF(N10='報告様式２ー１（事業所用月報）'!I12,"OK","エラー")</f>
        <v>OK</v>
      </c>
      <c r="CB10" s="9" t="str">
        <f>IF(U10='報告様式２ー１（事業所用月報）'!P12,"OK","エラー")</f>
        <v>OK</v>
      </c>
      <c r="CC10" s="9" t="str">
        <f>IF(Y10='報告様式２ー１（事業所用月報）'!T12,"OK","エラー")</f>
        <v>OK</v>
      </c>
      <c r="CD10" s="9" t="str">
        <f>IF(AD10='報告様式２ー１（事業所用月報）'!Y12,"OK","エラー")</f>
        <v>OK</v>
      </c>
      <c r="CE10" s="9" t="str">
        <f>IF(AJ10='報告様式２ー１（事業所用月報）'!AE12,"OK","エラー")</f>
        <v>OK</v>
      </c>
      <c r="CF10" s="9" t="str">
        <f>IF(AN10='報告様式２ー１（事業所用月報）'!AI12,"OK","エラー")</f>
        <v>OK</v>
      </c>
      <c r="CG10" s="9" t="str">
        <f>IF(AR10='報告様式２ー１（事業所用月報）'!AM12,"OK","エラー")</f>
        <v>OK</v>
      </c>
      <c r="CH10" s="9" t="str">
        <f>IF(AW10='報告様式２ー１（事業所用月報）'!AR12,"OK","エラー")</f>
        <v>OK</v>
      </c>
      <c r="CI10" s="9" t="str">
        <f>IF(BB10='報告様式２ー１（事業所用月報）'!AW12,"OK","エラー")</f>
        <v>OK</v>
      </c>
      <c r="CJ10" s="9" t="str">
        <f>IF(BG10='報告様式２ー１（事業所用月報）'!BB12,"OK","エラー")</f>
        <v>OK</v>
      </c>
      <c r="CK10" s="9" t="str">
        <f>IF(BL10='報告様式２ー１（事業所用月報）'!BG12,"OK","エラー")</f>
        <v>OK</v>
      </c>
      <c r="CL10" s="9" t="str">
        <f>IF(BQ10='報告様式２ー１（事業所用月報）'!BL12,"OK","エラー")</f>
        <v>OK</v>
      </c>
    </row>
    <row r="11" spans="2:90" ht="15" customHeight="1" x14ac:dyDescent="0.2">
      <c r="B11" s="130">
        <v>4</v>
      </c>
      <c r="C11" s="130"/>
      <c r="D11" s="269">
        <f>'報告様式２ー１（事業所用月報）'!$BB$5</f>
        <v>0</v>
      </c>
      <c r="E11" s="270"/>
      <c r="F11" s="270"/>
      <c r="G11" s="270"/>
      <c r="H11" s="271"/>
      <c r="I11" s="272">
        <f>'報告様式２ー１（事業所用月報）'!D13</f>
        <v>0</v>
      </c>
      <c r="J11" s="273"/>
      <c r="K11" s="273"/>
      <c r="L11" s="273"/>
      <c r="M11" s="274"/>
      <c r="N11" s="244">
        <f>'報告様式２ー１（事業所用月報）'!I13</f>
        <v>0</v>
      </c>
      <c r="O11" s="244"/>
      <c r="P11" s="244"/>
      <c r="Q11" s="244"/>
      <c r="R11" s="244"/>
      <c r="S11" s="244"/>
      <c r="T11" s="244"/>
      <c r="U11" s="244">
        <f>'報告様式２ー１（事業所用月報）'!P13</f>
        <v>0</v>
      </c>
      <c r="V11" s="244"/>
      <c r="W11" s="244"/>
      <c r="X11" s="244"/>
      <c r="Y11" s="244">
        <f>'報告様式２ー１（事業所用月報）'!T13</f>
        <v>0</v>
      </c>
      <c r="Z11" s="244"/>
      <c r="AA11" s="244"/>
      <c r="AB11" s="244"/>
      <c r="AC11" s="244"/>
      <c r="AD11" s="244">
        <f>'報告様式２ー１（事業所用月報）'!Y13</f>
        <v>0</v>
      </c>
      <c r="AE11" s="244"/>
      <c r="AF11" s="244"/>
      <c r="AG11" s="244"/>
      <c r="AH11" s="244"/>
      <c r="AI11" s="244"/>
      <c r="AJ11" s="244">
        <f>'報告様式２ー１（事業所用月報）'!AE13</f>
        <v>0</v>
      </c>
      <c r="AK11" s="244"/>
      <c r="AL11" s="244"/>
      <c r="AM11" s="244"/>
      <c r="AN11" s="244">
        <f>'報告様式２ー１（事業所用月報）'!AI13</f>
        <v>0</v>
      </c>
      <c r="AO11" s="244"/>
      <c r="AP11" s="244"/>
      <c r="AQ11" s="244"/>
      <c r="AR11" s="244">
        <f>'報告様式２ー１（事業所用月報）'!AM13</f>
        <v>0</v>
      </c>
      <c r="AS11" s="244"/>
      <c r="AT11" s="244"/>
      <c r="AU11" s="244"/>
      <c r="AV11" s="244"/>
      <c r="AW11" s="277">
        <f>'報告様式２ー１（事業所用月報）'!AR13</f>
        <v>0</v>
      </c>
      <c r="AX11" s="277"/>
      <c r="AY11" s="277"/>
      <c r="AZ11" s="277"/>
      <c r="BA11" s="277"/>
      <c r="BB11" s="277">
        <f>'報告様式２ー１（事業所用月報）'!AW13</f>
        <v>0</v>
      </c>
      <c r="BC11" s="277"/>
      <c r="BD11" s="277"/>
      <c r="BE11" s="277"/>
      <c r="BF11" s="277"/>
      <c r="BG11" s="277">
        <f>'報告様式２ー１（事業所用月報）'!BB13</f>
        <v>0</v>
      </c>
      <c r="BH11" s="277"/>
      <c r="BI11" s="277"/>
      <c r="BJ11" s="277"/>
      <c r="BK11" s="277"/>
      <c r="BL11" s="277">
        <f>'報告様式２ー１（事業所用月報）'!BG13</f>
        <v>0</v>
      </c>
      <c r="BM11" s="277"/>
      <c r="BN11" s="277"/>
      <c r="BO11" s="277"/>
      <c r="BP11" s="277"/>
      <c r="BQ11" s="278">
        <f>'報告様式２ー１（事業所用月報）'!BL13</f>
        <v>0</v>
      </c>
      <c r="BR11" s="278"/>
      <c r="BS11" s="278"/>
      <c r="BT11" s="278"/>
      <c r="BU11" s="278"/>
      <c r="BZ11" s="9" t="str">
        <f>IF(I11='報告様式２ー１（事業所用月報）'!D13,"OK","エラー")</f>
        <v>OK</v>
      </c>
      <c r="CA11" s="9" t="str">
        <f>IF(N11='報告様式２ー１（事業所用月報）'!I13,"OK","エラー")</f>
        <v>OK</v>
      </c>
      <c r="CB11" s="9" t="str">
        <f>IF(U11='報告様式２ー１（事業所用月報）'!P13,"OK","エラー")</f>
        <v>OK</v>
      </c>
      <c r="CC11" s="9" t="str">
        <f>IF(Y11='報告様式２ー１（事業所用月報）'!T13,"OK","エラー")</f>
        <v>OK</v>
      </c>
      <c r="CD11" s="9" t="str">
        <f>IF(AD11='報告様式２ー１（事業所用月報）'!Y13,"OK","エラー")</f>
        <v>OK</v>
      </c>
      <c r="CE11" s="9" t="str">
        <f>IF(AJ11='報告様式２ー１（事業所用月報）'!AE13,"OK","エラー")</f>
        <v>OK</v>
      </c>
      <c r="CF11" s="9" t="str">
        <f>IF(AN11='報告様式２ー１（事業所用月報）'!AI13,"OK","エラー")</f>
        <v>OK</v>
      </c>
      <c r="CG11" s="9" t="str">
        <f>IF(AR11='報告様式２ー１（事業所用月報）'!AM13,"OK","エラー")</f>
        <v>OK</v>
      </c>
      <c r="CH11" s="9" t="str">
        <f>IF(AW11='報告様式２ー１（事業所用月報）'!AR13,"OK","エラー")</f>
        <v>OK</v>
      </c>
      <c r="CI11" s="9" t="str">
        <f>IF(BB11='報告様式２ー１（事業所用月報）'!AW13,"OK","エラー")</f>
        <v>OK</v>
      </c>
      <c r="CJ11" s="9" t="str">
        <f>IF(BG11='報告様式２ー１（事業所用月報）'!BB13,"OK","エラー")</f>
        <v>OK</v>
      </c>
      <c r="CK11" s="9" t="str">
        <f>IF(BL11='報告様式２ー１（事業所用月報）'!BG13,"OK","エラー")</f>
        <v>OK</v>
      </c>
      <c r="CL11" s="9" t="str">
        <f>IF(BQ11='報告様式２ー１（事業所用月報）'!BL13,"OK","エラー")</f>
        <v>OK</v>
      </c>
    </row>
    <row r="12" spans="2:90" ht="15" customHeight="1" x14ac:dyDescent="0.2">
      <c r="B12" s="130">
        <v>5</v>
      </c>
      <c r="C12" s="130"/>
      <c r="D12" s="269">
        <f>'報告様式２ー１（事業所用月報）'!$BB$5</f>
        <v>0</v>
      </c>
      <c r="E12" s="270"/>
      <c r="F12" s="270"/>
      <c r="G12" s="270"/>
      <c r="H12" s="271"/>
      <c r="I12" s="272">
        <f>'報告様式２ー１（事業所用月報）'!D14</f>
        <v>0</v>
      </c>
      <c r="J12" s="273"/>
      <c r="K12" s="273"/>
      <c r="L12" s="273"/>
      <c r="M12" s="274"/>
      <c r="N12" s="244">
        <f>'報告様式２ー１（事業所用月報）'!I14</f>
        <v>0</v>
      </c>
      <c r="O12" s="244"/>
      <c r="P12" s="244"/>
      <c r="Q12" s="244"/>
      <c r="R12" s="244"/>
      <c r="S12" s="244"/>
      <c r="T12" s="244"/>
      <c r="U12" s="244">
        <f>'報告様式２ー１（事業所用月報）'!P14</f>
        <v>0</v>
      </c>
      <c r="V12" s="244"/>
      <c r="W12" s="244"/>
      <c r="X12" s="244"/>
      <c r="Y12" s="244">
        <f>'報告様式２ー１（事業所用月報）'!T14</f>
        <v>0</v>
      </c>
      <c r="Z12" s="244"/>
      <c r="AA12" s="244"/>
      <c r="AB12" s="244"/>
      <c r="AC12" s="244"/>
      <c r="AD12" s="244">
        <f>'報告様式２ー１（事業所用月報）'!Y14</f>
        <v>0</v>
      </c>
      <c r="AE12" s="244"/>
      <c r="AF12" s="244"/>
      <c r="AG12" s="244"/>
      <c r="AH12" s="244"/>
      <c r="AI12" s="244"/>
      <c r="AJ12" s="244">
        <f>'報告様式２ー１（事業所用月報）'!AE14</f>
        <v>0</v>
      </c>
      <c r="AK12" s="244"/>
      <c r="AL12" s="244"/>
      <c r="AM12" s="244"/>
      <c r="AN12" s="244">
        <f>'報告様式２ー１（事業所用月報）'!AI14</f>
        <v>0</v>
      </c>
      <c r="AO12" s="244"/>
      <c r="AP12" s="244"/>
      <c r="AQ12" s="244"/>
      <c r="AR12" s="244">
        <f>'報告様式２ー１（事業所用月報）'!AM14</f>
        <v>0</v>
      </c>
      <c r="AS12" s="244"/>
      <c r="AT12" s="244"/>
      <c r="AU12" s="244"/>
      <c r="AV12" s="244"/>
      <c r="AW12" s="277">
        <f>'報告様式２ー１（事業所用月報）'!AR14</f>
        <v>0</v>
      </c>
      <c r="AX12" s="277"/>
      <c r="AY12" s="277"/>
      <c r="AZ12" s="277"/>
      <c r="BA12" s="277"/>
      <c r="BB12" s="277">
        <f>'報告様式２ー１（事業所用月報）'!AW14</f>
        <v>0</v>
      </c>
      <c r="BC12" s="277"/>
      <c r="BD12" s="277"/>
      <c r="BE12" s="277"/>
      <c r="BF12" s="277"/>
      <c r="BG12" s="277">
        <f>'報告様式２ー１（事業所用月報）'!BB14</f>
        <v>0</v>
      </c>
      <c r="BH12" s="277"/>
      <c r="BI12" s="277"/>
      <c r="BJ12" s="277"/>
      <c r="BK12" s="277"/>
      <c r="BL12" s="277">
        <f>'報告様式２ー１（事業所用月報）'!BG14</f>
        <v>0</v>
      </c>
      <c r="BM12" s="277"/>
      <c r="BN12" s="277"/>
      <c r="BO12" s="277"/>
      <c r="BP12" s="277"/>
      <c r="BQ12" s="278">
        <f>'報告様式２ー１（事業所用月報）'!BL14</f>
        <v>0</v>
      </c>
      <c r="BR12" s="278"/>
      <c r="BS12" s="278"/>
      <c r="BT12" s="278"/>
      <c r="BU12" s="278"/>
      <c r="BZ12" s="9" t="str">
        <f>IF(I12='報告様式２ー１（事業所用月報）'!D14,"OK","エラー")</f>
        <v>OK</v>
      </c>
      <c r="CA12" s="9" t="str">
        <f>IF(N12='報告様式２ー１（事業所用月報）'!I14,"OK","エラー")</f>
        <v>OK</v>
      </c>
      <c r="CB12" s="9" t="str">
        <f>IF(U12='報告様式２ー１（事業所用月報）'!P14,"OK","エラー")</f>
        <v>OK</v>
      </c>
      <c r="CC12" s="9" t="str">
        <f>IF(Y12='報告様式２ー１（事業所用月報）'!T14,"OK","エラー")</f>
        <v>OK</v>
      </c>
      <c r="CD12" s="9" t="str">
        <f>IF(AD12='報告様式２ー１（事業所用月報）'!Y14,"OK","エラー")</f>
        <v>OK</v>
      </c>
      <c r="CE12" s="9" t="str">
        <f>IF(AJ12='報告様式２ー１（事業所用月報）'!AE14,"OK","エラー")</f>
        <v>OK</v>
      </c>
      <c r="CF12" s="9" t="str">
        <f>IF(AN12='報告様式２ー１（事業所用月報）'!AI14,"OK","エラー")</f>
        <v>OK</v>
      </c>
      <c r="CG12" s="9" t="str">
        <f>IF(AR12='報告様式２ー１（事業所用月報）'!AM14,"OK","エラー")</f>
        <v>OK</v>
      </c>
      <c r="CH12" s="9" t="str">
        <f>IF(AW12='報告様式２ー１（事業所用月報）'!AR14,"OK","エラー")</f>
        <v>OK</v>
      </c>
      <c r="CI12" s="9" t="str">
        <f>IF(BB12='報告様式２ー１（事業所用月報）'!AW14,"OK","エラー")</f>
        <v>OK</v>
      </c>
      <c r="CJ12" s="9" t="str">
        <f>IF(BG12='報告様式２ー１（事業所用月報）'!BB14,"OK","エラー")</f>
        <v>OK</v>
      </c>
      <c r="CK12" s="9" t="str">
        <f>IF(BL12='報告様式２ー１（事業所用月報）'!BG14,"OK","エラー")</f>
        <v>OK</v>
      </c>
      <c r="CL12" s="9" t="str">
        <f>IF(BQ12='報告様式２ー１（事業所用月報）'!BL14,"OK","エラー")</f>
        <v>OK</v>
      </c>
    </row>
    <row r="13" spans="2:90" ht="15" customHeight="1" x14ac:dyDescent="0.2">
      <c r="B13" s="130">
        <v>6</v>
      </c>
      <c r="C13" s="130"/>
      <c r="D13" s="269">
        <f>'報告様式２ー１（事業所用月報）'!$BB$5</f>
        <v>0</v>
      </c>
      <c r="E13" s="270"/>
      <c r="F13" s="270"/>
      <c r="G13" s="270"/>
      <c r="H13" s="271"/>
      <c r="I13" s="272">
        <f>'報告様式２ー１（事業所用月報）'!D15</f>
        <v>0</v>
      </c>
      <c r="J13" s="273"/>
      <c r="K13" s="273"/>
      <c r="L13" s="273"/>
      <c r="M13" s="274"/>
      <c r="N13" s="244">
        <f>'報告様式２ー１（事業所用月報）'!I15</f>
        <v>0</v>
      </c>
      <c r="O13" s="244"/>
      <c r="P13" s="244"/>
      <c r="Q13" s="244"/>
      <c r="R13" s="244"/>
      <c r="S13" s="244"/>
      <c r="T13" s="244"/>
      <c r="U13" s="244">
        <f>'報告様式２ー１（事業所用月報）'!P15</f>
        <v>0</v>
      </c>
      <c r="V13" s="244"/>
      <c r="W13" s="244"/>
      <c r="X13" s="244"/>
      <c r="Y13" s="244">
        <f>'報告様式２ー１（事業所用月報）'!T15</f>
        <v>0</v>
      </c>
      <c r="Z13" s="244"/>
      <c r="AA13" s="244"/>
      <c r="AB13" s="244"/>
      <c r="AC13" s="244"/>
      <c r="AD13" s="244">
        <f>'報告様式２ー１（事業所用月報）'!Y15</f>
        <v>0</v>
      </c>
      <c r="AE13" s="244"/>
      <c r="AF13" s="244"/>
      <c r="AG13" s="244"/>
      <c r="AH13" s="244"/>
      <c r="AI13" s="244"/>
      <c r="AJ13" s="244">
        <f>'報告様式２ー１（事業所用月報）'!AE15</f>
        <v>0</v>
      </c>
      <c r="AK13" s="244"/>
      <c r="AL13" s="244"/>
      <c r="AM13" s="244"/>
      <c r="AN13" s="244">
        <f>'報告様式２ー１（事業所用月報）'!AI15</f>
        <v>0</v>
      </c>
      <c r="AO13" s="244"/>
      <c r="AP13" s="244"/>
      <c r="AQ13" s="244"/>
      <c r="AR13" s="244">
        <f>'報告様式２ー１（事業所用月報）'!AM15</f>
        <v>0</v>
      </c>
      <c r="AS13" s="244"/>
      <c r="AT13" s="244"/>
      <c r="AU13" s="244"/>
      <c r="AV13" s="244"/>
      <c r="AW13" s="277">
        <f>'報告様式２ー１（事業所用月報）'!AR15</f>
        <v>0</v>
      </c>
      <c r="AX13" s="277"/>
      <c r="AY13" s="277"/>
      <c r="AZ13" s="277"/>
      <c r="BA13" s="277"/>
      <c r="BB13" s="277">
        <f>'報告様式２ー１（事業所用月報）'!AW15</f>
        <v>0</v>
      </c>
      <c r="BC13" s="277"/>
      <c r="BD13" s="277"/>
      <c r="BE13" s="277"/>
      <c r="BF13" s="277"/>
      <c r="BG13" s="277">
        <f>'報告様式２ー１（事業所用月報）'!BB15</f>
        <v>0</v>
      </c>
      <c r="BH13" s="277"/>
      <c r="BI13" s="277"/>
      <c r="BJ13" s="277"/>
      <c r="BK13" s="277"/>
      <c r="BL13" s="277">
        <f>'報告様式２ー１（事業所用月報）'!BG15</f>
        <v>0</v>
      </c>
      <c r="BM13" s="277"/>
      <c r="BN13" s="277"/>
      <c r="BO13" s="277"/>
      <c r="BP13" s="277"/>
      <c r="BQ13" s="278">
        <f>'報告様式２ー１（事業所用月報）'!BL15</f>
        <v>0</v>
      </c>
      <c r="BR13" s="278"/>
      <c r="BS13" s="278"/>
      <c r="BT13" s="278"/>
      <c r="BU13" s="278"/>
      <c r="BZ13" s="9" t="str">
        <f>IF(I13='報告様式２ー１（事業所用月報）'!D15,"OK","エラー")</f>
        <v>OK</v>
      </c>
      <c r="CA13" s="9" t="str">
        <f>IF(N13='報告様式２ー１（事業所用月報）'!I15,"OK","エラー")</f>
        <v>OK</v>
      </c>
      <c r="CB13" s="9" t="str">
        <f>IF(U13='報告様式２ー１（事業所用月報）'!P15,"OK","エラー")</f>
        <v>OK</v>
      </c>
      <c r="CC13" s="9" t="str">
        <f>IF(Y13='報告様式２ー１（事業所用月報）'!T15,"OK","エラー")</f>
        <v>OK</v>
      </c>
      <c r="CD13" s="9" t="str">
        <f>IF(AD13='報告様式２ー１（事業所用月報）'!Y15,"OK","エラー")</f>
        <v>OK</v>
      </c>
      <c r="CE13" s="9" t="str">
        <f>IF(AJ13='報告様式２ー１（事業所用月報）'!AE15,"OK","エラー")</f>
        <v>OK</v>
      </c>
      <c r="CF13" s="9" t="str">
        <f>IF(AN13='報告様式２ー１（事業所用月報）'!AI15,"OK","エラー")</f>
        <v>OK</v>
      </c>
      <c r="CG13" s="9" t="str">
        <f>IF(AR13='報告様式２ー１（事業所用月報）'!AM15,"OK","エラー")</f>
        <v>OK</v>
      </c>
      <c r="CH13" s="9" t="str">
        <f>IF(AW13='報告様式２ー１（事業所用月報）'!AR15,"OK","エラー")</f>
        <v>OK</v>
      </c>
      <c r="CI13" s="9" t="str">
        <f>IF(BB13='報告様式２ー１（事業所用月報）'!AW15,"OK","エラー")</f>
        <v>OK</v>
      </c>
      <c r="CJ13" s="9" t="str">
        <f>IF(BG13='報告様式２ー１（事業所用月報）'!BB15,"OK","エラー")</f>
        <v>OK</v>
      </c>
      <c r="CK13" s="9" t="str">
        <f>IF(BL13='報告様式２ー１（事業所用月報）'!BG15,"OK","エラー")</f>
        <v>OK</v>
      </c>
      <c r="CL13" s="9" t="str">
        <f>IF(BQ13='報告様式２ー１（事業所用月報）'!BL15,"OK","エラー")</f>
        <v>OK</v>
      </c>
    </row>
    <row r="14" spans="2:90" ht="15" customHeight="1" x14ac:dyDescent="0.2">
      <c r="B14" s="130">
        <v>7</v>
      </c>
      <c r="C14" s="130"/>
      <c r="D14" s="269">
        <f>'報告様式２ー１（事業所用月報）'!$BB$5</f>
        <v>0</v>
      </c>
      <c r="E14" s="270"/>
      <c r="F14" s="270"/>
      <c r="G14" s="270"/>
      <c r="H14" s="271"/>
      <c r="I14" s="272">
        <f>'報告様式２ー１（事業所用月報）'!D16</f>
        <v>0</v>
      </c>
      <c r="J14" s="273"/>
      <c r="K14" s="273"/>
      <c r="L14" s="273"/>
      <c r="M14" s="274"/>
      <c r="N14" s="244">
        <f>'報告様式２ー１（事業所用月報）'!I16</f>
        <v>0</v>
      </c>
      <c r="O14" s="244"/>
      <c r="P14" s="244"/>
      <c r="Q14" s="244"/>
      <c r="R14" s="244"/>
      <c r="S14" s="244"/>
      <c r="T14" s="244"/>
      <c r="U14" s="244">
        <f>'報告様式２ー１（事業所用月報）'!P16</f>
        <v>0</v>
      </c>
      <c r="V14" s="244"/>
      <c r="W14" s="244"/>
      <c r="X14" s="244"/>
      <c r="Y14" s="244">
        <f>'報告様式２ー１（事業所用月報）'!T16</f>
        <v>0</v>
      </c>
      <c r="Z14" s="244"/>
      <c r="AA14" s="244"/>
      <c r="AB14" s="244"/>
      <c r="AC14" s="244"/>
      <c r="AD14" s="244">
        <f>'報告様式２ー１（事業所用月報）'!Y16</f>
        <v>0</v>
      </c>
      <c r="AE14" s="244"/>
      <c r="AF14" s="244"/>
      <c r="AG14" s="244"/>
      <c r="AH14" s="244"/>
      <c r="AI14" s="244"/>
      <c r="AJ14" s="244">
        <f>'報告様式２ー１（事業所用月報）'!AE16</f>
        <v>0</v>
      </c>
      <c r="AK14" s="244"/>
      <c r="AL14" s="244"/>
      <c r="AM14" s="244"/>
      <c r="AN14" s="244">
        <f>'報告様式２ー１（事業所用月報）'!AI16</f>
        <v>0</v>
      </c>
      <c r="AO14" s="244"/>
      <c r="AP14" s="244"/>
      <c r="AQ14" s="244"/>
      <c r="AR14" s="244">
        <f>'報告様式２ー１（事業所用月報）'!AM16</f>
        <v>0</v>
      </c>
      <c r="AS14" s="244"/>
      <c r="AT14" s="244"/>
      <c r="AU14" s="244"/>
      <c r="AV14" s="244"/>
      <c r="AW14" s="277">
        <f>'報告様式２ー１（事業所用月報）'!AR16</f>
        <v>0</v>
      </c>
      <c r="AX14" s="277"/>
      <c r="AY14" s="277"/>
      <c r="AZ14" s="277"/>
      <c r="BA14" s="277"/>
      <c r="BB14" s="277">
        <f>'報告様式２ー１（事業所用月報）'!AW16</f>
        <v>0</v>
      </c>
      <c r="BC14" s="277"/>
      <c r="BD14" s="277"/>
      <c r="BE14" s="277"/>
      <c r="BF14" s="277"/>
      <c r="BG14" s="277">
        <f>'報告様式２ー１（事業所用月報）'!BB16</f>
        <v>0</v>
      </c>
      <c r="BH14" s="277"/>
      <c r="BI14" s="277"/>
      <c r="BJ14" s="277"/>
      <c r="BK14" s="277"/>
      <c r="BL14" s="277">
        <f>'報告様式２ー１（事業所用月報）'!BG16</f>
        <v>0</v>
      </c>
      <c r="BM14" s="277"/>
      <c r="BN14" s="277"/>
      <c r="BO14" s="277"/>
      <c r="BP14" s="277"/>
      <c r="BQ14" s="278">
        <f>'報告様式２ー１（事業所用月報）'!BL16</f>
        <v>0</v>
      </c>
      <c r="BR14" s="278"/>
      <c r="BS14" s="278"/>
      <c r="BT14" s="278"/>
      <c r="BU14" s="278"/>
      <c r="BZ14" s="9" t="str">
        <f>IF(I14='報告様式２ー１（事業所用月報）'!D16,"OK","エラー")</f>
        <v>OK</v>
      </c>
      <c r="CA14" s="9" t="str">
        <f>IF(N14='報告様式２ー１（事業所用月報）'!I16,"OK","エラー")</f>
        <v>OK</v>
      </c>
      <c r="CB14" s="9" t="str">
        <f>IF(U14='報告様式２ー１（事業所用月報）'!P16,"OK","エラー")</f>
        <v>OK</v>
      </c>
      <c r="CC14" s="9" t="str">
        <f>IF(Y14='報告様式２ー１（事業所用月報）'!T16,"OK","エラー")</f>
        <v>OK</v>
      </c>
      <c r="CD14" s="9" t="str">
        <f>IF(AD14='報告様式２ー１（事業所用月報）'!Y16,"OK","エラー")</f>
        <v>OK</v>
      </c>
      <c r="CE14" s="9" t="str">
        <f>IF(AJ14='報告様式２ー１（事業所用月報）'!AE16,"OK","エラー")</f>
        <v>OK</v>
      </c>
      <c r="CF14" s="9" t="str">
        <f>IF(AN14='報告様式２ー１（事業所用月報）'!AI16,"OK","エラー")</f>
        <v>OK</v>
      </c>
      <c r="CG14" s="9" t="str">
        <f>IF(AR14='報告様式２ー１（事業所用月報）'!AM16,"OK","エラー")</f>
        <v>OK</v>
      </c>
      <c r="CH14" s="9" t="str">
        <f>IF(AW14='報告様式２ー１（事業所用月報）'!AR16,"OK","エラー")</f>
        <v>OK</v>
      </c>
      <c r="CI14" s="9" t="str">
        <f>IF(BB14='報告様式２ー１（事業所用月報）'!AW16,"OK","エラー")</f>
        <v>OK</v>
      </c>
      <c r="CJ14" s="9" t="str">
        <f>IF(BG14='報告様式２ー１（事業所用月報）'!BB16,"OK","エラー")</f>
        <v>OK</v>
      </c>
      <c r="CK14" s="9" t="str">
        <f>IF(BL14='報告様式２ー１（事業所用月報）'!BG16,"OK","エラー")</f>
        <v>OK</v>
      </c>
      <c r="CL14" s="9" t="str">
        <f>IF(BQ14='報告様式２ー１（事業所用月報）'!BL16,"OK","エラー")</f>
        <v>OK</v>
      </c>
    </row>
    <row r="15" spans="2:90" ht="15" customHeight="1" x14ac:dyDescent="0.2">
      <c r="B15" s="130">
        <v>8</v>
      </c>
      <c r="C15" s="130"/>
      <c r="D15" s="269">
        <f>'報告様式２ー１（事業所用月報）'!$BB$5</f>
        <v>0</v>
      </c>
      <c r="E15" s="270"/>
      <c r="F15" s="270"/>
      <c r="G15" s="270"/>
      <c r="H15" s="271"/>
      <c r="I15" s="272">
        <f>'報告様式２ー１（事業所用月報）'!D17</f>
        <v>0</v>
      </c>
      <c r="J15" s="273"/>
      <c r="K15" s="273"/>
      <c r="L15" s="273"/>
      <c r="M15" s="274"/>
      <c r="N15" s="244">
        <f>'報告様式２ー１（事業所用月報）'!I17</f>
        <v>0</v>
      </c>
      <c r="O15" s="244"/>
      <c r="P15" s="244"/>
      <c r="Q15" s="244"/>
      <c r="R15" s="244"/>
      <c r="S15" s="244"/>
      <c r="T15" s="244"/>
      <c r="U15" s="244">
        <f>'報告様式２ー１（事業所用月報）'!P17</f>
        <v>0</v>
      </c>
      <c r="V15" s="244"/>
      <c r="W15" s="244"/>
      <c r="X15" s="244"/>
      <c r="Y15" s="244">
        <f>'報告様式２ー１（事業所用月報）'!T17</f>
        <v>0</v>
      </c>
      <c r="Z15" s="244"/>
      <c r="AA15" s="244"/>
      <c r="AB15" s="244"/>
      <c r="AC15" s="244"/>
      <c r="AD15" s="244">
        <f>'報告様式２ー１（事業所用月報）'!Y17</f>
        <v>0</v>
      </c>
      <c r="AE15" s="244"/>
      <c r="AF15" s="244"/>
      <c r="AG15" s="244"/>
      <c r="AH15" s="244"/>
      <c r="AI15" s="244"/>
      <c r="AJ15" s="244">
        <f>'報告様式２ー１（事業所用月報）'!AE17</f>
        <v>0</v>
      </c>
      <c r="AK15" s="244"/>
      <c r="AL15" s="244"/>
      <c r="AM15" s="244"/>
      <c r="AN15" s="244">
        <f>'報告様式２ー１（事業所用月報）'!AI17</f>
        <v>0</v>
      </c>
      <c r="AO15" s="244"/>
      <c r="AP15" s="244"/>
      <c r="AQ15" s="244"/>
      <c r="AR15" s="244">
        <f>'報告様式２ー１（事業所用月報）'!AM17</f>
        <v>0</v>
      </c>
      <c r="AS15" s="244"/>
      <c r="AT15" s="244"/>
      <c r="AU15" s="244"/>
      <c r="AV15" s="244"/>
      <c r="AW15" s="277">
        <f>'報告様式２ー１（事業所用月報）'!AR17</f>
        <v>0</v>
      </c>
      <c r="AX15" s="277"/>
      <c r="AY15" s="277"/>
      <c r="AZ15" s="277"/>
      <c r="BA15" s="277"/>
      <c r="BB15" s="277">
        <f>'報告様式２ー１（事業所用月報）'!AW17</f>
        <v>0</v>
      </c>
      <c r="BC15" s="277"/>
      <c r="BD15" s="277"/>
      <c r="BE15" s="277"/>
      <c r="BF15" s="277"/>
      <c r="BG15" s="277">
        <f>'報告様式２ー１（事業所用月報）'!BB17</f>
        <v>0</v>
      </c>
      <c r="BH15" s="277"/>
      <c r="BI15" s="277"/>
      <c r="BJ15" s="277"/>
      <c r="BK15" s="277"/>
      <c r="BL15" s="277">
        <f>'報告様式２ー１（事業所用月報）'!BG17</f>
        <v>0</v>
      </c>
      <c r="BM15" s="277"/>
      <c r="BN15" s="277"/>
      <c r="BO15" s="277"/>
      <c r="BP15" s="277"/>
      <c r="BQ15" s="278">
        <f>'報告様式２ー１（事業所用月報）'!BL17</f>
        <v>0</v>
      </c>
      <c r="BR15" s="278"/>
      <c r="BS15" s="278"/>
      <c r="BT15" s="278"/>
      <c r="BU15" s="278"/>
      <c r="BZ15" s="9" t="str">
        <f>IF(I15='報告様式２ー１（事業所用月報）'!D17,"OK","エラー")</f>
        <v>OK</v>
      </c>
      <c r="CA15" s="9" t="str">
        <f>IF(N15='報告様式２ー１（事業所用月報）'!I17,"OK","エラー")</f>
        <v>OK</v>
      </c>
      <c r="CB15" s="9" t="str">
        <f>IF(U15='報告様式２ー１（事業所用月報）'!P17,"OK","エラー")</f>
        <v>OK</v>
      </c>
      <c r="CC15" s="9" t="str">
        <f>IF(Y15='報告様式２ー１（事業所用月報）'!T17,"OK","エラー")</f>
        <v>OK</v>
      </c>
      <c r="CD15" s="9" t="str">
        <f>IF(AD15='報告様式２ー１（事業所用月報）'!Y17,"OK","エラー")</f>
        <v>OK</v>
      </c>
      <c r="CE15" s="9" t="str">
        <f>IF(AJ15='報告様式２ー１（事業所用月報）'!AE17,"OK","エラー")</f>
        <v>OK</v>
      </c>
      <c r="CF15" s="9" t="str">
        <f>IF(AN15='報告様式２ー１（事業所用月報）'!AI17,"OK","エラー")</f>
        <v>OK</v>
      </c>
      <c r="CG15" s="9" t="str">
        <f>IF(AR15='報告様式２ー１（事業所用月報）'!AM17,"OK","エラー")</f>
        <v>OK</v>
      </c>
      <c r="CH15" s="9" t="str">
        <f>IF(AW15='報告様式２ー１（事業所用月報）'!AR17,"OK","エラー")</f>
        <v>OK</v>
      </c>
      <c r="CI15" s="9" t="str">
        <f>IF(BB15='報告様式２ー１（事業所用月報）'!AW17,"OK","エラー")</f>
        <v>OK</v>
      </c>
      <c r="CJ15" s="9" t="str">
        <f>IF(BG15='報告様式２ー１（事業所用月報）'!BB17,"OK","エラー")</f>
        <v>OK</v>
      </c>
      <c r="CK15" s="9" t="str">
        <f>IF(BL15='報告様式２ー１（事業所用月報）'!BG17,"OK","エラー")</f>
        <v>OK</v>
      </c>
      <c r="CL15" s="9" t="str">
        <f>IF(BQ15='報告様式２ー１（事業所用月報）'!BL17,"OK","エラー")</f>
        <v>OK</v>
      </c>
    </row>
    <row r="16" spans="2:90" ht="15" customHeight="1" x14ac:dyDescent="0.2">
      <c r="B16" s="130">
        <v>9</v>
      </c>
      <c r="C16" s="130"/>
      <c r="D16" s="269">
        <f>'報告様式２ー１（事業所用月報）'!$BB$5</f>
        <v>0</v>
      </c>
      <c r="E16" s="270"/>
      <c r="F16" s="270"/>
      <c r="G16" s="270"/>
      <c r="H16" s="271"/>
      <c r="I16" s="272">
        <f>'報告様式２ー１（事業所用月報）'!D18</f>
        <v>0</v>
      </c>
      <c r="J16" s="273"/>
      <c r="K16" s="273"/>
      <c r="L16" s="273"/>
      <c r="M16" s="274"/>
      <c r="N16" s="244">
        <f>'報告様式２ー１（事業所用月報）'!I18</f>
        <v>0</v>
      </c>
      <c r="O16" s="244"/>
      <c r="P16" s="244"/>
      <c r="Q16" s="244"/>
      <c r="R16" s="244"/>
      <c r="S16" s="244"/>
      <c r="T16" s="244"/>
      <c r="U16" s="244">
        <f>'報告様式２ー１（事業所用月報）'!P18</f>
        <v>0</v>
      </c>
      <c r="V16" s="244"/>
      <c r="W16" s="244"/>
      <c r="X16" s="244"/>
      <c r="Y16" s="244">
        <f>'報告様式２ー１（事業所用月報）'!T18</f>
        <v>0</v>
      </c>
      <c r="Z16" s="244"/>
      <c r="AA16" s="244"/>
      <c r="AB16" s="244"/>
      <c r="AC16" s="244"/>
      <c r="AD16" s="244">
        <f>'報告様式２ー１（事業所用月報）'!Y18</f>
        <v>0</v>
      </c>
      <c r="AE16" s="244"/>
      <c r="AF16" s="244"/>
      <c r="AG16" s="244"/>
      <c r="AH16" s="244"/>
      <c r="AI16" s="244"/>
      <c r="AJ16" s="244">
        <f>'報告様式２ー１（事業所用月報）'!AE18</f>
        <v>0</v>
      </c>
      <c r="AK16" s="244"/>
      <c r="AL16" s="244"/>
      <c r="AM16" s="244"/>
      <c r="AN16" s="244">
        <f>'報告様式２ー１（事業所用月報）'!AI18</f>
        <v>0</v>
      </c>
      <c r="AO16" s="244"/>
      <c r="AP16" s="244"/>
      <c r="AQ16" s="244"/>
      <c r="AR16" s="244">
        <f>'報告様式２ー１（事業所用月報）'!AM18</f>
        <v>0</v>
      </c>
      <c r="AS16" s="244"/>
      <c r="AT16" s="244"/>
      <c r="AU16" s="244"/>
      <c r="AV16" s="244"/>
      <c r="AW16" s="277">
        <f>'報告様式２ー１（事業所用月報）'!AR18</f>
        <v>0</v>
      </c>
      <c r="AX16" s="277"/>
      <c r="AY16" s="277"/>
      <c r="AZ16" s="277"/>
      <c r="BA16" s="277"/>
      <c r="BB16" s="277">
        <f>'報告様式２ー１（事業所用月報）'!AW18</f>
        <v>0</v>
      </c>
      <c r="BC16" s="277"/>
      <c r="BD16" s="277"/>
      <c r="BE16" s="277"/>
      <c r="BF16" s="277"/>
      <c r="BG16" s="277">
        <f>'報告様式２ー１（事業所用月報）'!BB18</f>
        <v>0</v>
      </c>
      <c r="BH16" s="277"/>
      <c r="BI16" s="277"/>
      <c r="BJ16" s="277"/>
      <c r="BK16" s="277"/>
      <c r="BL16" s="277">
        <f>'報告様式２ー１（事業所用月報）'!BG18</f>
        <v>0</v>
      </c>
      <c r="BM16" s="277"/>
      <c r="BN16" s="277"/>
      <c r="BO16" s="277"/>
      <c r="BP16" s="277"/>
      <c r="BQ16" s="278">
        <f>'報告様式２ー１（事業所用月報）'!BL18</f>
        <v>0</v>
      </c>
      <c r="BR16" s="278"/>
      <c r="BS16" s="278"/>
      <c r="BT16" s="278"/>
      <c r="BU16" s="278"/>
      <c r="BZ16" s="9" t="str">
        <f>IF(I16='報告様式２ー１（事業所用月報）'!D18,"OK","エラー")</f>
        <v>OK</v>
      </c>
      <c r="CA16" s="9" t="str">
        <f>IF(N16='報告様式２ー１（事業所用月報）'!I18,"OK","エラー")</f>
        <v>OK</v>
      </c>
      <c r="CB16" s="9" t="str">
        <f>IF(U16='報告様式２ー１（事業所用月報）'!P18,"OK","エラー")</f>
        <v>OK</v>
      </c>
      <c r="CC16" s="9" t="str">
        <f>IF(Y16='報告様式２ー１（事業所用月報）'!T18,"OK","エラー")</f>
        <v>OK</v>
      </c>
      <c r="CD16" s="9" t="str">
        <f>IF(AD16='報告様式２ー１（事業所用月報）'!Y18,"OK","エラー")</f>
        <v>OK</v>
      </c>
      <c r="CE16" s="9" t="str">
        <f>IF(AJ16='報告様式２ー１（事業所用月報）'!AE18,"OK","エラー")</f>
        <v>OK</v>
      </c>
      <c r="CF16" s="9" t="str">
        <f>IF(AN16='報告様式２ー１（事業所用月報）'!AI18,"OK","エラー")</f>
        <v>OK</v>
      </c>
      <c r="CG16" s="9" t="str">
        <f>IF(AR16='報告様式２ー１（事業所用月報）'!AM18,"OK","エラー")</f>
        <v>OK</v>
      </c>
      <c r="CH16" s="9" t="str">
        <f>IF(AW16='報告様式２ー１（事業所用月報）'!AR18,"OK","エラー")</f>
        <v>OK</v>
      </c>
      <c r="CI16" s="9" t="str">
        <f>IF(BB16='報告様式２ー１（事業所用月報）'!AW18,"OK","エラー")</f>
        <v>OK</v>
      </c>
      <c r="CJ16" s="9" t="str">
        <f>IF(BG16='報告様式２ー１（事業所用月報）'!BB18,"OK","エラー")</f>
        <v>OK</v>
      </c>
      <c r="CK16" s="9" t="str">
        <f>IF(BL16='報告様式２ー１（事業所用月報）'!BG18,"OK","エラー")</f>
        <v>OK</v>
      </c>
      <c r="CL16" s="9" t="str">
        <f>IF(BQ16='報告様式２ー１（事業所用月報）'!BL18,"OK","エラー")</f>
        <v>OK</v>
      </c>
    </row>
    <row r="17" spans="2:90" ht="15" customHeight="1" x14ac:dyDescent="0.2">
      <c r="B17" s="130">
        <v>10</v>
      </c>
      <c r="C17" s="130"/>
      <c r="D17" s="269">
        <f>'報告様式２ー１（事業所用月報）'!$BB$5</f>
        <v>0</v>
      </c>
      <c r="E17" s="270"/>
      <c r="F17" s="270"/>
      <c r="G17" s="270"/>
      <c r="H17" s="271"/>
      <c r="I17" s="272">
        <f>'報告様式２ー１（事業所用月報）'!D19</f>
        <v>0</v>
      </c>
      <c r="J17" s="273"/>
      <c r="K17" s="273"/>
      <c r="L17" s="273"/>
      <c r="M17" s="274"/>
      <c r="N17" s="244">
        <f>'報告様式２ー１（事業所用月報）'!I19</f>
        <v>0</v>
      </c>
      <c r="O17" s="244"/>
      <c r="P17" s="244"/>
      <c r="Q17" s="244"/>
      <c r="R17" s="244"/>
      <c r="S17" s="244"/>
      <c r="T17" s="244"/>
      <c r="U17" s="244">
        <f>'報告様式２ー１（事業所用月報）'!P19</f>
        <v>0</v>
      </c>
      <c r="V17" s="244"/>
      <c r="W17" s="244"/>
      <c r="X17" s="244"/>
      <c r="Y17" s="244">
        <f>'報告様式２ー１（事業所用月報）'!T19</f>
        <v>0</v>
      </c>
      <c r="Z17" s="244"/>
      <c r="AA17" s="244"/>
      <c r="AB17" s="244"/>
      <c r="AC17" s="244"/>
      <c r="AD17" s="244">
        <f>'報告様式２ー１（事業所用月報）'!Y19</f>
        <v>0</v>
      </c>
      <c r="AE17" s="244"/>
      <c r="AF17" s="244"/>
      <c r="AG17" s="244"/>
      <c r="AH17" s="244"/>
      <c r="AI17" s="244"/>
      <c r="AJ17" s="244">
        <f>'報告様式２ー１（事業所用月報）'!AE19</f>
        <v>0</v>
      </c>
      <c r="AK17" s="244"/>
      <c r="AL17" s="244"/>
      <c r="AM17" s="244"/>
      <c r="AN17" s="244">
        <f>'報告様式２ー１（事業所用月報）'!AI19</f>
        <v>0</v>
      </c>
      <c r="AO17" s="244"/>
      <c r="AP17" s="244"/>
      <c r="AQ17" s="244"/>
      <c r="AR17" s="244">
        <f>'報告様式２ー１（事業所用月報）'!AM19</f>
        <v>0</v>
      </c>
      <c r="AS17" s="244"/>
      <c r="AT17" s="244"/>
      <c r="AU17" s="244"/>
      <c r="AV17" s="244"/>
      <c r="AW17" s="277">
        <f>'報告様式２ー１（事業所用月報）'!AR19</f>
        <v>0</v>
      </c>
      <c r="AX17" s="277"/>
      <c r="AY17" s="277"/>
      <c r="AZ17" s="277"/>
      <c r="BA17" s="277"/>
      <c r="BB17" s="277">
        <f>'報告様式２ー１（事業所用月報）'!AW19</f>
        <v>0</v>
      </c>
      <c r="BC17" s="277"/>
      <c r="BD17" s="277"/>
      <c r="BE17" s="277"/>
      <c r="BF17" s="277"/>
      <c r="BG17" s="277">
        <f>'報告様式２ー１（事業所用月報）'!BB19</f>
        <v>0</v>
      </c>
      <c r="BH17" s="277"/>
      <c r="BI17" s="277"/>
      <c r="BJ17" s="277"/>
      <c r="BK17" s="277"/>
      <c r="BL17" s="277">
        <f>'報告様式２ー１（事業所用月報）'!BG19</f>
        <v>0</v>
      </c>
      <c r="BM17" s="277"/>
      <c r="BN17" s="277"/>
      <c r="BO17" s="277"/>
      <c r="BP17" s="277"/>
      <c r="BQ17" s="278">
        <f>'報告様式２ー１（事業所用月報）'!BL19</f>
        <v>0</v>
      </c>
      <c r="BR17" s="278"/>
      <c r="BS17" s="278"/>
      <c r="BT17" s="278"/>
      <c r="BU17" s="278"/>
      <c r="BZ17" s="9" t="str">
        <f>IF(I17='報告様式２ー１（事業所用月報）'!D19,"OK","エラー")</f>
        <v>OK</v>
      </c>
      <c r="CA17" s="9" t="str">
        <f>IF(N17='報告様式２ー１（事業所用月報）'!I19,"OK","エラー")</f>
        <v>OK</v>
      </c>
      <c r="CB17" s="9" t="str">
        <f>IF(U17='報告様式２ー１（事業所用月報）'!P19,"OK","エラー")</f>
        <v>OK</v>
      </c>
      <c r="CC17" s="9" t="str">
        <f>IF(Y17='報告様式２ー１（事業所用月報）'!T19,"OK","エラー")</f>
        <v>OK</v>
      </c>
      <c r="CD17" s="9" t="str">
        <f>IF(AD17='報告様式２ー１（事業所用月報）'!Y19,"OK","エラー")</f>
        <v>OK</v>
      </c>
      <c r="CE17" s="9" t="str">
        <f>IF(AJ17='報告様式２ー１（事業所用月報）'!AE19,"OK","エラー")</f>
        <v>OK</v>
      </c>
      <c r="CF17" s="9" t="str">
        <f>IF(AN17='報告様式２ー１（事業所用月報）'!AI19,"OK","エラー")</f>
        <v>OK</v>
      </c>
      <c r="CG17" s="9" t="str">
        <f>IF(AR17='報告様式２ー１（事業所用月報）'!AM19,"OK","エラー")</f>
        <v>OK</v>
      </c>
      <c r="CH17" s="9" t="str">
        <f>IF(AW17='報告様式２ー１（事業所用月報）'!AR19,"OK","エラー")</f>
        <v>OK</v>
      </c>
      <c r="CI17" s="9" t="str">
        <f>IF(BB17='報告様式２ー１（事業所用月報）'!AW19,"OK","エラー")</f>
        <v>OK</v>
      </c>
      <c r="CJ17" s="9" t="str">
        <f>IF(BG17='報告様式２ー１（事業所用月報）'!BB19,"OK","エラー")</f>
        <v>OK</v>
      </c>
      <c r="CK17" s="9" t="str">
        <f>IF(BL17='報告様式２ー１（事業所用月報）'!BG19,"OK","エラー")</f>
        <v>OK</v>
      </c>
      <c r="CL17" s="9" t="str">
        <f>IF(BQ17='報告様式２ー１（事業所用月報）'!BL19,"OK","エラー")</f>
        <v>OK</v>
      </c>
    </row>
    <row r="18" spans="2:90" ht="15" customHeight="1" x14ac:dyDescent="0.2">
      <c r="B18" s="130">
        <v>11</v>
      </c>
      <c r="C18" s="130"/>
      <c r="D18" s="269">
        <f>'報告様式２ー１（事業所用月報）'!$BB$5</f>
        <v>0</v>
      </c>
      <c r="E18" s="270"/>
      <c r="F18" s="270"/>
      <c r="G18" s="270"/>
      <c r="H18" s="271"/>
      <c r="I18" s="272">
        <f>'報告様式２ー１（事業所用月報）'!D20</f>
        <v>0</v>
      </c>
      <c r="J18" s="273"/>
      <c r="K18" s="273"/>
      <c r="L18" s="273"/>
      <c r="M18" s="274"/>
      <c r="N18" s="244">
        <f>'報告様式２ー１（事業所用月報）'!I20</f>
        <v>0</v>
      </c>
      <c r="O18" s="244"/>
      <c r="P18" s="244"/>
      <c r="Q18" s="244"/>
      <c r="R18" s="244"/>
      <c r="S18" s="244"/>
      <c r="T18" s="244"/>
      <c r="U18" s="244">
        <f>'報告様式２ー１（事業所用月報）'!P20</f>
        <v>0</v>
      </c>
      <c r="V18" s="244"/>
      <c r="W18" s="244"/>
      <c r="X18" s="244"/>
      <c r="Y18" s="244">
        <f>'報告様式２ー１（事業所用月報）'!T20</f>
        <v>0</v>
      </c>
      <c r="Z18" s="244"/>
      <c r="AA18" s="244"/>
      <c r="AB18" s="244"/>
      <c r="AC18" s="244"/>
      <c r="AD18" s="244">
        <f>'報告様式２ー１（事業所用月報）'!Y20</f>
        <v>0</v>
      </c>
      <c r="AE18" s="244"/>
      <c r="AF18" s="244"/>
      <c r="AG18" s="244"/>
      <c r="AH18" s="244"/>
      <c r="AI18" s="244"/>
      <c r="AJ18" s="244">
        <f>'報告様式２ー１（事業所用月報）'!AE20</f>
        <v>0</v>
      </c>
      <c r="AK18" s="244"/>
      <c r="AL18" s="244"/>
      <c r="AM18" s="244"/>
      <c r="AN18" s="244">
        <f>'報告様式２ー１（事業所用月報）'!AI20</f>
        <v>0</v>
      </c>
      <c r="AO18" s="244"/>
      <c r="AP18" s="244"/>
      <c r="AQ18" s="244"/>
      <c r="AR18" s="244">
        <f>'報告様式２ー１（事業所用月報）'!AM20</f>
        <v>0</v>
      </c>
      <c r="AS18" s="244"/>
      <c r="AT18" s="244"/>
      <c r="AU18" s="244"/>
      <c r="AV18" s="244"/>
      <c r="AW18" s="277">
        <f>'報告様式２ー１（事業所用月報）'!AR20</f>
        <v>0</v>
      </c>
      <c r="AX18" s="277"/>
      <c r="AY18" s="277"/>
      <c r="AZ18" s="277"/>
      <c r="BA18" s="277"/>
      <c r="BB18" s="277">
        <f>'報告様式２ー１（事業所用月報）'!AW20</f>
        <v>0</v>
      </c>
      <c r="BC18" s="277"/>
      <c r="BD18" s="277"/>
      <c r="BE18" s="277"/>
      <c r="BF18" s="277"/>
      <c r="BG18" s="277">
        <f>'報告様式２ー１（事業所用月報）'!BB20</f>
        <v>0</v>
      </c>
      <c r="BH18" s="277"/>
      <c r="BI18" s="277"/>
      <c r="BJ18" s="277"/>
      <c r="BK18" s="277"/>
      <c r="BL18" s="277">
        <f>'報告様式２ー１（事業所用月報）'!BG20</f>
        <v>0</v>
      </c>
      <c r="BM18" s="277"/>
      <c r="BN18" s="277"/>
      <c r="BO18" s="277"/>
      <c r="BP18" s="277"/>
      <c r="BQ18" s="278">
        <f>'報告様式２ー１（事業所用月報）'!BL20</f>
        <v>0</v>
      </c>
      <c r="BR18" s="278"/>
      <c r="BS18" s="278"/>
      <c r="BT18" s="278"/>
      <c r="BU18" s="278"/>
      <c r="BZ18" s="9" t="str">
        <f>IF(I18='報告様式２ー１（事業所用月報）'!D20,"OK","エラー")</f>
        <v>OK</v>
      </c>
      <c r="CA18" s="9" t="str">
        <f>IF(N18='報告様式２ー１（事業所用月報）'!I20,"OK","エラー")</f>
        <v>OK</v>
      </c>
      <c r="CB18" s="9" t="str">
        <f>IF(U18='報告様式２ー１（事業所用月報）'!P20,"OK","エラー")</f>
        <v>OK</v>
      </c>
      <c r="CC18" s="9" t="str">
        <f>IF(Y18='報告様式２ー１（事業所用月報）'!T20,"OK","エラー")</f>
        <v>OK</v>
      </c>
      <c r="CD18" s="9" t="str">
        <f>IF(AD18='報告様式２ー１（事業所用月報）'!Y20,"OK","エラー")</f>
        <v>OK</v>
      </c>
      <c r="CE18" s="9" t="str">
        <f>IF(AJ18='報告様式２ー１（事業所用月報）'!AE20,"OK","エラー")</f>
        <v>OK</v>
      </c>
      <c r="CF18" s="9" t="str">
        <f>IF(AN18='報告様式２ー１（事業所用月報）'!AI20,"OK","エラー")</f>
        <v>OK</v>
      </c>
      <c r="CG18" s="9" t="str">
        <f>IF(AR18='報告様式２ー１（事業所用月報）'!AM20,"OK","エラー")</f>
        <v>OK</v>
      </c>
      <c r="CH18" s="9" t="str">
        <f>IF(AW18='報告様式２ー１（事業所用月報）'!AR20,"OK","エラー")</f>
        <v>OK</v>
      </c>
      <c r="CI18" s="9" t="str">
        <f>IF(BB18='報告様式２ー１（事業所用月報）'!AW20,"OK","エラー")</f>
        <v>OK</v>
      </c>
      <c r="CJ18" s="9" t="str">
        <f>IF(BG18='報告様式２ー１（事業所用月報）'!BB20,"OK","エラー")</f>
        <v>OK</v>
      </c>
      <c r="CK18" s="9" t="str">
        <f>IF(BL18='報告様式２ー１（事業所用月報）'!BG20,"OK","エラー")</f>
        <v>OK</v>
      </c>
      <c r="CL18" s="9" t="str">
        <f>IF(BQ18='報告様式２ー１（事業所用月報）'!BL20,"OK","エラー")</f>
        <v>OK</v>
      </c>
    </row>
    <row r="19" spans="2:90" ht="15" customHeight="1" x14ac:dyDescent="0.2">
      <c r="B19" s="130">
        <v>12</v>
      </c>
      <c r="C19" s="130"/>
      <c r="D19" s="269">
        <f>'報告様式２ー１（事業所用月報）'!$BB$5</f>
        <v>0</v>
      </c>
      <c r="E19" s="270"/>
      <c r="F19" s="270"/>
      <c r="G19" s="270"/>
      <c r="H19" s="271"/>
      <c r="I19" s="272">
        <f>'報告様式２ー１（事業所用月報）'!D21</f>
        <v>0</v>
      </c>
      <c r="J19" s="273"/>
      <c r="K19" s="273"/>
      <c r="L19" s="273"/>
      <c r="M19" s="274"/>
      <c r="N19" s="244">
        <f>'報告様式２ー１（事業所用月報）'!I21</f>
        <v>0</v>
      </c>
      <c r="O19" s="244"/>
      <c r="P19" s="244"/>
      <c r="Q19" s="244"/>
      <c r="R19" s="244"/>
      <c r="S19" s="244"/>
      <c r="T19" s="244"/>
      <c r="U19" s="244">
        <f>'報告様式２ー１（事業所用月報）'!P21</f>
        <v>0</v>
      </c>
      <c r="V19" s="244"/>
      <c r="W19" s="244"/>
      <c r="X19" s="244"/>
      <c r="Y19" s="244">
        <f>'報告様式２ー１（事業所用月報）'!T21</f>
        <v>0</v>
      </c>
      <c r="Z19" s="244"/>
      <c r="AA19" s="244"/>
      <c r="AB19" s="244"/>
      <c r="AC19" s="244"/>
      <c r="AD19" s="244">
        <f>'報告様式２ー１（事業所用月報）'!Y21</f>
        <v>0</v>
      </c>
      <c r="AE19" s="244"/>
      <c r="AF19" s="244"/>
      <c r="AG19" s="244"/>
      <c r="AH19" s="244"/>
      <c r="AI19" s="244"/>
      <c r="AJ19" s="244">
        <f>'報告様式２ー１（事業所用月報）'!AE21</f>
        <v>0</v>
      </c>
      <c r="AK19" s="244"/>
      <c r="AL19" s="244"/>
      <c r="AM19" s="244"/>
      <c r="AN19" s="244">
        <f>'報告様式２ー１（事業所用月報）'!AI21</f>
        <v>0</v>
      </c>
      <c r="AO19" s="244"/>
      <c r="AP19" s="244"/>
      <c r="AQ19" s="244"/>
      <c r="AR19" s="244">
        <f>'報告様式２ー１（事業所用月報）'!AM21</f>
        <v>0</v>
      </c>
      <c r="AS19" s="244"/>
      <c r="AT19" s="244"/>
      <c r="AU19" s="244"/>
      <c r="AV19" s="244"/>
      <c r="AW19" s="277">
        <f>'報告様式２ー１（事業所用月報）'!AR21</f>
        <v>0</v>
      </c>
      <c r="AX19" s="277"/>
      <c r="AY19" s="277"/>
      <c r="AZ19" s="277"/>
      <c r="BA19" s="277"/>
      <c r="BB19" s="277">
        <f>'報告様式２ー１（事業所用月報）'!AW21</f>
        <v>0</v>
      </c>
      <c r="BC19" s="277"/>
      <c r="BD19" s="277"/>
      <c r="BE19" s="277"/>
      <c r="BF19" s="277"/>
      <c r="BG19" s="277">
        <f>'報告様式２ー１（事業所用月報）'!BB21</f>
        <v>0</v>
      </c>
      <c r="BH19" s="277"/>
      <c r="BI19" s="277"/>
      <c r="BJ19" s="277"/>
      <c r="BK19" s="277"/>
      <c r="BL19" s="277">
        <f>'報告様式２ー１（事業所用月報）'!BG21</f>
        <v>0</v>
      </c>
      <c r="BM19" s="277"/>
      <c r="BN19" s="277"/>
      <c r="BO19" s="277"/>
      <c r="BP19" s="277"/>
      <c r="BQ19" s="278">
        <f>'報告様式２ー１（事業所用月報）'!BL21</f>
        <v>0</v>
      </c>
      <c r="BR19" s="278"/>
      <c r="BS19" s="278"/>
      <c r="BT19" s="278"/>
      <c r="BU19" s="278"/>
      <c r="BZ19" s="9" t="str">
        <f>IF(I19='報告様式２ー１（事業所用月報）'!D21,"OK","エラー")</f>
        <v>OK</v>
      </c>
      <c r="CA19" s="9" t="str">
        <f>IF(N19='報告様式２ー１（事業所用月報）'!I21,"OK","エラー")</f>
        <v>OK</v>
      </c>
      <c r="CB19" s="9" t="str">
        <f>IF(U19='報告様式２ー１（事業所用月報）'!P21,"OK","エラー")</f>
        <v>OK</v>
      </c>
      <c r="CC19" s="9" t="str">
        <f>IF(Y19='報告様式２ー１（事業所用月報）'!T21,"OK","エラー")</f>
        <v>OK</v>
      </c>
      <c r="CD19" s="9" t="str">
        <f>IF(AD19='報告様式２ー１（事業所用月報）'!Y21,"OK","エラー")</f>
        <v>OK</v>
      </c>
      <c r="CE19" s="9" t="str">
        <f>IF(AJ19='報告様式２ー１（事業所用月報）'!AE21,"OK","エラー")</f>
        <v>OK</v>
      </c>
      <c r="CF19" s="9" t="str">
        <f>IF(AN19='報告様式２ー１（事業所用月報）'!AI21,"OK","エラー")</f>
        <v>OK</v>
      </c>
      <c r="CG19" s="9" t="str">
        <f>IF(AR19='報告様式２ー１（事業所用月報）'!AM21,"OK","エラー")</f>
        <v>OK</v>
      </c>
      <c r="CH19" s="9" t="str">
        <f>IF(AW19='報告様式２ー１（事業所用月報）'!AR21,"OK","エラー")</f>
        <v>OK</v>
      </c>
      <c r="CI19" s="9" t="str">
        <f>IF(BB19='報告様式２ー１（事業所用月報）'!AW21,"OK","エラー")</f>
        <v>OK</v>
      </c>
      <c r="CJ19" s="9" t="str">
        <f>IF(BG19='報告様式２ー１（事業所用月報）'!BB21,"OK","エラー")</f>
        <v>OK</v>
      </c>
      <c r="CK19" s="9" t="str">
        <f>IF(BL19='報告様式２ー１（事業所用月報）'!BG21,"OK","エラー")</f>
        <v>OK</v>
      </c>
      <c r="CL19" s="9" t="str">
        <f>IF(BQ19='報告様式２ー１（事業所用月報）'!BL21,"OK","エラー")</f>
        <v>OK</v>
      </c>
    </row>
    <row r="20" spans="2:90" ht="15" customHeight="1" x14ac:dyDescent="0.2">
      <c r="B20" s="130">
        <v>13</v>
      </c>
      <c r="C20" s="130"/>
      <c r="D20" s="269">
        <f>'報告様式２ー１（事業所用月報）'!$BB$5</f>
        <v>0</v>
      </c>
      <c r="E20" s="270"/>
      <c r="F20" s="270"/>
      <c r="G20" s="270"/>
      <c r="H20" s="271"/>
      <c r="I20" s="272">
        <f>'報告様式２ー１（事業所用月報）'!D22</f>
        <v>0</v>
      </c>
      <c r="J20" s="273"/>
      <c r="K20" s="273"/>
      <c r="L20" s="273"/>
      <c r="M20" s="274"/>
      <c r="N20" s="244">
        <f>'報告様式２ー１（事業所用月報）'!I22</f>
        <v>0</v>
      </c>
      <c r="O20" s="244"/>
      <c r="P20" s="244"/>
      <c r="Q20" s="244"/>
      <c r="R20" s="244"/>
      <c r="S20" s="244"/>
      <c r="T20" s="244"/>
      <c r="U20" s="244">
        <f>'報告様式２ー１（事業所用月報）'!P22</f>
        <v>0</v>
      </c>
      <c r="V20" s="244"/>
      <c r="W20" s="244"/>
      <c r="X20" s="244"/>
      <c r="Y20" s="244">
        <f>'報告様式２ー１（事業所用月報）'!T22</f>
        <v>0</v>
      </c>
      <c r="Z20" s="244"/>
      <c r="AA20" s="244"/>
      <c r="AB20" s="244"/>
      <c r="AC20" s="244"/>
      <c r="AD20" s="244">
        <f>'報告様式２ー１（事業所用月報）'!Y22</f>
        <v>0</v>
      </c>
      <c r="AE20" s="244"/>
      <c r="AF20" s="244"/>
      <c r="AG20" s="244"/>
      <c r="AH20" s="244"/>
      <c r="AI20" s="244"/>
      <c r="AJ20" s="244">
        <f>'報告様式２ー１（事業所用月報）'!AE22</f>
        <v>0</v>
      </c>
      <c r="AK20" s="244"/>
      <c r="AL20" s="244"/>
      <c r="AM20" s="244"/>
      <c r="AN20" s="244">
        <f>'報告様式２ー１（事業所用月報）'!AI22</f>
        <v>0</v>
      </c>
      <c r="AO20" s="244"/>
      <c r="AP20" s="244"/>
      <c r="AQ20" s="244"/>
      <c r="AR20" s="244">
        <f>'報告様式２ー１（事業所用月報）'!AM22</f>
        <v>0</v>
      </c>
      <c r="AS20" s="244"/>
      <c r="AT20" s="244"/>
      <c r="AU20" s="244"/>
      <c r="AV20" s="244"/>
      <c r="AW20" s="277">
        <f>'報告様式２ー１（事業所用月報）'!AR22</f>
        <v>0</v>
      </c>
      <c r="AX20" s="277"/>
      <c r="AY20" s="277"/>
      <c r="AZ20" s="277"/>
      <c r="BA20" s="277"/>
      <c r="BB20" s="277">
        <f>'報告様式２ー１（事業所用月報）'!AW22</f>
        <v>0</v>
      </c>
      <c r="BC20" s="277"/>
      <c r="BD20" s="277"/>
      <c r="BE20" s="277"/>
      <c r="BF20" s="277"/>
      <c r="BG20" s="277">
        <f>'報告様式２ー１（事業所用月報）'!BB22</f>
        <v>0</v>
      </c>
      <c r="BH20" s="277"/>
      <c r="BI20" s="277"/>
      <c r="BJ20" s="277"/>
      <c r="BK20" s="277"/>
      <c r="BL20" s="277">
        <f>'報告様式２ー１（事業所用月報）'!BG22</f>
        <v>0</v>
      </c>
      <c r="BM20" s="277"/>
      <c r="BN20" s="277"/>
      <c r="BO20" s="277"/>
      <c r="BP20" s="277"/>
      <c r="BQ20" s="278">
        <f>'報告様式２ー１（事業所用月報）'!BL22</f>
        <v>0</v>
      </c>
      <c r="BR20" s="278"/>
      <c r="BS20" s="278"/>
      <c r="BT20" s="278"/>
      <c r="BU20" s="278"/>
      <c r="BZ20" s="9" t="str">
        <f>IF(I20='報告様式２ー１（事業所用月報）'!D22,"OK","エラー")</f>
        <v>OK</v>
      </c>
      <c r="CA20" s="9" t="str">
        <f>IF(N20='報告様式２ー１（事業所用月報）'!I22,"OK","エラー")</f>
        <v>OK</v>
      </c>
      <c r="CB20" s="9" t="str">
        <f>IF(U20='報告様式２ー１（事業所用月報）'!P22,"OK","エラー")</f>
        <v>OK</v>
      </c>
      <c r="CC20" s="9" t="str">
        <f>IF(Y20='報告様式２ー１（事業所用月報）'!T22,"OK","エラー")</f>
        <v>OK</v>
      </c>
      <c r="CD20" s="9" t="str">
        <f>IF(AD20='報告様式２ー１（事業所用月報）'!Y22,"OK","エラー")</f>
        <v>OK</v>
      </c>
      <c r="CE20" s="9" t="str">
        <f>IF(AJ20='報告様式２ー１（事業所用月報）'!AE22,"OK","エラー")</f>
        <v>OK</v>
      </c>
      <c r="CF20" s="9" t="str">
        <f>IF(AN20='報告様式２ー１（事業所用月報）'!AI22,"OK","エラー")</f>
        <v>OK</v>
      </c>
      <c r="CG20" s="9" t="str">
        <f>IF(AR20='報告様式２ー１（事業所用月報）'!AM22,"OK","エラー")</f>
        <v>OK</v>
      </c>
      <c r="CH20" s="9" t="str">
        <f>IF(AW20='報告様式２ー１（事業所用月報）'!AR22,"OK","エラー")</f>
        <v>OK</v>
      </c>
      <c r="CI20" s="9" t="str">
        <f>IF(BB20='報告様式２ー１（事業所用月報）'!AW22,"OK","エラー")</f>
        <v>OK</v>
      </c>
      <c r="CJ20" s="9" t="str">
        <f>IF(BG20='報告様式２ー１（事業所用月報）'!BB22,"OK","エラー")</f>
        <v>OK</v>
      </c>
      <c r="CK20" s="9" t="str">
        <f>IF(BL20='報告様式２ー１（事業所用月報）'!BG22,"OK","エラー")</f>
        <v>OK</v>
      </c>
      <c r="CL20" s="9" t="str">
        <f>IF(BQ20='報告様式２ー１（事業所用月報）'!BL22,"OK","エラー")</f>
        <v>OK</v>
      </c>
    </row>
    <row r="21" spans="2:90" ht="15" customHeight="1" x14ac:dyDescent="0.2">
      <c r="B21" s="130">
        <v>14</v>
      </c>
      <c r="C21" s="130"/>
      <c r="D21" s="269">
        <f>'報告様式２ー１（事業所用月報）'!$BB$5</f>
        <v>0</v>
      </c>
      <c r="E21" s="270"/>
      <c r="F21" s="270"/>
      <c r="G21" s="270"/>
      <c r="H21" s="271"/>
      <c r="I21" s="272">
        <f>'報告様式２ー１（事業所用月報）'!D23</f>
        <v>0</v>
      </c>
      <c r="J21" s="273"/>
      <c r="K21" s="273"/>
      <c r="L21" s="273"/>
      <c r="M21" s="274"/>
      <c r="N21" s="244">
        <f>'報告様式２ー１（事業所用月報）'!I23</f>
        <v>0</v>
      </c>
      <c r="O21" s="244"/>
      <c r="P21" s="244"/>
      <c r="Q21" s="244"/>
      <c r="R21" s="244"/>
      <c r="S21" s="244"/>
      <c r="T21" s="244"/>
      <c r="U21" s="244">
        <f>'報告様式２ー１（事業所用月報）'!P23</f>
        <v>0</v>
      </c>
      <c r="V21" s="244"/>
      <c r="W21" s="244"/>
      <c r="X21" s="244"/>
      <c r="Y21" s="244">
        <f>'報告様式２ー１（事業所用月報）'!T23</f>
        <v>0</v>
      </c>
      <c r="Z21" s="244"/>
      <c r="AA21" s="244"/>
      <c r="AB21" s="244"/>
      <c r="AC21" s="244"/>
      <c r="AD21" s="244">
        <f>'報告様式２ー１（事業所用月報）'!Y23</f>
        <v>0</v>
      </c>
      <c r="AE21" s="244"/>
      <c r="AF21" s="244"/>
      <c r="AG21" s="244"/>
      <c r="AH21" s="244"/>
      <c r="AI21" s="244"/>
      <c r="AJ21" s="244">
        <f>'報告様式２ー１（事業所用月報）'!AE23</f>
        <v>0</v>
      </c>
      <c r="AK21" s="244"/>
      <c r="AL21" s="244"/>
      <c r="AM21" s="244"/>
      <c r="AN21" s="244">
        <f>'報告様式２ー１（事業所用月報）'!AI23</f>
        <v>0</v>
      </c>
      <c r="AO21" s="244"/>
      <c r="AP21" s="244"/>
      <c r="AQ21" s="244"/>
      <c r="AR21" s="244">
        <f>'報告様式２ー１（事業所用月報）'!AM23</f>
        <v>0</v>
      </c>
      <c r="AS21" s="244"/>
      <c r="AT21" s="244"/>
      <c r="AU21" s="244"/>
      <c r="AV21" s="244"/>
      <c r="AW21" s="277">
        <f>'報告様式２ー１（事業所用月報）'!AR23</f>
        <v>0</v>
      </c>
      <c r="AX21" s="277"/>
      <c r="AY21" s="277"/>
      <c r="AZ21" s="277"/>
      <c r="BA21" s="277"/>
      <c r="BB21" s="277">
        <f>'報告様式２ー１（事業所用月報）'!AW23</f>
        <v>0</v>
      </c>
      <c r="BC21" s="277"/>
      <c r="BD21" s="277"/>
      <c r="BE21" s="277"/>
      <c r="BF21" s="277"/>
      <c r="BG21" s="277">
        <f>'報告様式２ー１（事業所用月報）'!BB23</f>
        <v>0</v>
      </c>
      <c r="BH21" s="277"/>
      <c r="BI21" s="277"/>
      <c r="BJ21" s="277"/>
      <c r="BK21" s="277"/>
      <c r="BL21" s="277">
        <f>'報告様式２ー１（事業所用月報）'!BG23</f>
        <v>0</v>
      </c>
      <c r="BM21" s="277"/>
      <c r="BN21" s="277"/>
      <c r="BO21" s="277"/>
      <c r="BP21" s="277"/>
      <c r="BQ21" s="278">
        <f>'報告様式２ー１（事業所用月報）'!BL23</f>
        <v>0</v>
      </c>
      <c r="BR21" s="278"/>
      <c r="BS21" s="278"/>
      <c r="BT21" s="278"/>
      <c r="BU21" s="278"/>
      <c r="BZ21" s="9" t="str">
        <f>IF(I21='報告様式２ー１（事業所用月報）'!D23,"OK","エラー")</f>
        <v>OK</v>
      </c>
      <c r="CA21" s="9" t="str">
        <f>IF(N21='報告様式２ー１（事業所用月報）'!I23,"OK","エラー")</f>
        <v>OK</v>
      </c>
      <c r="CB21" s="9" t="str">
        <f>IF(U21='報告様式２ー１（事業所用月報）'!P23,"OK","エラー")</f>
        <v>OK</v>
      </c>
      <c r="CC21" s="9" t="str">
        <f>IF(Y21='報告様式２ー１（事業所用月報）'!T23,"OK","エラー")</f>
        <v>OK</v>
      </c>
      <c r="CD21" s="9" t="str">
        <f>IF(AD21='報告様式２ー１（事業所用月報）'!Y23,"OK","エラー")</f>
        <v>OK</v>
      </c>
      <c r="CE21" s="9" t="str">
        <f>IF(AJ21='報告様式２ー１（事業所用月報）'!AE23,"OK","エラー")</f>
        <v>OK</v>
      </c>
      <c r="CF21" s="9" t="str">
        <f>IF(AN21='報告様式２ー１（事業所用月報）'!AI23,"OK","エラー")</f>
        <v>OK</v>
      </c>
      <c r="CG21" s="9" t="str">
        <f>IF(AR21='報告様式２ー１（事業所用月報）'!AM23,"OK","エラー")</f>
        <v>OK</v>
      </c>
      <c r="CH21" s="9" t="str">
        <f>IF(AW21='報告様式２ー１（事業所用月報）'!AR23,"OK","エラー")</f>
        <v>OK</v>
      </c>
      <c r="CI21" s="9" t="str">
        <f>IF(BB21='報告様式２ー１（事業所用月報）'!AW23,"OK","エラー")</f>
        <v>OK</v>
      </c>
      <c r="CJ21" s="9" t="str">
        <f>IF(BG21='報告様式２ー１（事業所用月報）'!BB23,"OK","エラー")</f>
        <v>OK</v>
      </c>
      <c r="CK21" s="9" t="str">
        <f>IF(BL21='報告様式２ー１（事業所用月報）'!BG23,"OK","エラー")</f>
        <v>OK</v>
      </c>
      <c r="CL21" s="9" t="str">
        <f>IF(BQ21='報告様式２ー１（事業所用月報）'!BL23,"OK","エラー")</f>
        <v>OK</v>
      </c>
    </row>
    <row r="22" spans="2:90" ht="15" customHeight="1" x14ac:dyDescent="0.2">
      <c r="B22" s="130">
        <v>15</v>
      </c>
      <c r="C22" s="130"/>
      <c r="D22" s="269">
        <f>'報告様式２ー１（事業所用月報）'!$BB$5</f>
        <v>0</v>
      </c>
      <c r="E22" s="270"/>
      <c r="F22" s="270"/>
      <c r="G22" s="270"/>
      <c r="H22" s="271"/>
      <c r="I22" s="272">
        <f>'報告様式２ー１（事業所用月報）'!D24</f>
        <v>0</v>
      </c>
      <c r="J22" s="273"/>
      <c r="K22" s="273"/>
      <c r="L22" s="273"/>
      <c r="M22" s="274"/>
      <c r="N22" s="244">
        <f>'報告様式２ー１（事業所用月報）'!I24</f>
        <v>0</v>
      </c>
      <c r="O22" s="244"/>
      <c r="P22" s="244"/>
      <c r="Q22" s="244"/>
      <c r="R22" s="244"/>
      <c r="S22" s="244"/>
      <c r="T22" s="244"/>
      <c r="U22" s="244">
        <f>'報告様式２ー１（事業所用月報）'!P24</f>
        <v>0</v>
      </c>
      <c r="V22" s="244"/>
      <c r="W22" s="244"/>
      <c r="X22" s="244"/>
      <c r="Y22" s="244">
        <f>'報告様式２ー１（事業所用月報）'!T24</f>
        <v>0</v>
      </c>
      <c r="Z22" s="244"/>
      <c r="AA22" s="244"/>
      <c r="AB22" s="244"/>
      <c r="AC22" s="244"/>
      <c r="AD22" s="244">
        <f>'報告様式２ー１（事業所用月報）'!Y24</f>
        <v>0</v>
      </c>
      <c r="AE22" s="244"/>
      <c r="AF22" s="244"/>
      <c r="AG22" s="244"/>
      <c r="AH22" s="244"/>
      <c r="AI22" s="244"/>
      <c r="AJ22" s="244">
        <f>'報告様式２ー１（事業所用月報）'!AE24</f>
        <v>0</v>
      </c>
      <c r="AK22" s="244"/>
      <c r="AL22" s="244"/>
      <c r="AM22" s="244"/>
      <c r="AN22" s="244">
        <f>'報告様式２ー１（事業所用月報）'!AI24</f>
        <v>0</v>
      </c>
      <c r="AO22" s="244"/>
      <c r="AP22" s="244"/>
      <c r="AQ22" s="244"/>
      <c r="AR22" s="244">
        <f>'報告様式２ー１（事業所用月報）'!AM24</f>
        <v>0</v>
      </c>
      <c r="AS22" s="244"/>
      <c r="AT22" s="244"/>
      <c r="AU22" s="244"/>
      <c r="AV22" s="244"/>
      <c r="AW22" s="277">
        <f>'報告様式２ー１（事業所用月報）'!AR24</f>
        <v>0</v>
      </c>
      <c r="AX22" s="277"/>
      <c r="AY22" s="277"/>
      <c r="AZ22" s="277"/>
      <c r="BA22" s="277"/>
      <c r="BB22" s="277">
        <f>'報告様式２ー１（事業所用月報）'!AW24</f>
        <v>0</v>
      </c>
      <c r="BC22" s="277"/>
      <c r="BD22" s="277"/>
      <c r="BE22" s="277"/>
      <c r="BF22" s="277"/>
      <c r="BG22" s="277">
        <f>'報告様式２ー１（事業所用月報）'!BB24</f>
        <v>0</v>
      </c>
      <c r="BH22" s="277"/>
      <c r="BI22" s="277"/>
      <c r="BJ22" s="277"/>
      <c r="BK22" s="277"/>
      <c r="BL22" s="277">
        <f>'報告様式２ー１（事業所用月報）'!BG24</f>
        <v>0</v>
      </c>
      <c r="BM22" s="277"/>
      <c r="BN22" s="277"/>
      <c r="BO22" s="277"/>
      <c r="BP22" s="277"/>
      <c r="BQ22" s="278">
        <f>'報告様式２ー１（事業所用月報）'!BL24</f>
        <v>0</v>
      </c>
      <c r="BR22" s="278"/>
      <c r="BS22" s="278"/>
      <c r="BT22" s="278"/>
      <c r="BU22" s="278"/>
      <c r="BZ22" s="9" t="str">
        <f>IF(I22='報告様式２ー１（事業所用月報）'!D24,"OK","エラー")</f>
        <v>OK</v>
      </c>
      <c r="CA22" s="9" t="str">
        <f>IF(N22='報告様式２ー１（事業所用月報）'!I24,"OK","エラー")</f>
        <v>OK</v>
      </c>
      <c r="CB22" s="9" t="str">
        <f>IF(U22='報告様式２ー１（事業所用月報）'!P24,"OK","エラー")</f>
        <v>OK</v>
      </c>
      <c r="CC22" s="9" t="str">
        <f>IF(Y22='報告様式２ー１（事業所用月報）'!T24,"OK","エラー")</f>
        <v>OK</v>
      </c>
      <c r="CD22" s="9" t="str">
        <f>IF(AD22='報告様式２ー１（事業所用月報）'!Y24,"OK","エラー")</f>
        <v>OK</v>
      </c>
      <c r="CE22" s="9" t="str">
        <f>IF(AJ22='報告様式２ー１（事業所用月報）'!AE24,"OK","エラー")</f>
        <v>OK</v>
      </c>
      <c r="CF22" s="9" t="str">
        <f>IF(AN22='報告様式２ー１（事業所用月報）'!AI24,"OK","エラー")</f>
        <v>OK</v>
      </c>
      <c r="CG22" s="9" t="str">
        <f>IF(AR22='報告様式２ー１（事業所用月報）'!AM24,"OK","エラー")</f>
        <v>OK</v>
      </c>
      <c r="CH22" s="9" t="str">
        <f>IF(AW22='報告様式２ー１（事業所用月報）'!AR24,"OK","エラー")</f>
        <v>OK</v>
      </c>
      <c r="CI22" s="9" t="str">
        <f>IF(BB22='報告様式２ー１（事業所用月報）'!AW24,"OK","エラー")</f>
        <v>OK</v>
      </c>
      <c r="CJ22" s="9" t="str">
        <f>IF(BG22='報告様式２ー１（事業所用月報）'!BB24,"OK","エラー")</f>
        <v>OK</v>
      </c>
      <c r="CK22" s="9" t="str">
        <f>IF(BL22='報告様式２ー１（事業所用月報）'!BG24,"OK","エラー")</f>
        <v>OK</v>
      </c>
      <c r="CL22" s="9" t="str">
        <f>IF(BQ22='報告様式２ー１（事業所用月報）'!BL24,"OK","エラー")</f>
        <v>OK</v>
      </c>
    </row>
    <row r="23" spans="2:90" ht="15" customHeight="1" x14ac:dyDescent="0.2">
      <c r="B23" s="130">
        <v>16</v>
      </c>
      <c r="C23" s="130"/>
      <c r="D23" s="269">
        <f>'報告様式２ー１（事業所用月報）'!$BB$5</f>
        <v>0</v>
      </c>
      <c r="E23" s="270"/>
      <c r="F23" s="270"/>
      <c r="G23" s="270"/>
      <c r="H23" s="271"/>
      <c r="I23" s="272">
        <f>'報告様式２ー１（事業所用月報）'!D25</f>
        <v>0</v>
      </c>
      <c r="J23" s="273"/>
      <c r="K23" s="273"/>
      <c r="L23" s="273"/>
      <c r="M23" s="274"/>
      <c r="N23" s="244">
        <f>'報告様式２ー１（事業所用月報）'!I25</f>
        <v>0</v>
      </c>
      <c r="O23" s="244"/>
      <c r="P23" s="244"/>
      <c r="Q23" s="244"/>
      <c r="R23" s="244"/>
      <c r="S23" s="244"/>
      <c r="T23" s="244"/>
      <c r="U23" s="244">
        <f>'報告様式２ー１（事業所用月報）'!P25</f>
        <v>0</v>
      </c>
      <c r="V23" s="244"/>
      <c r="W23" s="244"/>
      <c r="X23" s="244"/>
      <c r="Y23" s="244">
        <f>'報告様式２ー１（事業所用月報）'!T25</f>
        <v>0</v>
      </c>
      <c r="Z23" s="244"/>
      <c r="AA23" s="244"/>
      <c r="AB23" s="244"/>
      <c r="AC23" s="244"/>
      <c r="AD23" s="244">
        <f>'報告様式２ー１（事業所用月報）'!Y25</f>
        <v>0</v>
      </c>
      <c r="AE23" s="244"/>
      <c r="AF23" s="244"/>
      <c r="AG23" s="244"/>
      <c r="AH23" s="244"/>
      <c r="AI23" s="244"/>
      <c r="AJ23" s="244">
        <f>'報告様式２ー１（事業所用月報）'!AE25</f>
        <v>0</v>
      </c>
      <c r="AK23" s="244"/>
      <c r="AL23" s="244"/>
      <c r="AM23" s="244"/>
      <c r="AN23" s="244">
        <f>'報告様式２ー１（事業所用月報）'!AI25</f>
        <v>0</v>
      </c>
      <c r="AO23" s="244"/>
      <c r="AP23" s="244"/>
      <c r="AQ23" s="244"/>
      <c r="AR23" s="244">
        <f>'報告様式２ー１（事業所用月報）'!AM25</f>
        <v>0</v>
      </c>
      <c r="AS23" s="244"/>
      <c r="AT23" s="244"/>
      <c r="AU23" s="244"/>
      <c r="AV23" s="244"/>
      <c r="AW23" s="277">
        <f>'報告様式２ー１（事業所用月報）'!AR25</f>
        <v>0</v>
      </c>
      <c r="AX23" s="277"/>
      <c r="AY23" s="277"/>
      <c r="AZ23" s="277"/>
      <c r="BA23" s="277"/>
      <c r="BB23" s="277">
        <f>'報告様式２ー１（事業所用月報）'!AW25</f>
        <v>0</v>
      </c>
      <c r="BC23" s="277"/>
      <c r="BD23" s="277"/>
      <c r="BE23" s="277"/>
      <c r="BF23" s="277"/>
      <c r="BG23" s="277">
        <f>'報告様式２ー１（事業所用月報）'!BB25</f>
        <v>0</v>
      </c>
      <c r="BH23" s="277"/>
      <c r="BI23" s="277"/>
      <c r="BJ23" s="277"/>
      <c r="BK23" s="277"/>
      <c r="BL23" s="277">
        <f>'報告様式２ー１（事業所用月報）'!BG25</f>
        <v>0</v>
      </c>
      <c r="BM23" s="277"/>
      <c r="BN23" s="277"/>
      <c r="BO23" s="277"/>
      <c r="BP23" s="277"/>
      <c r="BQ23" s="278">
        <f>'報告様式２ー１（事業所用月報）'!BL25</f>
        <v>0</v>
      </c>
      <c r="BR23" s="278"/>
      <c r="BS23" s="278"/>
      <c r="BT23" s="278"/>
      <c r="BU23" s="278"/>
      <c r="BZ23" s="9" t="str">
        <f>IF(I23='報告様式２ー１（事業所用月報）'!D25,"OK","エラー")</f>
        <v>OK</v>
      </c>
      <c r="CA23" s="9" t="str">
        <f>IF(N23='報告様式２ー１（事業所用月報）'!I25,"OK","エラー")</f>
        <v>OK</v>
      </c>
      <c r="CB23" s="9" t="str">
        <f>IF(U23='報告様式２ー１（事業所用月報）'!P25,"OK","エラー")</f>
        <v>OK</v>
      </c>
      <c r="CC23" s="9" t="str">
        <f>IF(Y23='報告様式２ー１（事業所用月報）'!T25,"OK","エラー")</f>
        <v>OK</v>
      </c>
      <c r="CD23" s="9" t="str">
        <f>IF(AD23='報告様式２ー１（事業所用月報）'!Y25,"OK","エラー")</f>
        <v>OK</v>
      </c>
      <c r="CE23" s="9" t="str">
        <f>IF(AJ23='報告様式２ー１（事業所用月報）'!AE25,"OK","エラー")</f>
        <v>OK</v>
      </c>
      <c r="CF23" s="9" t="str">
        <f>IF(AN23='報告様式２ー１（事業所用月報）'!AI25,"OK","エラー")</f>
        <v>OK</v>
      </c>
      <c r="CG23" s="9" t="str">
        <f>IF(AR23='報告様式２ー１（事業所用月報）'!AM25,"OK","エラー")</f>
        <v>OK</v>
      </c>
      <c r="CH23" s="9" t="str">
        <f>IF(AW23='報告様式２ー１（事業所用月報）'!AR25,"OK","エラー")</f>
        <v>OK</v>
      </c>
      <c r="CI23" s="9" t="str">
        <f>IF(BB23='報告様式２ー１（事業所用月報）'!AW25,"OK","エラー")</f>
        <v>OK</v>
      </c>
      <c r="CJ23" s="9" t="str">
        <f>IF(BG23='報告様式２ー１（事業所用月報）'!BB25,"OK","エラー")</f>
        <v>OK</v>
      </c>
      <c r="CK23" s="9" t="str">
        <f>IF(BL23='報告様式２ー１（事業所用月報）'!BG25,"OK","エラー")</f>
        <v>OK</v>
      </c>
      <c r="CL23" s="9" t="str">
        <f>IF(BQ23='報告様式２ー１（事業所用月報）'!BL25,"OK","エラー")</f>
        <v>OK</v>
      </c>
    </row>
    <row r="24" spans="2:90" ht="15" customHeight="1" x14ac:dyDescent="0.2">
      <c r="B24" s="130">
        <v>17</v>
      </c>
      <c r="C24" s="130"/>
      <c r="D24" s="269">
        <f>'報告様式２ー１（事業所用月報）'!$BB$5</f>
        <v>0</v>
      </c>
      <c r="E24" s="270"/>
      <c r="F24" s="270"/>
      <c r="G24" s="270"/>
      <c r="H24" s="271"/>
      <c r="I24" s="272">
        <f>'報告様式２ー１（事業所用月報）'!D26</f>
        <v>0</v>
      </c>
      <c r="J24" s="273"/>
      <c r="K24" s="273"/>
      <c r="L24" s="273"/>
      <c r="M24" s="274"/>
      <c r="N24" s="244">
        <f>'報告様式２ー１（事業所用月報）'!I26</f>
        <v>0</v>
      </c>
      <c r="O24" s="244"/>
      <c r="P24" s="244"/>
      <c r="Q24" s="244"/>
      <c r="R24" s="244"/>
      <c r="S24" s="244"/>
      <c r="T24" s="244"/>
      <c r="U24" s="244">
        <f>'報告様式２ー１（事業所用月報）'!P26</f>
        <v>0</v>
      </c>
      <c r="V24" s="244"/>
      <c r="W24" s="244"/>
      <c r="X24" s="244"/>
      <c r="Y24" s="244">
        <f>'報告様式２ー１（事業所用月報）'!T26</f>
        <v>0</v>
      </c>
      <c r="Z24" s="244"/>
      <c r="AA24" s="244"/>
      <c r="AB24" s="244"/>
      <c r="AC24" s="244"/>
      <c r="AD24" s="244">
        <f>'報告様式２ー１（事業所用月報）'!Y26</f>
        <v>0</v>
      </c>
      <c r="AE24" s="244"/>
      <c r="AF24" s="244"/>
      <c r="AG24" s="244"/>
      <c r="AH24" s="244"/>
      <c r="AI24" s="244"/>
      <c r="AJ24" s="244">
        <f>'報告様式２ー１（事業所用月報）'!AE26</f>
        <v>0</v>
      </c>
      <c r="AK24" s="244"/>
      <c r="AL24" s="244"/>
      <c r="AM24" s="244"/>
      <c r="AN24" s="244">
        <f>'報告様式２ー１（事業所用月報）'!AI26</f>
        <v>0</v>
      </c>
      <c r="AO24" s="244"/>
      <c r="AP24" s="244"/>
      <c r="AQ24" s="244"/>
      <c r="AR24" s="244">
        <f>'報告様式２ー１（事業所用月報）'!AM26</f>
        <v>0</v>
      </c>
      <c r="AS24" s="244"/>
      <c r="AT24" s="244"/>
      <c r="AU24" s="244"/>
      <c r="AV24" s="244"/>
      <c r="AW24" s="277">
        <f>'報告様式２ー１（事業所用月報）'!AR26</f>
        <v>0</v>
      </c>
      <c r="AX24" s="277"/>
      <c r="AY24" s="277"/>
      <c r="AZ24" s="277"/>
      <c r="BA24" s="277"/>
      <c r="BB24" s="277">
        <f>'報告様式２ー１（事業所用月報）'!AW26</f>
        <v>0</v>
      </c>
      <c r="BC24" s="277"/>
      <c r="BD24" s="277"/>
      <c r="BE24" s="277"/>
      <c r="BF24" s="277"/>
      <c r="BG24" s="277">
        <f>'報告様式２ー１（事業所用月報）'!BB26</f>
        <v>0</v>
      </c>
      <c r="BH24" s="277"/>
      <c r="BI24" s="277"/>
      <c r="BJ24" s="277"/>
      <c r="BK24" s="277"/>
      <c r="BL24" s="277">
        <f>'報告様式２ー１（事業所用月報）'!BG26</f>
        <v>0</v>
      </c>
      <c r="BM24" s="277"/>
      <c r="BN24" s="277"/>
      <c r="BO24" s="277"/>
      <c r="BP24" s="277"/>
      <c r="BQ24" s="278">
        <f>'報告様式２ー１（事業所用月報）'!BL26</f>
        <v>0</v>
      </c>
      <c r="BR24" s="278"/>
      <c r="BS24" s="278"/>
      <c r="BT24" s="278"/>
      <c r="BU24" s="278"/>
      <c r="BZ24" s="9" t="str">
        <f>IF(I24='報告様式２ー１（事業所用月報）'!D26,"OK","エラー")</f>
        <v>OK</v>
      </c>
      <c r="CA24" s="9" t="str">
        <f>IF(N24='報告様式２ー１（事業所用月報）'!I26,"OK","エラー")</f>
        <v>OK</v>
      </c>
      <c r="CB24" s="9" t="str">
        <f>IF(U24='報告様式２ー１（事業所用月報）'!P26,"OK","エラー")</f>
        <v>OK</v>
      </c>
      <c r="CC24" s="9" t="str">
        <f>IF(Y24='報告様式２ー１（事業所用月報）'!T26,"OK","エラー")</f>
        <v>OK</v>
      </c>
      <c r="CD24" s="9" t="str">
        <f>IF(AD24='報告様式２ー１（事業所用月報）'!Y26,"OK","エラー")</f>
        <v>OK</v>
      </c>
      <c r="CE24" s="9" t="str">
        <f>IF(AJ24='報告様式２ー１（事業所用月報）'!AE26,"OK","エラー")</f>
        <v>OK</v>
      </c>
      <c r="CF24" s="9" t="str">
        <f>IF(AN24='報告様式２ー１（事業所用月報）'!AI26,"OK","エラー")</f>
        <v>OK</v>
      </c>
      <c r="CG24" s="9" t="str">
        <f>IF(AR24='報告様式２ー１（事業所用月報）'!AM26,"OK","エラー")</f>
        <v>OK</v>
      </c>
      <c r="CH24" s="9" t="str">
        <f>IF(AW24='報告様式２ー１（事業所用月報）'!AR26,"OK","エラー")</f>
        <v>OK</v>
      </c>
      <c r="CI24" s="9" t="str">
        <f>IF(BB24='報告様式２ー１（事業所用月報）'!AW26,"OK","エラー")</f>
        <v>OK</v>
      </c>
      <c r="CJ24" s="9" t="str">
        <f>IF(BG24='報告様式２ー１（事業所用月報）'!BB26,"OK","エラー")</f>
        <v>OK</v>
      </c>
      <c r="CK24" s="9" t="str">
        <f>IF(BL24='報告様式２ー１（事業所用月報）'!BG26,"OK","エラー")</f>
        <v>OK</v>
      </c>
      <c r="CL24" s="9" t="str">
        <f>IF(BQ24='報告様式２ー１（事業所用月報）'!BL26,"OK","エラー")</f>
        <v>OK</v>
      </c>
    </row>
    <row r="25" spans="2:90" ht="15" customHeight="1" x14ac:dyDescent="0.2">
      <c r="B25" s="130">
        <v>18</v>
      </c>
      <c r="C25" s="130"/>
      <c r="D25" s="269">
        <f>'報告様式２ー１（事業所用月報）'!$BB$5</f>
        <v>0</v>
      </c>
      <c r="E25" s="270"/>
      <c r="F25" s="270"/>
      <c r="G25" s="270"/>
      <c r="H25" s="271"/>
      <c r="I25" s="272">
        <f>'報告様式２ー１（事業所用月報）'!D27</f>
        <v>0</v>
      </c>
      <c r="J25" s="273"/>
      <c r="K25" s="273"/>
      <c r="L25" s="273"/>
      <c r="M25" s="274"/>
      <c r="N25" s="244">
        <f>'報告様式２ー１（事業所用月報）'!I27</f>
        <v>0</v>
      </c>
      <c r="O25" s="244"/>
      <c r="P25" s="244"/>
      <c r="Q25" s="244"/>
      <c r="R25" s="244"/>
      <c r="S25" s="244"/>
      <c r="T25" s="244"/>
      <c r="U25" s="244">
        <f>'報告様式２ー１（事業所用月報）'!P27</f>
        <v>0</v>
      </c>
      <c r="V25" s="244"/>
      <c r="W25" s="244"/>
      <c r="X25" s="244"/>
      <c r="Y25" s="244">
        <f>'報告様式２ー１（事業所用月報）'!T27</f>
        <v>0</v>
      </c>
      <c r="Z25" s="244"/>
      <c r="AA25" s="244"/>
      <c r="AB25" s="244"/>
      <c r="AC25" s="244"/>
      <c r="AD25" s="244">
        <f>'報告様式２ー１（事業所用月報）'!Y27</f>
        <v>0</v>
      </c>
      <c r="AE25" s="244"/>
      <c r="AF25" s="244"/>
      <c r="AG25" s="244"/>
      <c r="AH25" s="244"/>
      <c r="AI25" s="244"/>
      <c r="AJ25" s="244">
        <f>'報告様式２ー１（事業所用月報）'!AE27</f>
        <v>0</v>
      </c>
      <c r="AK25" s="244"/>
      <c r="AL25" s="244"/>
      <c r="AM25" s="244"/>
      <c r="AN25" s="244">
        <f>'報告様式２ー１（事業所用月報）'!AI27</f>
        <v>0</v>
      </c>
      <c r="AO25" s="244"/>
      <c r="AP25" s="244"/>
      <c r="AQ25" s="244"/>
      <c r="AR25" s="244">
        <f>'報告様式２ー１（事業所用月報）'!AM27</f>
        <v>0</v>
      </c>
      <c r="AS25" s="244"/>
      <c r="AT25" s="244"/>
      <c r="AU25" s="244"/>
      <c r="AV25" s="244"/>
      <c r="AW25" s="277">
        <f>'報告様式２ー１（事業所用月報）'!AR27</f>
        <v>0</v>
      </c>
      <c r="AX25" s="277"/>
      <c r="AY25" s="277"/>
      <c r="AZ25" s="277"/>
      <c r="BA25" s="277"/>
      <c r="BB25" s="277">
        <f>'報告様式２ー１（事業所用月報）'!AW27</f>
        <v>0</v>
      </c>
      <c r="BC25" s="277"/>
      <c r="BD25" s="277"/>
      <c r="BE25" s="277"/>
      <c r="BF25" s="277"/>
      <c r="BG25" s="277">
        <f>'報告様式２ー１（事業所用月報）'!BB27</f>
        <v>0</v>
      </c>
      <c r="BH25" s="277"/>
      <c r="BI25" s="277"/>
      <c r="BJ25" s="277"/>
      <c r="BK25" s="277"/>
      <c r="BL25" s="277">
        <f>'報告様式２ー１（事業所用月報）'!BG27</f>
        <v>0</v>
      </c>
      <c r="BM25" s="277"/>
      <c r="BN25" s="277"/>
      <c r="BO25" s="277"/>
      <c r="BP25" s="277"/>
      <c r="BQ25" s="278">
        <f>'報告様式２ー１（事業所用月報）'!BL27</f>
        <v>0</v>
      </c>
      <c r="BR25" s="278"/>
      <c r="BS25" s="278"/>
      <c r="BT25" s="278"/>
      <c r="BU25" s="278"/>
      <c r="BZ25" s="9" t="str">
        <f>IF(I25='報告様式２ー１（事業所用月報）'!D27,"OK","エラー")</f>
        <v>OK</v>
      </c>
      <c r="CA25" s="9" t="str">
        <f>IF(N25='報告様式２ー１（事業所用月報）'!I27,"OK","エラー")</f>
        <v>OK</v>
      </c>
      <c r="CB25" s="9" t="str">
        <f>IF(U25='報告様式２ー１（事業所用月報）'!P27,"OK","エラー")</f>
        <v>OK</v>
      </c>
      <c r="CC25" s="9" t="str">
        <f>IF(Y25='報告様式２ー１（事業所用月報）'!T27,"OK","エラー")</f>
        <v>OK</v>
      </c>
      <c r="CD25" s="9" t="str">
        <f>IF(AD25='報告様式２ー１（事業所用月報）'!Y27,"OK","エラー")</f>
        <v>OK</v>
      </c>
      <c r="CE25" s="9" t="str">
        <f>IF(AJ25='報告様式２ー１（事業所用月報）'!AE27,"OK","エラー")</f>
        <v>OK</v>
      </c>
      <c r="CF25" s="9" t="str">
        <f>IF(AN25='報告様式２ー１（事業所用月報）'!AI27,"OK","エラー")</f>
        <v>OK</v>
      </c>
      <c r="CG25" s="9" t="str">
        <f>IF(AR25='報告様式２ー１（事業所用月報）'!AM27,"OK","エラー")</f>
        <v>OK</v>
      </c>
      <c r="CH25" s="9" t="str">
        <f>IF(AW25='報告様式２ー１（事業所用月報）'!AR27,"OK","エラー")</f>
        <v>OK</v>
      </c>
      <c r="CI25" s="9" t="str">
        <f>IF(BB25='報告様式２ー１（事業所用月報）'!AW27,"OK","エラー")</f>
        <v>OK</v>
      </c>
      <c r="CJ25" s="9" t="str">
        <f>IF(BG25='報告様式２ー１（事業所用月報）'!BB27,"OK","エラー")</f>
        <v>OK</v>
      </c>
      <c r="CK25" s="9" t="str">
        <f>IF(BL25='報告様式２ー１（事業所用月報）'!BG27,"OK","エラー")</f>
        <v>OK</v>
      </c>
      <c r="CL25" s="9" t="str">
        <f>IF(BQ25='報告様式２ー１（事業所用月報）'!BL27,"OK","エラー")</f>
        <v>OK</v>
      </c>
    </row>
    <row r="26" spans="2:90" ht="15" customHeight="1" x14ac:dyDescent="0.2">
      <c r="B26" s="130">
        <v>19</v>
      </c>
      <c r="C26" s="130"/>
      <c r="D26" s="269">
        <f>'報告様式２ー１（事業所用月報）'!$BB$5</f>
        <v>0</v>
      </c>
      <c r="E26" s="270"/>
      <c r="F26" s="270"/>
      <c r="G26" s="270"/>
      <c r="H26" s="271"/>
      <c r="I26" s="272">
        <f>'報告様式２ー１（事業所用月報）'!D28</f>
        <v>0</v>
      </c>
      <c r="J26" s="273"/>
      <c r="K26" s="273"/>
      <c r="L26" s="273"/>
      <c r="M26" s="274"/>
      <c r="N26" s="244">
        <f>'報告様式２ー１（事業所用月報）'!I28</f>
        <v>0</v>
      </c>
      <c r="O26" s="244"/>
      <c r="P26" s="244"/>
      <c r="Q26" s="244"/>
      <c r="R26" s="244"/>
      <c r="S26" s="244"/>
      <c r="T26" s="244"/>
      <c r="U26" s="244">
        <f>'報告様式２ー１（事業所用月報）'!P28</f>
        <v>0</v>
      </c>
      <c r="V26" s="244"/>
      <c r="W26" s="244"/>
      <c r="X26" s="244"/>
      <c r="Y26" s="244">
        <f>'報告様式２ー１（事業所用月報）'!T28</f>
        <v>0</v>
      </c>
      <c r="Z26" s="244"/>
      <c r="AA26" s="244"/>
      <c r="AB26" s="244"/>
      <c r="AC26" s="244"/>
      <c r="AD26" s="244">
        <f>'報告様式２ー１（事業所用月報）'!Y28</f>
        <v>0</v>
      </c>
      <c r="AE26" s="244"/>
      <c r="AF26" s="244"/>
      <c r="AG26" s="244"/>
      <c r="AH26" s="244"/>
      <c r="AI26" s="244"/>
      <c r="AJ26" s="244">
        <f>'報告様式２ー１（事業所用月報）'!AE28</f>
        <v>0</v>
      </c>
      <c r="AK26" s="244"/>
      <c r="AL26" s="244"/>
      <c r="AM26" s="244"/>
      <c r="AN26" s="244">
        <f>'報告様式２ー１（事業所用月報）'!AI28</f>
        <v>0</v>
      </c>
      <c r="AO26" s="244"/>
      <c r="AP26" s="244"/>
      <c r="AQ26" s="244"/>
      <c r="AR26" s="244">
        <f>'報告様式２ー１（事業所用月報）'!AM28</f>
        <v>0</v>
      </c>
      <c r="AS26" s="244"/>
      <c r="AT26" s="244"/>
      <c r="AU26" s="244"/>
      <c r="AV26" s="244"/>
      <c r="AW26" s="277">
        <f>'報告様式２ー１（事業所用月報）'!AR28</f>
        <v>0</v>
      </c>
      <c r="AX26" s="277"/>
      <c r="AY26" s="277"/>
      <c r="AZ26" s="277"/>
      <c r="BA26" s="277"/>
      <c r="BB26" s="277">
        <f>'報告様式２ー１（事業所用月報）'!AW28</f>
        <v>0</v>
      </c>
      <c r="BC26" s="277"/>
      <c r="BD26" s="277"/>
      <c r="BE26" s="277"/>
      <c r="BF26" s="277"/>
      <c r="BG26" s="277">
        <f>'報告様式２ー１（事業所用月報）'!BB28</f>
        <v>0</v>
      </c>
      <c r="BH26" s="277"/>
      <c r="BI26" s="277"/>
      <c r="BJ26" s="277"/>
      <c r="BK26" s="277"/>
      <c r="BL26" s="277">
        <f>'報告様式２ー１（事業所用月報）'!BG28</f>
        <v>0</v>
      </c>
      <c r="BM26" s="277"/>
      <c r="BN26" s="277"/>
      <c r="BO26" s="277"/>
      <c r="BP26" s="277"/>
      <c r="BQ26" s="278">
        <f>'報告様式２ー１（事業所用月報）'!BL28</f>
        <v>0</v>
      </c>
      <c r="BR26" s="278"/>
      <c r="BS26" s="278"/>
      <c r="BT26" s="278"/>
      <c r="BU26" s="278"/>
      <c r="BZ26" s="9" t="str">
        <f>IF(I26='報告様式２ー１（事業所用月報）'!D28,"OK","エラー")</f>
        <v>OK</v>
      </c>
      <c r="CA26" s="9" t="str">
        <f>IF(N26='報告様式２ー１（事業所用月報）'!I28,"OK","エラー")</f>
        <v>OK</v>
      </c>
      <c r="CB26" s="9" t="str">
        <f>IF(U26='報告様式２ー１（事業所用月報）'!P28,"OK","エラー")</f>
        <v>OK</v>
      </c>
      <c r="CC26" s="9" t="str">
        <f>IF(Y26='報告様式２ー１（事業所用月報）'!T28,"OK","エラー")</f>
        <v>OK</v>
      </c>
      <c r="CD26" s="9" t="str">
        <f>IF(AD26='報告様式２ー１（事業所用月報）'!Y28,"OK","エラー")</f>
        <v>OK</v>
      </c>
      <c r="CE26" s="9" t="str">
        <f>IF(AJ26='報告様式２ー１（事業所用月報）'!AE28,"OK","エラー")</f>
        <v>OK</v>
      </c>
      <c r="CF26" s="9" t="str">
        <f>IF(AN26='報告様式２ー１（事業所用月報）'!AI28,"OK","エラー")</f>
        <v>OK</v>
      </c>
      <c r="CG26" s="9" t="str">
        <f>IF(AR26='報告様式２ー１（事業所用月報）'!AM28,"OK","エラー")</f>
        <v>OK</v>
      </c>
      <c r="CH26" s="9" t="str">
        <f>IF(AW26='報告様式２ー１（事業所用月報）'!AR28,"OK","エラー")</f>
        <v>OK</v>
      </c>
      <c r="CI26" s="9" t="str">
        <f>IF(BB26='報告様式２ー１（事業所用月報）'!AW28,"OK","エラー")</f>
        <v>OK</v>
      </c>
      <c r="CJ26" s="9" t="str">
        <f>IF(BG26='報告様式２ー１（事業所用月報）'!BB28,"OK","エラー")</f>
        <v>OK</v>
      </c>
      <c r="CK26" s="9" t="str">
        <f>IF(BL26='報告様式２ー１（事業所用月報）'!BG28,"OK","エラー")</f>
        <v>OK</v>
      </c>
      <c r="CL26" s="9" t="str">
        <f>IF(BQ26='報告様式２ー１（事業所用月報）'!BL28,"OK","エラー")</f>
        <v>OK</v>
      </c>
    </row>
    <row r="27" spans="2:90" ht="15" customHeight="1" x14ac:dyDescent="0.2">
      <c r="B27" s="130">
        <v>20</v>
      </c>
      <c r="C27" s="130"/>
      <c r="D27" s="269">
        <f>'報告様式２ー１（事業所用月報）'!$BB$5</f>
        <v>0</v>
      </c>
      <c r="E27" s="270"/>
      <c r="F27" s="270"/>
      <c r="G27" s="270"/>
      <c r="H27" s="271"/>
      <c r="I27" s="272">
        <f>'報告様式２ー１（事業所用月報）'!D29</f>
        <v>0</v>
      </c>
      <c r="J27" s="273"/>
      <c r="K27" s="273"/>
      <c r="L27" s="273"/>
      <c r="M27" s="274"/>
      <c r="N27" s="244">
        <f>'報告様式２ー１（事業所用月報）'!I29</f>
        <v>0</v>
      </c>
      <c r="O27" s="244"/>
      <c r="P27" s="244"/>
      <c r="Q27" s="244"/>
      <c r="R27" s="244"/>
      <c r="S27" s="244"/>
      <c r="T27" s="244"/>
      <c r="U27" s="244">
        <f>'報告様式２ー１（事業所用月報）'!P29</f>
        <v>0</v>
      </c>
      <c r="V27" s="244"/>
      <c r="W27" s="244"/>
      <c r="X27" s="244"/>
      <c r="Y27" s="244">
        <f>'報告様式２ー１（事業所用月報）'!T29</f>
        <v>0</v>
      </c>
      <c r="Z27" s="244"/>
      <c r="AA27" s="244"/>
      <c r="AB27" s="244"/>
      <c r="AC27" s="244"/>
      <c r="AD27" s="244">
        <f>'報告様式２ー１（事業所用月報）'!Y29</f>
        <v>0</v>
      </c>
      <c r="AE27" s="244"/>
      <c r="AF27" s="244"/>
      <c r="AG27" s="244"/>
      <c r="AH27" s="244"/>
      <c r="AI27" s="244"/>
      <c r="AJ27" s="244">
        <f>'報告様式２ー１（事業所用月報）'!AE29</f>
        <v>0</v>
      </c>
      <c r="AK27" s="244"/>
      <c r="AL27" s="244"/>
      <c r="AM27" s="244"/>
      <c r="AN27" s="244">
        <f>'報告様式２ー１（事業所用月報）'!AI29</f>
        <v>0</v>
      </c>
      <c r="AO27" s="244"/>
      <c r="AP27" s="244"/>
      <c r="AQ27" s="244"/>
      <c r="AR27" s="244">
        <f>'報告様式２ー１（事業所用月報）'!AM29</f>
        <v>0</v>
      </c>
      <c r="AS27" s="244"/>
      <c r="AT27" s="244"/>
      <c r="AU27" s="244"/>
      <c r="AV27" s="244"/>
      <c r="AW27" s="277">
        <f>'報告様式２ー１（事業所用月報）'!AR29</f>
        <v>0</v>
      </c>
      <c r="AX27" s="277"/>
      <c r="AY27" s="277"/>
      <c r="AZ27" s="277"/>
      <c r="BA27" s="277"/>
      <c r="BB27" s="277">
        <f>'報告様式２ー１（事業所用月報）'!AW29</f>
        <v>0</v>
      </c>
      <c r="BC27" s="277"/>
      <c r="BD27" s="277"/>
      <c r="BE27" s="277"/>
      <c r="BF27" s="277"/>
      <c r="BG27" s="277">
        <f>'報告様式２ー１（事業所用月報）'!BB29</f>
        <v>0</v>
      </c>
      <c r="BH27" s="277"/>
      <c r="BI27" s="277"/>
      <c r="BJ27" s="277"/>
      <c r="BK27" s="277"/>
      <c r="BL27" s="277">
        <f>'報告様式２ー１（事業所用月報）'!BG29</f>
        <v>0</v>
      </c>
      <c r="BM27" s="277"/>
      <c r="BN27" s="277"/>
      <c r="BO27" s="277"/>
      <c r="BP27" s="277"/>
      <c r="BQ27" s="278">
        <f>'報告様式２ー１（事業所用月報）'!BL29</f>
        <v>0</v>
      </c>
      <c r="BR27" s="278"/>
      <c r="BS27" s="278"/>
      <c r="BT27" s="278"/>
      <c r="BU27" s="278"/>
      <c r="BZ27" s="9" t="str">
        <f>IF(I27='報告様式２ー１（事業所用月報）'!D29,"OK","エラー")</f>
        <v>OK</v>
      </c>
      <c r="CA27" s="9" t="str">
        <f>IF(N27='報告様式２ー１（事業所用月報）'!I29,"OK","エラー")</f>
        <v>OK</v>
      </c>
      <c r="CB27" s="9" t="str">
        <f>IF(U27='報告様式２ー１（事業所用月報）'!P29,"OK","エラー")</f>
        <v>OK</v>
      </c>
      <c r="CC27" s="9" t="str">
        <f>IF(Y27='報告様式２ー１（事業所用月報）'!T29,"OK","エラー")</f>
        <v>OK</v>
      </c>
      <c r="CD27" s="9" t="str">
        <f>IF(AD27='報告様式２ー１（事業所用月報）'!Y29,"OK","エラー")</f>
        <v>OK</v>
      </c>
      <c r="CE27" s="9" t="str">
        <f>IF(AJ27='報告様式２ー１（事業所用月報）'!AE29,"OK","エラー")</f>
        <v>OK</v>
      </c>
      <c r="CF27" s="9" t="str">
        <f>IF(AN27='報告様式２ー１（事業所用月報）'!AI29,"OK","エラー")</f>
        <v>OK</v>
      </c>
      <c r="CG27" s="9" t="str">
        <f>IF(AR27='報告様式２ー１（事業所用月報）'!AM29,"OK","エラー")</f>
        <v>OK</v>
      </c>
      <c r="CH27" s="9" t="str">
        <f>IF(AW27='報告様式２ー１（事業所用月報）'!AR29,"OK","エラー")</f>
        <v>OK</v>
      </c>
      <c r="CI27" s="9" t="str">
        <f>IF(BB27='報告様式２ー１（事業所用月報）'!AW29,"OK","エラー")</f>
        <v>OK</v>
      </c>
      <c r="CJ27" s="9" t="str">
        <f>IF(BG27='報告様式２ー１（事業所用月報）'!BB29,"OK","エラー")</f>
        <v>OK</v>
      </c>
      <c r="CK27" s="9" t="str">
        <f>IF(BL27='報告様式２ー１（事業所用月報）'!BG29,"OK","エラー")</f>
        <v>OK</v>
      </c>
      <c r="CL27" s="9" t="str">
        <f>IF(BQ27='報告様式２ー１（事業所用月報）'!BL29,"OK","エラー")</f>
        <v>OK</v>
      </c>
    </row>
    <row r="28" spans="2:90" ht="15" customHeight="1" x14ac:dyDescent="0.2">
      <c r="B28" s="130">
        <v>21</v>
      </c>
      <c r="C28" s="130"/>
      <c r="D28" s="269">
        <f>'報告様式２ー１（事業所用月報）'!$BB$5</f>
        <v>0</v>
      </c>
      <c r="E28" s="270"/>
      <c r="F28" s="270"/>
      <c r="G28" s="270"/>
      <c r="H28" s="271"/>
      <c r="I28" s="272">
        <f>'報告様式２ー１（事業所用月報）'!D41</f>
        <v>0</v>
      </c>
      <c r="J28" s="273"/>
      <c r="K28" s="273"/>
      <c r="L28" s="273"/>
      <c r="M28" s="274"/>
      <c r="N28" s="244">
        <f>'報告様式２ー１（事業所用月報）'!I41</f>
        <v>0</v>
      </c>
      <c r="O28" s="244"/>
      <c r="P28" s="244"/>
      <c r="Q28" s="244"/>
      <c r="R28" s="244"/>
      <c r="S28" s="244"/>
      <c r="T28" s="244"/>
      <c r="U28" s="244">
        <f>'報告様式２ー１（事業所用月報）'!P41</f>
        <v>0</v>
      </c>
      <c r="V28" s="244"/>
      <c r="W28" s="244"/>
      <c r="X28" s="244"/>
      <c r="Y28" s="244">
        <f>'報告様式２ー１（事業所用月報）'!T41</f>
        <v>0</v>
      </c>
      <c r="Z28" s="244"/>
      <c r="AA28" s="244"/>
      <c r="AB28" s="244"/>
      <c r="AC28" s="244"/>
      <c r="AD28" s="244">
        <f>'報告様式２ー１（事業所用月報）'!Y41</f>
        <v>0</v>
      </c>
      <c r="AE28" s="244"/>
      <c r="AF28" s="244"/>
      <c r="AG28" s="244"/>
      <c r="AH28" s="244"/>
      <c r="AI28" s="244"/>
      <c r="AJ28" s="244">
        <f>'報告様式２ー１（事業所用月報）'!AE41</f>
        <v>0</v>
      </c>
      <c r="AK28" s="244"/>
      <c r="AL28" s="244"/>
      <c r="AM28" s="244"/>
      <c r="AN28" s="244">
        <f>'報告様式２ー１（事業所用月報）'!AI41</f>
        <v>0</v>
      </c>
      <c r="AO28" s="244"/>
      <c r="AP28" s="244"/>
      <c r="AQ28" s="244"/>
      <c r="AR28" s="244">
        <f>'報告様式２ー１（事業所用月報）'!AM41</f>
        <v>0</v>
      </c>
      <c r="AS28" s="244"/>
      <c r="AT28" s="244"/>
      <c r="AU28" s="244"/>
      <c r="AV28" s="244"/>
      <c r="AW28" s="277">
        <f>'報告様式２ー１（事業所用月報）'!AR41</f>
        <v>0</v>
      </c>
      <c r="AX28" s="277"/>
      <c r="AY28" s="277"/>
      <c r="AZ28" s="277"/>
      <c r="BA28" s="277"/>
      <c r="BB28" s="277">
        <f>'報告様式２ー１（事業所用月報）'!AW41</f>
        <v>0</v>
      </c>
      <c r="BC28" s="277"/>
      <c r="BD28" s="277"/>
      <c r="BE28" s="277"/>
      <c r="BF28" s="277"/>
      <c r="BG28" s="277">
        <f>'報告様式２ー１（事業所用月報）'!BB41</f>
        <v>0</v>
      </c>
      <c r="BH28" s="277"/>
      <c r="BI28" s="277"/>
      <c r="BJ28" s="277"/>
      <c r="BK28" s="277"/>
      <c r="BL28" s="277">
        <f>'報告様式２ー１（事業所用月報）'!BG41</f>
        <v>0</v>
      </c>
      <c r="BM28" s="277"/>
      <c r="BN28" s="277"/>
      <c r="BO28" s="277"/>
      <c r="BP28" s="277"/>
      <c r="BQ28" s="278">
        <f>'報告様式２ー１（事業所用月報）'!BL41</f>
        <v>0</v>
      </c>
      <c r="BR28" s="278"/>
      <c r="BS28" s="278"/>
      <c r="BT28" s="278"/>
      <c r="BU28" s="278"/>
      <c r="BZ28" s="9" t="str">
        <f>IF(I28='報告様式２ー１（事業所用月報）'!D41,"OK","エラー")</f>
        <v>OK</v>
      </c>
      <c r="CA28" s="9" t="str">
        <f>IF(N28='報告様式２ー１（事業所用月報）'!I41,"OK","エラー")</f>
        <v>OK</v>
      </c>
      <c r="CB28" s="9" t="str">
        <f>IF(U28='報告様式２ー１（事業所用月報）'!P41,"OK","エラー")</f>
        <v>OK</v>
      </c>
      <c r="CC28" s="9" t="str">
        <f>IF(Y28='報告様式２ー１（事業所用月報）'!T41,"OK","エラー")</f>
        <v>OK</v>
      </c>
      <c r="CD28" s="9" t="str">
        <f>IF(AD28='報告様式２ー１（事業所用月報）'!Y41,"OK","エラー")</f>
        <v>OK</v>
      </c>
      <c r="CE28" s="9" t="str">
        <f>IF(AJ28='報告様式２ー１（事業所用月報）'!AE41,"OK","エラー")</f>
        <v>OK</v>
      </c>
      <c r="CF28" s="9" t="str">
        <f>IF(AN28='報告様式２ー１（事業所用月報）'!AI41,"OK","エラー")</f>
        <v>OK</v>
      </c>
      <c r="CG28" s="9" t="str">
        <f>IF(AR28='報告様式２ー１（事業所用月報）'!AM41,"OK","エラー")</f>
        <v>OK</v>
      </c>
      <c r="CH28" s="9" t="str">
        <f>IF(AW28='報告様式２ー１（事業所用月報）'!AR41,"OK","エラー")</f>
        <v>OK</v>
      </c>
      <c r="CI28" s="9" t="str">
        <f>IF(BB28='報告様式２ー１（事業所用月報）'!AW41,"OK","エラー")</f>
        <v>OK</v>
      </c>
      <c r="CJ28" s="9" t="str">
        <f>IF(BG28='報告様式２ー１（事業所用月報）'!BB41,"OK","エラー")</f>
        <v>OK</v>
      </c>
      <c r="CK28" s="9" t="str">
        <f>IF(BL28='報告様式２ー１（事業所用月報）'!BG41,"OK","エラー")</f>
        <v>OK</v>
      </c>
      <c r="CL28" s="9" t="str">
        <f>IF(BQ28='報告様式２ー１（事業所用月報）'!BL41,"OK","エラー")</f>
        <v>OK</v>
      </c>
    </row>
    <row r="29" spans="2:90" ht="15" customHeight="1" x14ac:dyDescent="0.2">
      <c r="B29" s="130">
        <v>22</v>
      </c>
      <c r="C29" s="130"/>
      <c r="D29" s="269">
        <f>'報告様式２ー１（事業所用月報）'!$BB$5</f>
        <v>0</v>
      </c>
      <c r="E29" s="270"/>
      <c r="F29" s="270"/>
      <c r="G29" s="270"/>
      <c r="H29" s="271"/>
      <c r="I29" s="272">
        <f>'報告様式２ー１（事業所用月報）'!D42</f>
        <v>0</v>
      </c>
      <c r="J29" s="273"/>
      <c r="K29" s="273"/>
      <c r="L29" s="273"/>
      <c r="M29" s="274"/>
      <c r="N29" s="244">
        <f>'報告様式２ー１（事業所用月報）'!I42</f>
        <v>0</v>
      </c>
      <c r="O29" s="244"/>
      <c r="P29" s="244"/>
      <c r="Q29" s="244"/>
      <c r="R29" s="244"/>
      <c r="S29" s="244"/>
      <c r="T29" s="244"/>
      <c r="U29" s="244">
        <f>'報告様式２ー１（事業所用月報）'!P42</f>
        <v>0</v>
      </c>
      <c r="V29" s="244"/>
      <c r="W29" s="244"/>
      <c r="X29" s="244"/>
      <c r="Y29" s="244">
        <f>'報告様式２ー１（事業所用月報）'!T42</f>
        <v>0</v>
      </c>
      <c r="Z29" s="244"/>
      <c r="AA29" s="244"/>
      <c r="AB29" s="244"/>
      <c r="AC29" s="244"/>
      <c r="AD29" s="244">
        <f>'報告様式２ー１（事業所用月報）'!Y42</f>
        <v>0</v>
      </c>
      <c r="AE29" s="244"/>
      <c r="AF29" s="244"/>
      <c r="AG29" s="244"/>
      <c r="AH29" s="244"/>
      <c r="AI29" s="244"/>
      <c r="AJ29" s="244">
        <f>'報告様式２ー１（事業所用月報）'!AE42</f>
        <v>0</v>
      </c>
      <c r="AK29" s="244"/>
      <c r="AL29" s="244"/>
      <c r="AM29" s="244"/>
      <c r="AN29" s="244">
        <f>'報告様式２ー１（事業所用月報）'!AI42</f>
        <v>0</v>
      </c>
      <c r="AO29" s="244"/>
      <c r="AP29" s="244"/>
      <c r="AQ29" s="244"/>
      <c r="AR29" s="244">
        <f>'報告様式２ー１（事業所用月報）'!AM42</f>
        <v>0</v>
      </c>
      <c r="AS29" s="244"/>
      <c r="AT29" s="244"/>
      <c r="AU29" s="244"/>
      <c r="AV29" s="244"/>
      <c r="AW29" s="277">
        <f>'報告様式２ー１（事業所用月報）'!AR42</f>
        <v>0</v>
      </c>
      <c r="AX29" s="277"/>
      <c r="AY29" s="277"/>
      <c r="AZ29" s="277"/>
      <c r="BA29" s="277"/>
      <c r="BB29" s="277">
        <f>'報告様式２ー１（事業所用月報）'!AW42</f>
        <v>0</v>
      </c>
      <c r="BC29" s="277"/>
      <c r="BD29" s="277"/>
      <c r="BE29" s="277"/>
      <c r="BF29" s="277"/>
      <c r="BG29" s="277">
        <f>'報告様式２ー１（事業所用月報）'!BB42</f>
        <v>0</v>
      </c>
      <c r="BH29" s="277"/>
      <c r="BI29" s="277"/>
      <c r="BJ29" s="277"/>
      <c r="BK29" s="277"/>
      <c r="BL29" s="277">
        <f>'報告様式２ー１（事業所用月報）'!BG42</f>
        <v>0</v>
      </c>
      <c r="BM29" s="277"/>
      <c r="BN29" s="277"/>
      <c r="BO29" s="277"/>
      <c r="BP29" s="277"/>
      <c r="BQ29" s="278">
        <f>'報告様式２ー１（事業所用月報）'!BL42</f>
        <v>0</v>
      </c>
      <c r="BR29" s="278"/>
      <c r="BS29" s="278"/>
      <c r="BT29" s="278"/>
      <c r="BU29" s="278"/>
      <c r="BZ29" s="9" t="str">
        <f>IF(I29='報告様式２ー１（事業所用月報）'!D42,"OK","エラー")</f>
        <v>OK</v>
      </c>
      <c r="CA29" s="9" t="str">
        <f>IF(N29='報告様式２ー１（事業所用月報）'!I42,"OK","エラー")</f>
        <v>OK</v>
      </c>
      <c r="CB29" s="9" t="str">
        <f>IF(U29='報告様式２ー１（事業所用月報）'!P42,"OK","エラー")</f>
        <v>OK</v>
      </c>
      <c r="CC29" s="9" t="str">
        <f>IF(Y29='報告様式２ー１（事業所用月報）'!T42,"OK","エラー")</f>
        <v>OK</v>
      </c>
      <c r="CD29" s="9" t="str">
        <f>IF(AD29='報告様式２ー１（事業所用月報）'!Y42,"OK","エラー")</f>
        <v>OK</v>
      </c>
      <c r="CE29" s="9" t="str">
        <f>IF(AJ29='報告様式２ー１（事業所用月報）'!AE42,"OK","エラー")</f>
        <v>OK</v>
      </c>
      <c r="CF29" s="9" t="str">
        <f>IF(AN29='報告様式２ー１（事業所用月報）'!AI42,"OK","エラー")</f>
        <v>OK</v>
      </c>
      <c r="CG29" s="9" t="str">
        <f>IF(AR29='報告様式２ー１（事業所用月報）'!AM42,"OK","エラー")</f>
        <v>OK</v>
      </c>
      <c r="CH29" s="9" t="str">
        <f>IF(AW29='報告様式２ー１（事業所用月報）'!AR42,"OK","エラー")</f>
        <v>OK</v>
      </c>
      <c r="CI29" s="9" t="str">
        <f>IF(BB29='報告様式２ー１（事業所用月報）'!AW42,"OK","エラー")</f>
        <v>OK</v>
      </c>
      <c r="CJ29" s="9" t="str">
        <f>IF(BG29='報告様式２ー１（事業所用月報）'!BB42,"OK","エラー")</f>
        <v>OK</v>
      </c>
      <c r="CK29" s="9" t="str">
        <f>IF(BL29='報告様式２ー１（事業所用月報）'!BG42,"OK","エラー")</f>
        <v>OK</v>
      </c>
      <c r="CL29" s="9" t="str">
        <f>IF(BQ29='報告様式２ー１（事業所用月報）'!BL42,"OK","エラー")</f>
        <v>OK</v>
      </c>
    </row>
    <row r="30" spans="2:90" ht="15" customHeight="1" x14ac:dyDescent="0.2">
      <c r="B30" s="130">
        <v>23</v>
      </c>
      <c r="C30" s="130"/>
      <c r="D30" s="269">
        <f>'報告様式２ー１（事業所用月報）'!$BB$5</f>
        <v>0</v>
      </c>
      <c r="E30" s="270"/>
      <c r="F30" s="270"/>
      <c r="G30" s="270"/>
      <c r="H30" s="271"/>
      <c r="I30" s="272">
        <f>'報告様式２ー１（事業所用月報）'!D43</f>
        <v>0</v>
      </c>
      <c r="J30" s="273"/>
      <c r="K30" s="273"/>
      <c r="L30" s="273"/>
      <c r="M30" s="274"/>
      <c r="N30" s="244">
        <f>'報告様式２ー１（事業所用月報）'!I43</f>
        <v>0</v>
      </c>
      <c r="O30" s="244"/>
      <c r="P30" s="244"/>
      <c r="Q30" s="244"/>
      <c r="R30" s="244"/>
      <c r="S30" s="244"/>
      <c r="T30" s="244"/>
      <c r="U30" s="244">
        <f>'報告様式２ー１（事業所用月報）'!P43</f>
        <v>0</v>
      </c>
      <c r="V30" s="244"/>
      <c r="W30" s="244"/>
      <c r="X30" s="244"/>
      <c r="Y30" s="244">
        <f>'報告様式２ー１（事業所用月報）'!T43</f>
        <v>0</v>
      </c>
      <c r="Z30" s="244"/>
      <c r="AA30" s="244"/>
      <c r="AB30" s="244"/>
      <c r="AC30" s="244"/>
      <c r="AD30" s="244">
        <f>'報告様式２ー１（事業所用月報）'!Y43</f>
        <v>0</v>
      </c>
      <c r="AE30" s="244"/>
      <c r="AF30" s="244"/>
      <c r="AG30" s="244"/>
      <c r="AH30" s="244"/>
      <c r="AI30" s="244"/>
      <c r="AJ30" s="244">
        <f>'報告様式２ー１（事業所用月報）'!AE43</f>
        <v>0</v>
      </c>
      <c r="AK30" s="244"/>
      <c r="AL30" s="244"/>
      <c r="AM30" s="244"/>
      <c r="AN30" s="244">
        <f>'報告様式２ー１（事業所用月報）'!AI43</f>
        <v>0</v>
      </c>
      <c r="AO30" s="244"/>
      <c r="AP30" s="244"/>
      <c r="AQ30" s="244"/>
      <c r="AR30" s="244">
        <f>'報告様式２ー１（事業所用月報）'!AM43</f>
        <v>0</v>
      </c>
      <c r="AS30" s="244"/>
      <c r="AT30" s="244"/>
      <c r="AU30" s="244"/>
      <c r="AV30" s="244"/>
      <c r="AW30" s="277">
        <f>'報告様式２ー１（事業所用月報）'!AR43</f>
        <v>0</v>
      </c>
      <c r="AX30" s="277"/>
      <c r="AY30" s="277"/>
      <c r="AZ30" s="277"/>
      <c r="BA30" s="277"/>
      <c r="BB30" s="277">
        <f>'報告様式２ー１（事業所用月報）'!AW43</f>
        <v>0</v>
      </c>
      <c r="BC30" s="277"/>
      <c r="BD30" s="277"/>
      <c r="BE30" s="277"/>
      <c r="BF30" s="277"/>
      <c r="BG30" s="277">
        <f>'報告様式２ー１（事業所用月報）'!BB43</f>
        <v>0</v>
      </c>
      <c r="BH30" s="277"/>
      <c r="BI30" s="277"/>
      <c r="BJ30" s="277"/>
      <c r="BK30" s="277"/>
      <c r="BL30" s="277">
        <f>'報告様式２ー１（事業所用月報）'!BG43</f>
        <v>0</v>
      </c>
      <c r="BM30" s="277"/>
      <c r="BN30" s="277"/>
      <c r="BO30" s="277"/>
      <c r="BP30" s="277"/>
      <c r="BQ30" s="278">
        <f>'報告様式２ー１（事業所用月報）'!BL43</f>
        <v>0</v>
      </c>
      <c r="BR30" s="278"/>
      <c r="BS30" s="278"/>
      <c r="BT30" s="278"/>
      <c r="BU30" s="278"/>
      <c r="BZ30" s="9" t="str">
        <f>IF(I30='報告様式２ー１（事業所用月報）'!D43,"OK","エラー")</f>
        <v>OK</v>
      </c>
      <c r="CA30" s="9" t="str">
        <f>IF(N30='報告様式２ー１（事業所用月報）'!I43,"OK","エラー")</f>
        <v>OK</v>
      </c>
      <c r="CB30" s="9" t="str">
        <f>IF(U30='報告様式２ー１（事業所用月報）'!P43,"OK","エラー")</f>
        <v>OK</v>
      </c>
      <c r="CC30" s="9" t="str">
        <f>IF(Y30='報告様式２ー１（事業所用月報）'!T43,"OK","エラー")</f>
        <v>OK</v>
      </c>
      <c r="CD30" s="9" t="str">
        <f>IF(AD30='報告様式２ー１（事業所用月報）'!Y43,"OK","エラー")</f>
        <v>OK</v>
      </c>
      <c r="CE30" s="9" t="str">
        <f>IF(AJ30='報告様式２ー１（事業所用月報）'!AE43,"OK","エラー")</f>
        <v>OK</v>
      </c>
      <c r="CF30" s="9" t="str">
        <f>IF(AN30='報告様式２ー１（事業所用月報）'!AI43,"OK","エラー")</f>
        <v>OK</v>
      </c>
      <c r="CG30" s="9" t="str">
        <f>IF(AR30='報告様式２ー１（事業所用月報）'!AM43,"OK","エラー")</f>
        <v>OK</v>
      </c>
      <c r="CH30" s="9" t="str">
        <f>IF(AW30='報告様式２ー１（事業所用月報）'!AR43,"OK","エラー")</f>
        <v>OK</v>
      </c>
      <c r="CI30" s="9" t="str">
        <f>IF(BB30='報告様式２ー１（事業所用月報）'!AW43,"OK","エラー")</f>
        <v>OK</v>
      </c>
      <c r="CJ30" s="9" t="str">
        <f>IF(BG30='報告様式２ー１（事業所用月報）'!BB43,"OK","エラー")</f>
        <v>OK</v>
      </c>
      <c r="CK30" s="9" t="str">
        <f>IF(BL30='報告様式２ー１（事業所用月報）'!BG43,"OK","エラー")</f>
        <v>OK</v>
      </c>
      <c r="CL30" s="9" t="str">
        <f>IF(BQ30='報告様式２ー１（事業所用月報）'!BL43,"OK","エラー")</f>
        <v>OK</v>
      </c>
    </row>
    <row r="31" spans="2:90" ht="15" customHeight="1" x14ac:dyDescent="0.2">
      <c r="B31" s="130">
        <v>24</v>
      </c>
      <c r="C31" s="130"/>
      <c r="D31" s="269">
        <f>'報告様式２ー１（事業所用月報）'!$BB$5</f>
        <v>0</v>
      </c>
      <c r="E31" s="270"/>
      <c r="F31" s="270"/>
      <c r="G31" s="270"/>
      <c r="H31" s="271"/>
      <c r="I31" s="272">
        <f>'報告様式２ー１（事業所用月報）'!D44</f>
        <v>0</v>
      </c>
      <c r="J31" s="273"/>
      <c r="K31" s="273"/>
      <c r="L31" s="273"/>
      <c r="M31" s="274"/>
      <c r="N31" s="244">
        <f>'報告様式２ー１（事業所用月報）'!I44</f>
        <v>0</v>
      </c>
      <c r="O31" s="244"/>
      <c r="P31" s="244"/>
      <c r="Q31" s="244"/>
      <c r="R31" s="244"/>
      <c r="S31" s="244"/>
      <c r="T31" s="244"/>
      <c r="U31" s="244">
        <f>'報告様式２ー１（事業所用月報）'!P44</f>
        <v>0</v>
      </c>
      <c r="V31" s="244"/>
      <c r="W31" s="244"/>
      <c r="X31" s="244"/>
      <c r="Y31" s="244">
        <f>'報告様式２ー１（事業所用月報）'!T44</f>
        <v>0</v>
      </c>
      <c r="Z31" s="244"/>
      <c r="AA31" s="244"/>
      <c r="AB31" s="244"/>
      <c r="AC31" s="244"/>
      <c r="AD31" s="244">
        <f>'報告様式２ー１（事業所用月報）'!Y44</f>
        <v>0</v>
      </c>
      <c r="AE31" s="244"/>
      <c r="AF31" s="244"/>
      <c r="AG31" s="244"/>
      <c r="AH31" s="244"/>
      <c r="AI31" s="244"/>
      <c r="AJ31" s="244">
        <f>'報告様式２ー１（事業所用月報）'!AE44</f>
        <v>0</v>
      </c>
      <c r="AK31" s="244"/>
      <c r="AL31" s="244"/>
      <c r="AM31" s="244"/>
      <c r="AN31" s="244">
        <f>'報告様式２ー１（事業所用月報）'!AI44</f>
        <v>0</v>
      </c>
      <c r="AO31" s="244"/>
      <c r="AP31" s="244"/>
      <c r="AQ31" s="244"/>
      <c r="AR31" s="244">
        <f>'報告様式２ー１（事業所用月報）'!AM44</f>
        <v>0</v>
      </c>
      <c r="AS31" s="244"/>
      <c r="AT31" s="244"/>
      <c r="AU31" s="244"/>
      <c r="AV31" s="244"/>
      <c r="AW31" s="277">
        <f>'報告様式２ー１（事業所用月報）'!AR44</f>
        <v>0</v>
      </c>
      <c r="AX31" s="277"/>
      <c r="AY31" s="277"/>
      <c r="AZ31" s="277"/>
      <c r="BA31" s="277"/>
      <c r="BB31" s="277">
        <f>'報告様式２ー１（事業所用月報）'!AW44</f>
        <v>0</v>
      </c>
      <c r="BC31" s="277"/>
      <c r="BD31" s="277"/>
      <c r="BE31" s="277"/>
      <c r="BF31" s="277"/>
      <c r="BG31" s="277">
        <f>'報告様式２ー１（事業所用月報）'!BB44</f>
        <v>0</v>
      </c>
      <c r="BH31" s="277"/>
      <c r="BI31" s="277"/>
      <c r="BJ31" s="277"/>
      <c r="BK31" s="277"/>
      <c r="BL31" s="277">
        <f>'報告様式２ー１（事業所用月報）'!BG44</f>
        <v>0</v>
      </c>
      <c r="BM31" s="277"/>
      <c r="BN31" s="277"/>
      <c r="BO31" s="277"/>
      <c r="BP31" s="277"/>
      <c r="BQ31" s="278">
        <f>'報告様式２ー１（事業所用月報）'!BL44</f>
        <v>0</v>
      </c>
      <c r="BR31" s="278"/>
      <c r="BS31" s="278"/>
      <c r="BT31" s="278"/>
      <c r="BU31" s="278"/>
      <c r="BZ31" s="9" t="str">
        <f>IF(I31='報告様式２ー１（事業所用月報）'!D44,"OK","エラー")</f>
        <v>OK</v>
      </c>
      <c r="CA31" s="9" t="str">
        <f>IF(N31='報告様式２ー１（事業所用月報）'!I44,"OK","エラー")</f>
        <v>OK</v>
      </c>
      <c r="CB31" s="9" t="str">
        <f>IF(U31='報告様式２ー１（事業所用月報）'!P44,"OK","エラー")</f>
        <v>OK</v>
      </c>
      <c r="CC31" s="9" t="str">
        <f>IF(Y31='報告様式２ー１（事業所用月報）'!T44,"OK","エラー")</f>
        <v>OK</v>
      </c>
      <c r="CD31" s="9" t="str">
        <f>IF(AD31='報告様式２ー１（事業所用月報）'!Y44,"OK","エラー")</f>
        <v>OK</v>
      </c>
      <c r="CE31" s="9" t="str">
        <f>IF(AJ31='報告様式２ー１（事業所用月報）'!AE44,"OK","エラー")</f>
        <v>OK</v>
      </c>
      <c r="CF31" s="9" t="str">
        <f>IF(AN31='報告様式２ー１（事業所用月報）'!AI44,"OK","エラー")</f>
        <v>OK</v>
      </c>
      <c r="CG31" s="9" t="str">
        <f>IF(AR31='報告様式２ー１（事業所用月報）'!AM44,"OK","エラー")</f>
        <v>OK</v>
      </c>
      <c r="CH31" s="9" t="str">
        <f>IF(AW31='報告様式２ー１（事業所用月報）'!AR44,"OK","エラー")</f>
        <v>OK</v>
      </c>
      <c r="CI31" s="9" t="str">
        <f>IF(BB31='報告様式２ー１（事業所用月報）'!AW44,"OK","エラー")</f>
        <v>OK</v>
      </c>
      <c r="CJ31" s="9" t="str">
        <f>IF(BG31='報告様式２ー１（事業所用月報）'!BB44,"OK","エラー")</f>
        <v>OK</v>
      </c>
      <c r="CK31" s="9" t="str">
        <f>IF(BL31='報告様式２ー１（事業所用月報）'!BG44,"OK","エラー")</f>
        <v>OK</v>
      </c>
      <c r="CL31" s="9" t="str">
        <f>IF(BQ31='報告様式２ー１（事業所用月報）'!BL44,"OK","エラー")</f>
        <v>OK</v>
      </c>
    </row>
    <row r="32" spans="2:90" ht="15" customHeight="1" x14ac:dyDescent="0.2">
      <c r="B32" s="130">
        <v>25</v>
      </c>
      <c r="C32" s="130"/>
      <c r="D32" s="269">
        <f>'報告様式２ー１（事業所用月報）'!$BB$5</f>
        <v>0</v>
      </c>
      <c r="E32" s="270"/>
      <c r="F32" s="270"/>
      <c r="G32" s="270"/>
      <c r="H32" s="271"/>
      <c r="I32" s="272">
        <f>'報告様式２ー１（事業所用月報）'!D45</f>
        <v>0</v>
      </c>
      <c r="J32" s="273"/>
      <c r="K32" s="273"/>
      <c r="L32" s="273"/>
      <c r="M32" s="274"/>
      <c r="N32" s="244">
        <f>'報告様式２ー１（事業所用月報）'!I45</f>
        <v>0</v>
      </c>
      <c r="O32" s="244"/>
      <c r="P32" s="244"/>
      <c r="Q32" s="244"/>
      <c r="R32" s="244"/>
      <c r="S32" s="244"/>
      <c r="T32" s="244"/>
      <c r="U32" s="244">
        <f>'報告様式２ー１（事業所用月報）'!P45</f>
        <v>0</v>
      </c>
      <c r="V32" s="244"/>
      <c r="W32" s="244"/>
      <c r="X32" s="244"/>
      <c r="Y32" s="244">
        <f>'報告様式２ー１（事業所用月報）'!T45</f>
        <v>0</v>
      </c>
      <c r="Z32" s="244"/>
      <c r="AA32" s="244"/>
      <c r="AB32" s="244"/>
      <c r="AC32" s="244"/>
      <c r="AD32" s="244">
        <f>'報告様式２ー１（事業所用月報）'!Y45</f>
        <v>0</v>
      </c>
      <c r="AE32" s="244"/>
      <c r="AF32" s="244"/>
      <c r="AG32" s="244"/>
      <c r="AH32" s="244"/>
      <c r="AI32" s="244"/>
      <c r="AJ32" s="244">
        <f>'報告様式２ー１（事業所用月報）'!AE45</f>
        <v>0</v>
      </c>
      <c r="AK32" s="244"/>
      <c r="AL32" s="244"/>
      <c r="AM32" s="244"/>
      <c r="AN32" s="244">
        <f>'報告様式２ー１（事業所用月報）'!AI45</f>
        <v>0</v>
      </c>
      <c r="AO32" s="244"/>
      <c r="AP32" s="244"/>
      <c r="AQ32" s="244"/>
      <c r="AR32" s="244">
        <f>'報告様式２ー１（事業所用月報）'!AM45</f>
        <v>0</v>
      </c>
      <c r="AS32" s="244"/>
      <c r="AT32" s="244"/>
      <c r="AU32" s="244"/>
      <c r="AV32" s="244"/>
      <c r="AW32" s="277">
        <f>'報告様式２ー１（事業所用月報）'!AR45</f>
        <v>0</v>
      </c>
      <c r="AX32" s="277"/>
      <c r="AY32" s="277"/>
      <c r="AZ32" s="277"/>
      <c r="BA32" s="277"/>
      <c r="BB32" s="277">
        <f>'報告様式２ー１（事業所用月報）'!AW45</f>
        <v>0</v>
      </c>
      <c r="BC32" s="277"/>
      <c r="BD32" s="277"/>
      <c r="BE32" s="277"/>
      <c r="BF32" s="277"/>
      <c r="BG32" s="277">
        <f>'報告様式２ー１（事業所用月報）'!BB45</f>
        <v>0</v>
      </c>
      <c r="BH32" s="277"/>
      <c r="BI32" s="277"/>
      <c r="BJ32" s="277"/>
      <c r="BK32" s="277"/>
      <c r="BL32" s="277">
        <f>'報告様式２ー１（事業所用月報）'!BG45</f>
        <v>0</v>
      </c>
      <c r="BM32" s="277"/>
      <c r="BN32" s="277"/>
      <c r="BO32" s="277"/>
      <c r="BP32" s="277"/>
      <c r="BQ32" s="278">
        <f>'報告様式２ー１（事業所用月報）'!BL45</f>
        <v>0</v>
      </c>
      <c r="BR32" s="278"/>
      <c r="BS32" s="278"/>
      <c r="BT32" s="278"/>
      <c r="BU32" s="278"/>
      <c r="BZ32" s="9" t="str">
        <f>IF(I32='報告様式２ー１（事業所用月報）'!D45,"OK","エラー")</f>
        <v>OK</v>
      </c>
      <c r="CA32" s="9" t="str">
        <f>IF(N32='報告様式２ー１（事業所用月報）'!I45,"OK","エラー")</f>
        <v>OK</v>
      </c>
      <c r="CB32" s="9" t="str">
        <f>IF(U32='報告様式２ー１（事業所用月報）'!P45,"OK","エラー")</f>
        <v>OK</v>
      </c>
      <c r="CC32" s="9" t="str">
        <f>IF(Y32='報告様式２ー１（事業所用月報）'!T45,"OK","エラー")</f>
        <v>OK</v>
      </c>
      <c r="CD32" s="9" t="str">
        <f>IF(AD32='報告様式２ー１（事業所用月報）'!Y45,"OK","エラー")</f>
        <v>OK</v>
      </c>
      <c r="CE32" s="9" t="str">
        <f>IF(AJ32='報告様式２ー１（事業所用月報）'!AE45,"OK","エラー")</f>
        <v>OK</v>
      </c>
      <c r="CF32" s="9" t="str">
        <f>IF(AN32='報告様式２ー１（事業所用月報）'!AI45,"OK","エラー")</f>
        <v>OK</v>
      </c>
      <c r="CG32" s="9" t="str">
        <f>IF(AR32='報告様式２ー１（事業所用月報）'!AM45,"OK","エラー")</f>
        <v>OK</v>
      </c>
      <c r="CH32" s="9" t="str">
        <f>IF(AW32='報告様式２ー１（事業所用月報）'!AR45,"OK","エラー")</f>
        <v>OK</v>
      </c>
      <c r="CI32" s="9" t="str">
        <f>IF(BB32='報告様式２ー１（事業所用月報）'!AW45,"OK","エラー")</f>
        <v>OK</v>
      </c>
      <c r="CJ32" s="9" t="str">
        <f>IF(BG32='報告様式２ー１（事業所用月報）'!BB45,"OK","エラー")</f>
        <v>OK</v>
      </c>
      <c r="CK32" s="9" t="str">
        <f>IF(BL32='報告様式２ー１（事業所用月報）'!BG45,"OK","エラー")</f>
        <v>OK</v>
      </c>
      <c r="CL32" s="9" t="str">
        <f>IF(BQ32='報告様式２ー１（事業所用月報）'!BL45,"OK","エラー")</f>
        <v>OK</v>
      </c>
    </row>
    <row r="33" spans="2:90" ht="15" customHeight="1" x14ac:dyDescent="0.2">
      <c r="B33" s="130">
        <v>26</v>
      </c>
      <c r="C33" s="130"/>
      <c r="D33" s="269">
        <f>'報告様式２ー１（事業所用月報）'!$BB$5</f>
        <v>0</v>
      </c>
      <c r="E33" s="270"/>
      <c r="F33" s="270"/>
      <c r="G33" s="270"/>
      <c r="H33" s="271"/>
      <c r="I33" s="272">
        <f>'報告様式２ー１（事業所用月報）'!D46</f>
        <v>0</v>
      </c>
      <c r="J33" s="273"/>
      <c r="K33" s="273"/>
      <c r="L33" s="273"/>
      <c r="M33" s="274"/>
      <c r="N33" s="244">
        <f>'報告様式２ー１（事業所用月報）'!I46</f>
        <v>0</v>
      </c>
      <c r="O33" s="244"/>
      <c r="P33" s="244"/>
      <c r="Q33" s="244"/>
      <c r="R33" s="244"/>
      <c r="S33" s="244"/>
      <c r="T33" s="244"/>
      <c r="U33" s="244">
        <f>'報告様式２ー１（事業所用月報）'!P46</f>
        <v>0</v>
      </c>
      <c r="V33" s="244"/>
      <c r="W33" s="244"/>
      <c r="X33" s="244"/>
      <c r="Y33" s="244">
        <f>'報告様式２ー１（事業所用月報）'!T46</f>
        <v>0</v>
      </c>
      <c r="Z33" s="244"/>
      <c r="AA33" s="244"/>
      <c r="AB33" s="244"/>
      <c r="AC33" s="244"/>
      <c r="AD33" s="244">
        <f>'報告様式２ー１（事業所用月報）'!Y46</f>
        <v>0</v>
      </c>
      <c r="AE33" s="244"/>
      <c r="AF33" s="244"/>
      <c r="AG33" s="244"/>
      <c r="AH33" s="244"/>
      <c r="AI33" s="244"/>
      <c r="AJ33" s="244">
        <f>'報告様式２ー１（事業所用月報）'!AE46</f>
        <v>0</v>
      </c>
      <c r="AK33" s="244"/>
      <c r="AL33" s="244"/>
      <c r="AM33" s="244"/>
      <c r="AN33" s="244">
        <f>'報告様式２ー１（事業所用月報）'!AI46</f>
        <v>0</v>
      </c>
      <c r="AO33" s="244"/>
      <c r="AP33" s="244"/>
      <c r="AQ33" s="244"/>
      <c r="AR33" s="244">
        <f>'報告様式２ー１（事業所用月報）'!AM46</f>
        <v>0</v>
      </c>
      <c r="AS33" s="244"/>
      <c r="AT33" s="244"/>
      <c r="AU33" s="244"/>
      <c r="AV33" s="244"/>
      <c r="AW33" s="277">
        <f>'報告様式２ー１（事業所用月報）'!AR46</f>
        <v>0</v>
      </c>
      <c r="AX33" s="277"/>
      <c r="AY33" s="277"/>
      <c r="AZ33" s="277"/>
      <c r="BA33" s="277"/>
      <c r="BB33" s="277">
        <f>'報告様式２ー１（事業所用月報）'!AW46</f>
        <v>0</v>
      </c>
      <c r="BC33" s="277"/>
      <c r="BD33" s="277"/>
      <c r="BE33" s="277"/>
      <c r="BF33" s="277"/>
      <c r="BG33" s="277">
        <f>'報告様式２ー１（事業所用月報）'!BB46</f>
        <v>0</v>
      </c>
      <c r="BH33" s="277"/>
      <c r="BI33" s="277"/>
      <c r="BJ33" s="277"/>
      <c r="BK33" s="277"/>
      <c r="BL33" s="277">
        <f>'報告様式２ー１（事業所用月報）'!BG46</f>
        <v>0</v>
      </c>
      <c r="BM33" s="277"/>
      <c r="BN33" s="277"/>
      <c r="BO33" s="277"/>
      <c r="BP33" s="277"/>
      <c r="BQ33" s="278">
        <f>'報告様式２ー１（事業所用月報）'!BL46</f>
        <v>0</v>
      </c>
      <c r="BR33" s="278"/>
      <c r="BS33" s="278"/>
      <c r="BT33" s="278"/>
      <c r="BU33" s="278"/>
      <c r="BZ33" s="9" t="str">
        <f>IF(I33='報告様式２ー１（事業所用月報）'!D46,"OK","エラー")</f>
        <v>OK</v>
      </c>
      <c r="CA33" s="9" t="str">
        <f>IF(N33='報告様式２ー１（事業所用月報）'!I46,"OK","エラー")</f>
        <v>OK</v>
      </c>
      <c r="CB33" s="9" t="str">
        <f>IF(U33='報告様式２ー１（事業所用月報）'!P46,"OK","エラー")</f>
        <v>OK</v>
      </c>
      <c r="CC33" s="9" t="str">
        <f>IF(Y33='報告様式２ー１（事業所用月報）'!T46,"OK","エラー")</f>
        <v>OK</v>
      </c>
      <c r="CD33" s="9" t="str">
        <f>IF(AD33='報告様式２ー１（事業所用月報）'!Y46,"OK","エラー")</f>
        <v>OK</v>
      </c>
      <c r="CE33" s="9" t="str">
        <f>IF(AJ33='報告様式２ー１（事業所用月報）'!AE46,"OK","エラー")</f>
        <v>OK</v>
      </c>
      <c r="CF33" s="9" t="str">
        <f>IF(AN33='報告様式２ー１（事業所用月報）'!AI46,"OK","エラー")</f>
        <v>OK</v>
      </c>
      <c r="CG33" s="9" t="str">
        <f>IF(AR33='報告様式２ー１（事業所用月報）'!AM46,"OK","エラー")</f>
        <v>OK</v>
      </c>
      <c r="CH33" s="9" t="str">
        <f>IF(AW33='報告様式２ー１（事業所用月報）'!AR46,"OK","エラー")</f>
        <v>OK</v>
      </c>
      <c r="CI33" s="9" t="str">
        <f>IF(BB33='報告様式２ー１（事業所用月報）'!AW46,"OK","エラー")</f>
        <v>OK</v>
      </c>
      <c r="CJ33" s="9" t="str">
        <f>IF(BG33='報告様式２ー１（事業所用月報）'!BB46,"OK","エラー")</f>
        <v>OK</v>
      </c>
      <c r="CK33" s="9" t="str">
        <f>IF(BL33='報告様式２ー１（事業所用月報）'!BG46,"OK","エラー")</f>
        <v>OK</v>
      </c>
      <c r="CL33" s="9" t="str">
        <f>IF(BQ33='報告様式２ー１（事業所用月報）'!BL46,"OK","エラー")</f>
        <v>OK</v>
      </c>
    </row>
    <row r="34" spans="2:90" ht="15" customHeight="1" x14ac:dyDescent="0.2">
      <c r="B34" s="130">
        <v>27</v>
      </c>
      <c r="C34" s="130"/>
      <c r="D34" s="269">
        <f>'報告様式２ー１（事業所用月報）'!$BB$5</f>
        <v>0</v>
      </c>
      <c r="E34" s="270"/>
      <c r="F34" s="270"/>
      <c r="G34" s="270"/>
      <c r="H34" s="271"/>
      <c r="I34" s="272">
        <f>'報告様式２ー１（事業所用月報）'!D47</f>
        <v>0</v>
      </c>
      <c r="J34" s="273"/>
      <c r="K34" s="273"/>
      <c r="L34" s="273"/>
      <c r="M34" s="274"/>
      <c r="N34" s="244">
        <f>'報告様式２ー１（事業所用月報）'!I47</f>
        <v>0</v>
      </c>
      <c r="O34" s="244"/>
      <c r="P34" s="244"/>
      <c r="Q34" s="244"/>
      <c r="R34" s="244"/>
      <c r="S34" s="244"/>
      <c r="T34" s="244"/>
      <c r="U34" s="244">
        <f>'報告様式２ー１（事業所用月報）'!P47</f>
        <v>0</v>
      </c>
      <c r="V34" s="244"/>
      <c r="W34" s="244"/>
      <c r="X34" s="244"/>
      <c r="Y34" s="244">
        <f>'報告様式２ー１（事業所用月報）'!T47</f>
        <v>0</v>
      </c>
      <c r="Z34" s="244"/>
      <c r="AA34" s="244"/>
      <c r="AB34" s="244"/>
      <c r="AC34" s="244"/>
      <c r="AD34" s="244">
        <f>'報告様式２ー１（事業所用月報）'!Y47</f>
        <v>0</v>
      </c>
      <c r="AE34" s="244"/>
      <c r="AF34" s="244"/>
      <c r="AG34" s="244"/>
      <c r="AH34" s="244"/>
      <c r="AI34" s="244"/>
      <c r="AJ34" s="244">
        <f>'報告様式２ー１（事業所用月報）'!AE47</f>
        <v>0</v>
      </c>
      <c r="AK34" s="244"/>
      <c r="AL34" s="244"/>
      <c r="AM34" s="244"/>
      <c r="AN34" s="244">
        <f>'報告様式２ー１（事業所用月報）'!AI47</f>
        <v>0</v>
      </c>
      <c r="AO34" s="244"/>
      <c r="AP34" s="244"/>
      <c r="AQ34" s="244"/>
      <c r="AR34" s="244">
        <f>'報告様式２ー１（事業所用月報）'!AM47</f>
        <v>0</v>
      </c>
      <c r="AS34" s="244"/>
      <c r="AT34" s="244"/>
      <c r="AU34" s="244"/>
      <c r="AV34" s="244"/>
      <c r="AW34" s="277">
        <f>'報告様式２ー１（事業所用月報）'!AR47</f>
        <v>0</v>
      </c>
      <c r="AX34" s="277"/>
      <c r="AY34" s="277"/>
      <c r="AZ34" s="277"/>
      <c r="BA34" s="277"/>
      <c r="BB34" s="277">
        <f>'報告様式２ー１（事業所用月報）'!AW47</f>
        <v>0</v>
      </c>
      <c r="BC34" s="277"/>
      <c r="BD34" s="277"/>
      <c r="BE34" s="277"/>
      <c r="BF34" s="277"/>
      <c r="BG34" s="277">
        <f>'報告様式２ー１（事業所用月報）'!BB47</f>
        <v>0</v>
      </c>
      <c r="BH34" s="277"/>
      <c r="BI34" s="277"/>
      <c r="BJ34" s="277"/>
      <c r="BK34" s="277"/>
      <c r="BL34" s="277">
        <f>'報告様式２ー１（事業所用月報）'!BG47</f>
        <v>0</v>
      </c>
      <c r="BM34" s="277"/>
      <c r="BN34" s="277"/>
      <c r="BO34" s="277"/>
      <c r="BP34" s="277"/>
      <c r="BQ34" s="278">
        <f>'報告様式２ー１（事業所用月報）'!BL47</f>
        <v>0</v>
      </c>
      <c r="BR34" s="278"/>
      <c r="BS34" s="278"/>
      <c r="BT34" s="278"/>
      <c r="BU34" s="278"/>
      <c r="BZ34" s="9" t="str">
        <f>IF(I34='報告様式２ー１（事業所用月報）'!D47,"OK","エラー")</f>
        <v>OK</v>
      </c>
      <c r="CA34" s="9" t="str">
        <f>IF(N34='報告様式２ー１（事業所用月報）'!I47,"OK","エラー")</f>
        <v>OK</v>
      </c>
      <c r="CB34" s="9" t="str">
        <f>IF(U34='報告様式２ー１（事業所用月報）'!P47,"OK","エラー")</f>
        <v>OK</v>
      </c>
      <c r="CC34" s="9" t="str">
        <f>IF(Y34='報告様式２ー１（事業所用月報）'!T47,"OK","エラー")</f>
        <v>OK</v>
      </c>
      <c r="CD34" s="9" t="str">
        <f>IF(AD34='報告様式２ー１（事業所用月報）'!Y47,"OK","エラー")</f>
        <v>OK</v>
      </c>
      <c r="CE34" s="9" t="str">
        <f>IF(AJ34='報告様式２ー１（事業所用月報）'!AE47,"OK","エラー")</f>
        <v>OK</v>
      </c>
      <c r="CF34" s="9" t="str">
        <f>IF(AN34='報告様式２ー１（事業所用月報）'!AI47,"OK","エラー")</f>
        <v>OK</v>
      </c>
      <c r="CG34" s="9" t="str">
        <f>IF(AR34='報告様式２ー１（事業所用月報）'!AM47,"OK","エラー")</f>
        <v>OK</v>
      </c>
      <c r="CH34" s="9" t="str">
        <f>IF(AW34='報告様式２ー１（事業所用月報）'!AR47,"OK","エラー")</f>
        <v>OK</v>
      </c>
      <c r="CI34" s="9" t="str">
        <f>IF(BB34='報告様式２ー１（事業所用月報）'!AW47,"OK","エラー")</f>
        <v>OK</v>
      </c>
      <c r="CJ34" s="9" t="str">
        <f>IF(BG34='報告様式２ー１（事業所用月報）'!BB47,"OK","エラー")</f>
        <v>OK</v>
      </c>
      <c r="CK34" s="9" t="str">
        <f>IF(BL34='報告様式２ー１（事業所用月報）'!BG47,"OK","エラー")</f>
        <v>OK</v>
      </c>
      <c r="CL34" s="9" t="str">
        <f>IF(BQ34='報告様式２ー１（事業所用月報）'!BL47,"OK","エラー")</f>
        <v>OK</v>
      </c>
    </row>
    <row r="35" spans="2:90" ht="15" customHeight="1" x14ac:dyDescent="0.2">
      <c r="B35" s="130">
        <v>28</v>
      </c>
      <c r="C35" s="130"/>
      <c r="D35" s="269">
        <f>'報告様式２ー１（事業所用月報）'!$BB$5</f>
        <v>0</v>
      </c>
      <c r="E35" s="270"/>
      <c r="F35" s="270"/>
      <c r="G35" s="270"/>
      <c r="H35" s="271"/>
      <c r="I35" s="272">
        <f>'報告様式２ー１（事業所用月報）'!D48</f>
        <v>0</v>
      </c>
      <c r="J35" s="273"/>
      <c r="K35" s="273"/>
      <c r="L35" s="273"/>
      <c r="M35" s="274"/>
      <c r="N35" s="244">
        <f>'報告様式２ー１（事業所用月報）'!I48</f>
        <v>0</v>
      </c>
      <c r="O35" s="244"/>
      <c r="P35" s="244"/>
      <c r="Q35" s="244"/>
      <c r="R35" s="244"/>
      <c r="S35" s="244"/>
      <c r="T35" s="244"/>
      <c r="U35" s="244">
        <f>'報告様式２ー１（事業所用月報）'!P48</f>
        <v>0</v>
      </c>
      <c r="V35" s="244"/>
      <c r="W35" s="244"/>
      <c r="X35" s="244"/>
      <c r="Y35" s="244">
        <f>'報告様式２ー１（事業所用月報）'!T48</f>
        <v>0</v>
      </c>
      <c r="Z35" s="244"/>
      <c r="AA35" s="244"/>
      <c r="AB35" s="244"/>
      <c r="AC35" s="244"/>
      <c r="AD35" s="244">
        <f>'報告様式２ー１（事業所用月報）'!Y48</f>
        <v>0</v>
      </c>
      <c r="AE35" s="244"/>
      <c r="AF35" s="244"/>
      <c r="AG35" s="244"/>
      <c r="AH35" s="244"/>
      <c r="AI35" s="244"/>
      <c r="AJ35" s="244">
        <f>'報告様式２ー１（事業所用月報）'!AE48</f>
        <v>0</v>
      </c>
      <c r="AK35" s="244"/>
      <c r="AL35" s="244"/>
      <c r="AM35" s="244"/>
      <c r="AN35" s="244">
        <f>'報告様式２ー１（事業所用月報）'!AI48</f>
        <v>0</v>
      </c>
      <c r="AO35" s="244"/>
      <c r="AP35" s="244"/>
      <c r="AQ35" s="244"/>
      <c r="AR35" s="244">
        <f>'報告様式２ー１（事業所用月報）'!AM48</f>
        <v>0</v>
      </c>
      <c r="AS35" s="244"/>
      <c r="AT35" s="244"/>
      <c r="AU35" s="244"/>
      <c r="AV35" s="244"/>
      <c r="AW35" s="277">
        <f>'報告様式２ー１（事業所用月報）'!AR48</f>
        <v>0</v>
      </c>
      <c r="AX35" s="277"/>
      <c r="AY35" s="277"/>
      <c r="AZ35" s="277"/>
      <c r="BA35" s="277"/>
      <c r="BB35" s="277">
        <f>'報告様式２ー１（事業所用月報）'!AW48</f>
        <v>0</v>
      </c>
      <c r="BC35" s="277"/>
      <c r="BD35" s="277"/>
      <c r="BE35" s="277"/>
      <c r="BF35" s="277"/>
      <c r="BG35" s="277">
        <f>'報告様式２ー１（事業所用月報）'!BB48</f>
        <v>0</v>
      </c>
      <c r="BH35" s="277"/>
      <c r="BI35" s="277"/>
      <c r="BJ35" s="277"/>
      <c r="BK35" s="277"/>
      <c r="BL35" s="277">
        <f>'報告様式２ー１（事業所用月報）'!BG48</f>
        <v>0</v>
      </c>
      <c r="BM35" s="277"/>
      <c r="BN35" s="277"/>
      <c r="BO35" s="277"/>
      <c r="BP35" s="277"/>
      <c r="BQ35" s="278">
        <f>'報告様式２ー１（事業所用月報）'!BL48</f>
        <v>0</v>
      </c>
      <c r="BR35" s="278"/>
      <c r="BS35" s="278"/>
      <c r="BT35" s="278"/>
      <c r="BU35" s="278"/>
      <c r="BZ35" s="9" t="str">
        <f>IF(I35='報告様式２ー１（事業所用月報）'!D48,"OK","エラー")</f>
        <v>OK</v>
      </c>
      <c r="CA35" s="9" t="str">
        <f>IF(N35='報告様式２ー１（事業所用月報）'!I48,"OK","エラー")</f>
        <v>OK</v>
      </c>
      <c r="CB35" s="9" t="str">
        <f>IF(U35='報告様式２ー１（事業所用月報）'!P48,"OK","エラー")</f>
        <v>OK</v>
      </c>
      <c r="CC35" s="9" t="str">
        <f>IF(Y35='報告様式２ー１（事業所用月報）'!T48,"OK","エラー")</f>
        <v>OK</v>
      </c>
      <c r="CD35" s="9" t="str">
        <f>IF(AD35='報告様式２ー１（事業所用月報）'!Y48,"OK","エラー")</f>
        <v>OK</v>
      </c>
      <c r="CE35" s="9" t="str">
        <f>IF(AJ35='報告様式２ー１（事業所用月報）'!AE48,"OK","エラー")</f>
        <v>OK</v>
      </c>
      <c r="CF35" s="9" t="str">
        <f>IF(AN35='報告様式２ー１（事業所用月報）'!AI48,"OK","エラー")</f>
        <v>OK</v>
      </c>
      <c r="CG35" s="9" t="str">
        <f>IF(AR35='報告様式２ー１（事業所用月報）'!AM48,"OK","エラー")</f>
        <v>OK</v>
      </c>
      <c r="CH35" s="9" t="str">
        <f>IF(AW35='報告様式２ー１（事業所用月報）'!AR48,"OK","エラー")</f>
        <v>OK</v>
      </c>
      <c r="CI35" s="9" t="str">
        <f>IF(BB35='報告様式２ー１（事業所用月報）'!AW48,"OK","エラー")</f>
        <v>OK</v>
      </c>
      <c r="CJ35" s="9" t="str">
        <f>IF(BG35='報告様式２ー１（事業所用月報）'!BB48,"OK","エラー")</f>
        <v>OK</v>
      </c>
      <c r="CK35" s="9" t="str">
        <f>IF(BL35='報告様式２ー１（事業所用月報）'!BG48,"OK","エラー")</f>
        <v>OK</v>
      </c>
      <c r="CL35" s="9" t="str">
        <f>IF(BQ35='報告様式２ー１（事業所用月報）'!BL48,"OK","エラー")</f>
        <v>OK</v>
      </c>
    </row>
    <row r="36" spans="2:90" ht="15" customHeight="1" x14ac:dyDescent="0.2">
      <c r="B36" s="130">
        <v>29</v>
      </c>
      <c r="C36" s="130"/>
      <c r="D36" s="269">
        <f>'報告様式２ー１（事業所用月報）'!$BB$5</f>
        <v>0</v>
      </c>
      <c r="E36" s="270"/>
      <c r="F36" s="270"/>
      <c r="G36" s="270"/>
      <c r="H36" s="271"/>
      <c r="I36" s="272">
        <f>'報告様式２ー１（事業所用月報）'!D49</f>
        <v>0</v>
      </c>
      <c r="J36" s="273"/>
      <c r="K36" s="273"/>
      <c r="L36" s="273"/>
      <c r="M36" s="274"/>
      <c r="N36" s="244">
        <f>'報告様式２ー１（事業所用月報）'!I49</f>
        <v>0</v>
      </c>
      <c r="O36" s="244"/>
      <c r="P36" s="244"/>
      <c r="Q36" s="244"/>
      <c r="R36" s="244"/>
      <c r="S36" s="244"/>
      <c r="T36" s="244"/>
      <c r="U36" s="244">
        <f>'報告様式２ー１（事業所用月報）'!P49</f>
        <v>0</v>
      </c>
      <c r="V36" s="244"/>
      <c r="W36" s="244"/>
      <c r="X36" s="244"/>
      <c r="Y36" s="244">
        <f>'報告様式２ー１（事業所用月報）'!T49</f>
        <v>0</v>
      </c>
      <c r="Z36" s="244"/>
      <c r="AA36" s="244"/>
      <c r="AB36" s="244"/>
      <c r="AC36" s="244"/>
      <c r="AD36" s="244">
        <f>'報告様式２ー１（事業所用月報）'!Y49</f>
        <v>0</v>
      </c>
      <c r="AE36" s="244"/>
      <c r="AF36" s="244"/>
      <c r="AG36" s="244"/>
      <c r="AH36" s="244"/>
      <c r="AI36" s="244"/>
      <c r="AJ36" s="244">
        <f>'報告様式２ー１（事業所用月報）'!AE49</f>
        <v>0</v>
      </c>
      <c r="AK36" s="244"/>
      <c r="AL36" s="244"/>
      <c r="AM36" s="244"/>
      <c r="AN36" s="244">
        <f>'報告様式２ー１（事業所用月報）'!AI49</f>
        <v>0</v>
      </c>
      <c r="AO36" s="244"/>
      <c r="AP36" s="244"/>
      <c r="AQ36" s="244"/>
      <c r="AR36" s="244">
        <f>'報告様式２ー１（事業所用月報）'!AM49</f>
        <v>0</v>
      </c>
      <c r="AS36" s="244"/>
      <c r="AT36" s="244"/>
      <c r="AU36" s="244"/>
      <c r="AV36" s="244"/>
      <c r="AW36" s="277">
        <f>'報告様式２ー１（事業所用月報）'!AR49</f>
        <v>0</v>
      </c>
      <c r="AX36" s="277"/>
      <c r="AY36" s="277"/>
      <c r="AZ36" s="277"/>
      <c r="BA36" s="277"/>
      <c r="BB36" s="277">
        <f>'報告様式２ー１（事業所用月報）'!AW49</f>
        <v>0</v>
      </c>
      <c r="BC36" s="277"/>
      <c r="BD36" s="277"/>
      <c r="BE36" s="277"/>
      <c r="BF36" s="277"/>
      <c r="BG36" s="277">
        <f>'報告様式２ー１（事業所用月報）'!BB49</f>
        <v>0</v>
      </c>
      <c r="BH36" s="277"/>
      <c r="BI36" s="277"/>
      <c r="BJ36" s="277"/>
      <c r="BK36" s="277"/>
      <c r="BL36" s="277">
        <f>'報告様式２ー１（事業所用月報）'!BG49</f>
        <v>0</v>
      </c>
      <c r="BM36" s="277"/>
      <c r="BN36" s="277"/>
      <c r="BO36" s="277"/>
      <c r="BP36" s="277"/>
      <c r="BQ36" s="278">
        <f>'報告様式２ー１（事業所用月報）'!BL49</f>
        <v>0</v>
      </c>
      <c r="BR36" s="278"/>
      <c r="BS36" s="278"/>
      <c r="BT36" s="278"/>
      <c r="BU36" s="278"/>
      <c r="BZ36" s="9" t="str">
        <f>IF(I36='報告様式２ー１（事業所用月報）'!D49,"OK","エラー")</f>
        <v>OK</v>
      </c>
      <c r="CA36" s="9" t="str">
        <f>IF(N36='報告様式２ー１（事業所用月報）'!I49,"OK","エラー")</f>
        <v>OK</v>
      </c>
      <c r="CB36" s="9" t="str">
        <f>IF(U36='報告様式２ー１（事業所用月報）'!P49,"OK","エラー")</f>
        <v>OK</v>
      </c>
      <c r="CC36" s="9" t="str">
        <f>IF(Y36='報告様式２ー１（事業所用月報）'!T49,"OK","エラー")</f>
        <v>OK</v>
      </c>
      <c r="CD36" s="9" t="str">
        <f>IF(AD36='報告様式２ー１（事業所用月報）'!Y49,"OK","エラー")</f>
        <v>OK</v>
      </c>
      <c r="CE36" s="9" t="str">
        <f>IF(AJ36='報告様式２ー１（事業所用月報）'!AE49,"OK","エラー")</f>
        <v>OK</v>
      </c>
      <c r="CF36" s="9" t="str">
        <f>IF(AN36='報告様式２ー１（事業所用月報）'!AI49,"OK","エラー")</f>
        <v>OK</v>
      </c>
      <c r="CG36" s="9" t="str">
        <f>IF(AR36='報告様式２ー１（事業所用月報）'!AM49,"OK","エラー")</f>
        <v>OK</v>
      </c>
      <c r="CH36" s="9" t="str">
        <f>IF(AW36='報告様式２ー１（事業所用月報）'!AR49,"OK","エラー")</f>
        <v>OK</v>
      </c>
      <c r="CI36" s="9" t="str">
        <f>IF(BB36='報告様式２ー１（事業所用月報）'!AW49,"OK","エラー")</f>
        <v>OK</v>
      </c>
      <c r="CJ36" s="9" t="str">
        <f>IF(BG36='報告様式２ー１（事業所用月報）'!BB49,"OK","エラー")</f>
        <v>OK</v>
      </c>
      <c r="CK36" s="9" t="str">
        <f>IF(BL36='報告様式２ー１（事業所用月報）'!BG49,"OK","エラー")</f>
        <v>OK</v>
      </c>
      <c r="CL36" s="9" t="str">
        <f>IF(BQ36='報告様式２ー１（事業所用月報）'!BL49,"OK","エラー")</f>
        <v>OK</v>
      </c>
    </row>
    <row r="37" spans="2:90" ht="15" customHeight="1" x14ac:dyDescent="0.2">
      <c r="B37" s="130">
        <v>30</v>
      </c>
      <c r="C37" s="130"/>
      <c r="D37" s="269">
        <f>'報告様式２ー１（事業所用月報）'!$BB$5</f>
        <v>0</v>
      </c>
      <c r="E37" s="270"/>
      <c r="F37" s="270"/>
      <c r="G37" s="270"/>
      <c r="H37" s="271"/>
      <c r="I37" s="272">
        <f>'報告様式２ー１（事業所用月報）'!D50</f>
        <v>0</v>
      </c>
      <c r="J37" s="273"/>
      <c r="K37" s="273"/>
      <c r="L37" s="273"/>
      <c r="M37" s="274"/>
      <c r="N37" s="244">
        <f>'報告様式２ー１（事業所用月報）'!I50</f>
        <v>0</v>
      </c>
      <c r="O37" s="244"/>
      <c r="P37" s="244"/>
      <c r="Q37" s="244"/>
      <c r="R37" s="244"/>
      <c r="S37" s="244"/>
      <c r="T37" s="244"/>
      <c r="U37" s="244">
        <f>'報告様式２ー１（事業所用月報）'!P50</f>
        <v>0</v>
      </c>
      <c r="V37" s="244"/>
      <c r="W37" s="244"/>
      <c r="X37" s="244"/>
      <c r="Y37" s="244">
        <f>'報告様式２ー１（事業所用月報）'!T50</f>
        <v>0</v>
      </c>
      <c r="Z37" s="244"/>
      <c r="AA37" s="244"/>
      <c r="AB37" s="244"/>
      <c r="AC37" s="244"/>
      <c r="AD37" s="244">
        <f>'報告様式２ー１（事業所用月報）'!Y50</f>
        <v>0</v>
      </c>
      <c r="AE37" s="244"/>
      <c r="AF37" s="244"/>
      <c r="AG37" s="244"/>
      <c r="AH37" s="244"/>
      <c r="AI37" s="244"/>
      <c r="AJ37" s="244">
        <f>'報告様式２ー１（事業所用月報）'!AE50</f>
        <v>0</v>
      </c>
      <c r="AK37" s="244"/>
      <c r="AL37" s="244"/>
      <c r="AM37" s="244"/>
      <c r="AN37" s="244">
        <f>'報告様式２ー１（事業所用月報）'!AI50</f>
        <v>0</v>
      </c>
      <c r="AO37" s="244"/>
      <c r="AP37" s="244"/>
      <c r="AQ37" s="244"/>
      <c r="AR37" s="244">
        <f>'報告様式２ー１（事業所用月報）'!AM50</f>
        <v>0</v>
      </c>
      <c r="AS37" s="244"/>
      <c r="AT37" s="244"/>
      <c r="AU37" s="244"/>
      <c r="AV37" s="244"/>
      <c r="AW37" s="277">
        <f>'報告様式２ー１（事業所用月報）'!AR50</f>
        <v>0</v>
      </c>
      <c r="AX37" s="277"/>
      <c r="AY37" s="277"/>
      <c r="AZ37" s="277"/>
      <c r="BA37" s="277"/>
      <c r="BB37" s="277">
        <f>'報告様式２ー１（事業所用月報）'!AW50</f>
        <v>0</v>
      </c>
      <c r="BC37" s="277"/>
      <c r="BD37" s="277"/>
      <c r="BE37" s="277"/>
      <c r="BF37" s="277"/>
      <c r="BG37" s="277">
        <f>'報告様式２ー１（事業所用月報）'!BB50</f>
        <v>0</v>
      </c>
      <c r="BH37" s="277"/>
      <c r="BI37" s="277"/>
      <c r="BJ37" s="277"/>
      <c r="BK37" s="277"/>
      <c r="BL37" s="277">
        <f>'報告様式２ー１（事業所用月報）'!BG50</f>
        <v>0</v>
      </c>
      <c r="BM37" s="277"/>
      <c r="BN37" s="277"/>
      <c r="BO37" s="277"/>
      <c r="BP37" s="277"/>
      <c r="BQ37" s="278">
        <f>'報告様式２ー１（事業所用月報）'!BL50</f>
        <v>0</v>
      </c>
      <c r="BR37" s="278"/>
      <c r="BS37" s="278"/>
      <c r="BT37" s="278"/>
      <c r="BU37" s="278"/>
      <c r="BZ37" s="9" t="str">
        <f>IF(I37='報告様式２ー１（事業所用月報）'!D50,"OK","エラー")</f>
        <v>OK</v>
      </c>
      <c r="CA37" s="9" t="str">
        <f>IF(N37='報告様式２ー１（事業所用月報）'!I50,"OK","エラー")</f>
        <v>OK</v>
      </c>
      <c r="CB37" s="9" t="str">
        <f>IF(U37='報告様式２ー１（事業所用月報）'!P50,"OK","エラー")</f>
        <v>OK</v>
      </c>
      <c r="CC37" s="9" t="str">
        <f>IF(Y37='報告様式２ー１（事業所用月報）'!T50,"OK","エラー")</f>
        <v>OK</v>
      </c>
      <c r="CD37" s="9" t="str">
        <f>IF(AD37='報告様式２ー１（事業所用月報）'!Y50,"OK","エラー")</f>
        <v>OK</v>
      </c>
      <c r="CE37" s="9" t="str">
        <f>IF(AJ37='報告様式２ー１（事業所用月報）'!AE50,"OK","エラー")</f>
        <v>OK</v>
      </c>
      <c r="CF37" s="9" t="str">
        <f>IF(AN37='報告様式２ー１（事業所用月報）'!AI50,"OK","エラー")</f>
        <v>OK</v>
      </c>
      <c r="CG37" s="9" t="str">
        <f>IF(AR37='報告様式２ー１（事業所用月報）'!AM50,"OK","エラー")</f>
        <v>OK</v>
      </c>
      <c r="CH37" s="9" t="str">
        <f>IF(AW37='報告様式２ー１（事業所用月報）'!AR50,"OK","エラー")</f>
        <v>OK</v>
      </c>
      <c r="CI37" s="9" t="str">
        <f>IF(BB37='報告様式２ー１（事業所用月報）'!AW50,"OK","エラー")</f>
        <v>OK</v>
      </c>
      <c r="CJ37" s="9" t="str">
        <f>IF(BG37='報告様式２ー１（事業所用月報）'!BB50,"OK","エラー")</f>
        <v>OK</v>
      </c>
      <c r="CK37" s="9" t="str">
        <f>IF(BL37='報告様式２ー１（事業所用月報）'!BG50,"OK","エラー")</f>
        <v>OK</v>
      </c>
      <c r="CL37" s="9" t="str">
        <f>IF(BQ37='報告様式２ー１（事業所用月報）'!BL50,"OK","エラー")</f>
        <v>OK</v>
      </c>
    </row>
    <row r="38" spans="2:90" ht="15" customHeight="1" x14ac:dyDescent="0.2">
      <c r="B38" s="130">
        <v>31</v>
      </c>
      <c r="C38" s="130"/>
      <c r="D38" s="269">
        <f>'報告様式２ー１（事業所用月報）'!$BB$5</f>
        <v>0</v>
      </c>
      <c r="E38" s="270"/>
      <c r="F38" s="270"/>
      <c r="G38" s="270"/>
      <c r="H38" s="271"/>
      <c r="I38" s="272">
        <f>'報告様式２ー１（事業所用月報）'!D51</f>
        <v>0</v>
      </c>
      <c r="J38" s="273"/>
      <c r="K38" s="273"/>
      <c r="L38" s="273"/>
      <c r="M38" s="274"/>
      <c r="N38" s="244">
        <f>'報告様式２ー１（事業所用月報）'!I51</f>
        <v>0</v>
      </c>
      <c r="O38" s="244"/>
      <c r="P38" s="244"/>
      <c r="Q38" s="244"/>
      <c r="R38" s="244"/>
      <c r="S38" s="244"/>
      <c r="T38" s="244"/>
      <c r="U38" s="244">
        <f>'報告様式２ー１（事業所用月報）'!P51</f>
        <v>0</v>
      </c>
      <c r="V38" s="244"/>
      <c r="W38" s="244"/>
      <c r="X38" s="244"/>
      <c r="Y38" s="244">
        <f>'報告様式２ー１（事業所用月報）'!T51</f>
        <v>0</v>
      </c>
      <c r="Z38" s="244"/>
      <c r="AA38" s="244"/>
      <c r="AB38" s="244"/>
      <c r="AC38" s="244"/>
      <c r="AD38" s="244">
        <f>'報告様式２ー１（事業所用月報）'!Y51</f>
        <v>0</v>
      </c>
      <c r="AE38" s="244"/>
      <c r="AF38" s="244"/>
      <c r="AG38" s="244"/>
      <c r="AH38" s="244"/>
      <c r="AI38" s="244"/>
      <c r="AJ38" s="244">
        <f>'報告様式２ー１（事業所用月報）'!AE51</f>
        <v>0</v>
      </c>
      <c r="AK38" s="244"/>
      <c r="AL38" s="244"/>
      <c r="AM38" s="244"/>
      <c r="AN38" s="244">
        <f>'報告様式２ー１（事業所用月報）'!AI51</f>
        <v>0</v>
      </c>
      <c r="AO38" s="244"/>
      <c r="AP38" s="244"/>
      <c r="AQ38" s="244"/>
      <c r="AR38" s="244">
        <f>'報告様式２ー１（事業所用月報）'!AM51</f>
        <v>0</v>
      </c>
      <c r="AS38" s="244"/>
      <c r="AT38" s="244"/>
      <c r="AU38" s="244"/>
      <c r="AV38" s="244"/>
      <c r="AW38" s="277">
        <f>'報告様式２ー１（事業所用月報）'!AR51</f>
        <v>0</v>
      </c>
      <c r="AX38" s="277"/>
      <c r="AY38" s="277"/>
      <c r="AZ38" s="277"/>
      <c r="BA38" s="277"/>
      <c r="BB38" s="277">
        <f>'報告様式２ー１（事業所用月報）'!AW51</f>
        <v>0</v>
      </c>
      <c r="BC38" s="277"/>
      <c r="BD38" s="277"/>
      <c r="BE38" s="277"/>
      <c r="BF38" s="277"/>
      <c r="BG38" s="277">
        <f>'報告様式２ー１（事業所用月報）'!BB51</f>
        <v>0</v>
      </c>
      <c r="BH38" s="277"/>
      <c r="BI38" s="277"/>
      <c r="BJ38" s="277"/>
      <c r="BK38" s="277"/>
      <c r="BL38" s="277">
        <f>'報告様式２ー１（事業所用月報）'!BG51</f>
        <v>0</v>
      </c>
      <c r="BM38" s="277"/>
      <c r="BN38" s="277"/>
      <c r="BO38" s="277"/>
      <c r="BP38" s="277"/>
      <c r="BQ38" s="278">
        <f>'報告様式２ー１（事業所用月報）'!BL51</f>
        <v>0</v>
      </c>
      <c r="BR38" s="278"/>
      <c r="BS38" s="278"/>
      <c r="BT38" s="278"/>
      <c r="BU38" s="278"/>
      <c r="BZ38" s="9" t="str">
        <f>IF(I38='報告様式２ー１（事業所用月報）'!D51,"OK","エラー")</f>
        <v>OK</v>
      </c>
      <c r="CA38" s="9" t="str">
        <f>IF(N38='報告様式２ー１（事業所用月報）'!I51,"OK","エラー")</f>
        <v>OK</v>
      </c>
      <c r="CB38" s="9" t="str">
        <f>IF(U38='報告様式２ー１（事業所用月報）'!P51,"OK","エラー")</f>
        <v>OK</v>
      </c>
      <c r="CC38" s="9" t="str">
        <f>IF(Y38='報告様式２ー１（事業所用月報）'!T51,"OK","エラー")</f>
        <v>OK</v>
      </c>
      <c r="CD38" s="9" t="str">
        <f>IF(AD38='報告様式２ー１（事業所用月報）'!Y51,"OK","エラー")</f>
        <v>OK</v>
      </c>
      <c r="CE38" s="9" t="str">
        <f>IF(AJ38='報告様式２ー１（事業所用月報）'!AE51,"OK","エラー")</f>
        <v>OK</v>
      </c>
      <c r="CF38" s="9" t="str">
        <f>IF(AN38='報告様式２ー１（事業所用月報）'!AI51,"OK","エラー")</f>
        <v>OK</v>
      </c>
      <c r="CG38" s="9" t="str">
        <f>IF(AR38='報告様式２ー１（事業所用月報）'!AM51,"OK","エラー")</f>
        <v>OK</v>
      </c>
      <c r="CH38" s="9" t="str">
        <f>IF(AW38='報告様式２ー１（事業所用月報）'!AR51,"OK","エラー")</f>
        <v>OK</v>
      </c>
      <c r="CI38" s="9" t="str">
        <f>IF(BB38='報告様式２ー１（事業所用月報）'!AW51,"OK","エラー")</f>
        <v>OK</v>
      </c>
      <c r="CJ38" s="9" t="str">
        <f>IF(BG38='報告様式２ー１（事業所用月報）'!BB51,"OK","エラー")</f>
        <v>OK</v>
      </c>
      <c r="CK38" s="9" t="str">
        <f>IF(BL38='報告様式２ー１（事業所用月報）'!BG51,"OK","エラー")</f>
        <v>OK</v>
      </c>
      <c r="CL38" s="9" t="str">
        <f>IF(BQ38='報告様式２ー１（事業所用月報）'!BL51,"OK","エラー")</f>
        <v>OK</v>
      </c>
    </row>
    <row r="39" spans="2:90" ht="15" customHeight="1" x14ac:dyDescent="0.2">
      <c r="B39" s="130">
        <v>32</v>
      </c>
      <c r="C39" s="130"/>
      <c r="D39" s="269">
        <f>'報告様式２ー１（事業所用月報）'!$BB$5</f>
        <v>0</v>
      </c>
      <c r="E39" s="270"/>
      <c r="F39" s="270"/>
      <c r="G39" s="270"/>
      <c r="H39" s="271"/>
      <c r="I39" s="272">
        <f>'報告様式２ー１（事業所用月報）'!D52</f>
        <v>0</v>
      </c>
      <c r="J39" s="273"/>
      <c r="K39" s="273"/>
      <c r="L39" s="273"/>
      <c r="M39" s="274"/>
      <c r="N39" s="244">
        <f>'報告様式２ー１（事業所用月報）'!I52</f>
        <v>0</v>
      </c>
      <c r="O39" s="244"/>
      <c r="P39" s="244"/>
      <c r="Q39" s="244"/>
      <c r="R39" s="244"/>
      <c r="S39" s="244"/>
      <c r="T39" s="244"/>
      <c r="U39" s="244">
        <f>'報告様式２ー１（事業所用月報）'!P52</f>
        <v>0</v>
      </c>
      <c r="V39" s="244"/>
      <c r="W39" s="244"/>
      <c r="X39" s="244"/>
      <c r="Y39" s="244">
        <f>'報告様式２ー１（事業所用月報）'!T52</f>
        <v>0</v>
      </c>
      <c r="Z39" s="244"/>
      <c r="AA39" s="244"/>
      <c r="AB39" s="244"/>
      <c r="AC39" s="244"/>
      <c r="AD39" s="244">
        <f>'報告様式２ー１（事業所用月報）'!Y52</f>
        <v>0</v>
      </c>
      <c r="AE39" s="244"/>
      <c r="AF39" s="244"/>
      <c r="AG39" s="244"/>
      <c r="AH39" s="244"/>
      <c r="AI39" s="244"/>
      <c r="AJ39" s="244">
        <f>'報告様式２ー１（事業所用月報）'!AE52</f>
        <v>0</v>
      </c>
      <c r="AK39" s="244"/>
      <c r="AL39" s="244"/>
      <c r="AM39" s="244"/>
      <c r="AN39" s="244">
        <f>'報告様式２ー１（事業所用月報）'!AI52</f>
        <v>0</v>
      </c>
      <c r="AO39" s="244"/>
      <c r="AP39" s="244"/>
      <c r="AQ39" s="244"/>
      <c r="AR39" s="244">
        <f>'報告様式２ー１（事業所用月報）'!AM52</f>
        <v>0</v>
      </c>
      <c r="AS39" s="244"/>
      <c r="AT39" s="244"/>
      <c r="AU39" s="244"/>
      <c r="AV39" s="244"/>
      <c r="AW39" s="277">
        <f>'報告様式２ー１（事業所用月報）'!AR52</f>
        <v>0</v>
      </c>
      <c r="AX39" s="277"/>
      <c r="AY39" s="277"/>
      <c r="AZ39" s="277"/>
      <c r="BA39" s="277"/>
      <c r="BB39" s="277">
        <f>'報告様式２ー１（事業所用月報）'!AW52</f>
        <v>0</v>
      </c>
      <c r="BC39" s="277"/>
      <c r="BD39" s="277"/>
      <c r="BE39" s="277"/>
      <c r="BF39" s="277"/>
      <c r="BG39" s="277">
        <f>'報告様式２ー１（事業所用月報）'!BB52</f>
        <v>0</v>
      </c>
      <c r="BH39" s="277"/>
      <c r="BI39" s="277"/>
      <c r="BJ39" s="277"/>
      <c r="BK39" s="277"/>
      <c r="BL39" s="277">
        <f>'報告様式２ー１（事業所用月報）'!BG52</f>
        <v>0</v>
      </c>
      <c r="BM39" s="277"/>
      <c r="BN39" s="277"/>
      <c r="BO39" s="277"/>
      <c r="BP39" s="277"/>
      <c r="BQ39" s="278">
        <f>'報告様式２ー１（事業所用月報）'!BL52</f>
        <v>0</v>
      </c>
      <c r="BR39" s="278"/>
      <c r="BS39" s="278"/>
      <c r="BT39" s="278"/>
      <c r="BU39" s="278"/>
      <c r="BZ39" s="9" t="str">
        <f>IF(I39='報告様式２ー１（事業所用月報）'!D52,"OK","エラー")</f>
        <v>OK</v>
      </c>
      <c r="CA39" s="9" t="str">
        <f>IF(N39='報告様式２ー１（事業所用月報）'!I52,"OK","エラー")</f>
        <v>OK</v>
      </c>
      <c r="CB39" s="9" t="str">
        <f>IF(U39='報告様式２ー１（事業所用月報）'!P52,"OK","エラー")</f>
        <v>OK</v>
      </c>
      <c r="CC39" s="9" t="str">
        <f>IF(Y39='報告様式２ー１（事業所用月報）'!T52,"OK","エラー")</f>
        <v>OK</v>
      </c>
      <c r="CD39" s="9" t="str">
        <f>IF(AD39='報告様式２ー１（事業所用月報）'!Y52,"OK","エラー")</f>
        <v>OK</v>
      </c>
      <c r="CE39" s="9" t="str">
        <f>IF(AJ39='報告様式２ー１（事業所用月報）'!AE52,"OK","エラー")</f>
        <v>OK</v>
      </c>
      <c r="CF39" s="9" t="str">
        <f>IF(AN39='報告様式２ー１（事業所用月報）'!AI52,"OK","エラー")</f>
        <v>OK</v>
      </c>
      <c r="CG39" s="9" t="str">
        <f>IF(AR39='報告様式２ー１（事業所用月報）'!AM52,"OK","エラー")</f>
        <v>OK</v>
      </c>
      <c r="CH39" s="9" t="str">
        <f>IF(AW39='報告様式２ー１（事業所用月報）'!AR52,"OK","エラー")</f>
        <v>OK</v>
      </c>
      <c r="CI39" s="9" t="str">
        <f>IF(BB39='報告様式２ー１（事業所用月報）'!AW52,"OK","エラー")</f>
        <v>OK</v>
      </c>
      <c r="CJ39" s="9" t="str">
        <f>IF(BG39='報告様式２ー１（事業所用月報）'!BB52,"OK","エラー")</f>
        <v>OK</v>
      </c>
      <c r="CK39" s="9" t="str">
        <f>IF(BL39='報告様式２ー１（事業所用月報）'!BG52,"OK","エラー")</f>
        <v>OK</v>
      </c>
      <c r="CL39" s="9" t="str">
        <f>IF(BQ39='報告様式２ー１（事業所用月報）'!BL52,"OK","エラー")</f>
        <v>OK</v>
      </c>
    </row>
    <row r="40" spans="2:90" ht="15" customHeight="1" x14ac:dyDescent="0.2">
      <c r="B40" s="130">
        <v>33</v>
      </c>
      <c r="C40" s="130"/>
      <c r="D40" s="269">
        <f>'報告様式２ー１（事業所用月報）'!$BB$5</f>
        <v>0</v>
      </c>
      <c r="E40" s="270"/>
      <c r="F40" s="270"/>
      <c r="G40" s="270"/>
      <c r="H40" s="271"/>
      <c r="I40" s="272">
        <f>'報告様式２ー１（事業所用月報）'!D53</f>
        <v>0</v>
      </c>
      <c r="J40" s="273"/>
      <c r="K40" s="273"/>
      <c r="L40" s="273"/>
      <c r="M40" s="274"/>
      <c r="N40" s="244">
        <f>'報告様式２ー１（事業所用月報）'!I53</f>
        <v>0</v>
      </c>
      <c r="O40" s="244"/>
      <c r="P40" s="244"/>
      <c r="Q40" s="244"/>
      <c r="R40" s="244"/>
      <c r="S40" s="244"/>
      <c r="T40" s="244"/>
      <c r="U40" s="244">
        <f>'報告様式２ー１（事業所用月報）'!P53</f>
        <v>0</v>
      </c>
      <c r="V40" s="244"/>
      <c r="W40" s="244"/>
      <c r="X40" s="244"/>
      <c r="Y40" s="244">
        <f>'報告様式２ー１（事業所用月報）'!T53</f>
        <v>0</v>
      </c>
      <c r="Z40" s="244"/>
      <c r="AA40" s="244"/>
      <c r="AB40" s="244"/>
      <c r="AC40" s="244"/>
      <c r="AD40" s="244">
        <f>'報告様式２ー１（事業所用月報）'!Y53</f>
        <v>0</v>
      </c>
      <c r="AE40" s="244"/>
      <c r="AF40" s="244"/>
      <c r="AG40" s="244"/>
      <c r="AH40" s="244"/>
      <c r="AI40" s="244"/>
      <c r="AJ40" s="244">
        <f>'報告様式２ー１（事業所用月報）'!AE53</f>
        <v>0</v>
      </c>
      <c r="AK40" s="244"/>
      <c r="AL40" s="244"/>
      <c r="AM40" s="244"/>
      <c r="AN40" s="244">
        <f>'報告様式２ー１（事業所用月報）'!AI53</f>
        <v>0</v>
      </c>
      <c r="AO40" s="244"/>
      <c r="AP40" s="244"/>
      <c r="AQ40" s="244"/>
      <c r="AR40" s="244">
        <f>'報告様式２ー１（事業所用月報）'!AM53</f>
        <v>0</v>
      </c>
      <c r="AS40" s="244"/>
      <c r="AT40" s="244"/>
      <c r="AU40" s="244"/>
      <c r="AV40" s="244"/>
      <c r="AW40" s="277">
        <f>'報告様式２ー１（事業所用月報）'!AR53</f>
        <v>0</v>
      </c>
      <c r="AX40" s="277"/>
      <c r="AY40" s="277"/>
      <c r="AZ40" s="277"/>
      <c r="BA40" s="277"/>
      <c r="BB40" s="277">
        <f>'報告様式２ー１（事業所用月報）'!AW53</f>
        <v>0</v>
      </c>
      <c r="BC40" s="277"/>
      <c r="BD40" s="277"/>
      <c r="BE40" s="277"/>
      <c r="BF40" s="277"/>
      <c r="BG40" s="277">
        <f>'報告様式２ー１（事業所用月報）'!BB53</f>
        <v>0</v>
      </c>
      <c r="BH40" s="277"/>
      <c r="BI40" s="277"/>
      <c r="BJ40" s="277"/>
      <c r="BK40" s="277"/>
      <c r="BL40" s="277">
        <f>'報告様式２ー１（事業所用月報）'!BG53</f>
        <v>0</v>
      </c>
      <c r="BM40" s="277"/>
      <c r="BN40" s="277"/>
      <c r="BO40" s="277"/>
      <c r="BP40" s="277"/>
      <c r="BQ40" s="278">
        <f>'報告様式２ー１（事業所用月報）'!BL53</f>
        <v>0</v>
      </c>
      <c r="BR40" s="278"/>
      <c r="BS40" s="278"/>
      <c r="BT40" s="278"/>
      <c r="BU40" s="278"/>
      <c r="BZ40" s="9" t="str">
        <f>IF(I40='報告様式２ー１（事業所用月報）'!D53,"OK","エラー")</f>
        <v>OK</v>
      </c>
      <c r="CA40" s="9" t="str">
        <f>IF(N40='報告様式２ー１（事業所用月報）'!I53,"OK","エラー")</f>
        <v>OK</v>
      </c>
      <c r="CB40" s="9" t="str">
        <f>IF(U40='報告様式２ー１（事業所用月報）'!P53,"OK","エラー")</f>
        <v>OK</v>
      </c>
      <c r="CC40" s="9" t="str">
        <f>IF(Y40='報告様式２ー１（事業所用月報）'!T53,"OK","エラー")</f>
        <v>OK</v>
      </c>
      <c r="CD40" s="9" t="str">
        <f>IF(AD40='報告様式２ー１（事業所用月報）'!Y53,"OK","エラー")</f>
        <v>OK</v>
      </c>
      <c r="CE40" s="9" t="str">
        <f>IF(AJ40='報告様式２ー１（事業所用月報）'!AE53,"OK","エラー")</f>
        <v>OK</v>
      </c>
      <c r="CF40" s="9" t="str">
        <f>IF(AN40='報告様式２ー１（事業所用月報）'!AI53,"OK","エラー")</f>
        <v>OK</v>
      </c>
      <c r="CG40" s="9" t="str">
        <f>IF(AR40='報告様式２ー１（事業所用月報）'!AM53,"OK","エラー")</f>
        <v>OK</v>
      </c>
      <c r="CH40" s="9" t="str">
        <f>IF(AW40='報告様式２ー１（事業所用月報）'!AR53,"OK","エラー")</f>
        <v>OK</v>
      </c>
      <c r="CI40" s="9" t="str">
        <f>IF(BB40='報告様式２ー１（事業所用月報）'!AW53,"OK","エラー")</f>
        <v>OK</v>
      </c>
      <c r="CJ40" s="9" t="str">
        <f>IF(BG40='報告様式２ー１（事業所用月報）'!BB53,"OK","エラー")</f>
        <v>OK</v>
      </c>
      <c r="CK40" s="9" t="str">
        <f>IF(BL40='報告様式２ー１（事業所用月報）'!BG53,"OK","エラー")</f>
        <v>OK</v>
      </c>
      <c r="CL40" s="9" t="str">
        <f>IF(BQ40='報告様式２ー１（事業所用月報）'!BL53,"OK","エラー")</f>
        <v>OK</v>
      </c>
    </row>
    <row r="41" spans="2:90" ht="15" customHeight="1" x14ac:dyDescent="0.2">
      <c r="B41" s="130">
        <v>34</v>
      </c>
      <c r="C41" s="130"/>
      <c r="D41" s="269">
        <f>'報告様式２ー１（事業所用月報）'!$BB$5</f>
        <v>0</v>
      </c>
      <c r="E41" s="270"/>
      <c r="F41" s="270"/>
      <c r="G41" s="270"/>
      <c r="H41" s="271"/>
      <c r="I41" s="272">
        <f>'報告様式２ー１（事業所用月報）'!D54</f>
        <v>0</v>
      </c>
      <c r="J41" s="273"/>
      <c r="K41" s="273"/>
      <c r="L41" s="273"/>
      <c r="M41" s="274"/>
      <c r="N41" s="244">
        <f>'報告様式２ー１（事業所用月報）'!I54</f>
        <v>0</v>
      </c>
      <c r="O41" s="244"/>
      <c r="P41" s="244"/>
      <c r="Q41" s="244"/>
      <c r="R41" s="244"/>
      <c r="S41" s="244"/>
      <c r="T41" s="244"/>
      <c r="U41" s="244">
        <f>'報告様式２ー１（事業所用月報）'!P54</f>
        <v>0</v>
      </c>
      <c r="V41" s="244"/>
      <c r="W41" s="244"/>
      <c r="X41" s="244"/>
      <c r="Y41" s="244">
        <f>'報告様式２ー１（事業所用月報）'!T54</f>
        <v>0</v>
      </c>
      <c r="Z41" s="244"/>
      <c r="AA41" s="244"/>
      <c r="AB41" s="244"/>
      <c r="AC41" s="244"/>
      <c r="AD41" s="244">
        <f>'報告様式２ー１（事業所用月報）'!Y54</f>
        <v>0</v>
      </c>
      <c r="AE41" s="244"/>
      <c r="AF41" s="244"/>
      <c r="AG41" s="244"/>
      <c r="AH41" s="244"/>
      <c r="AI41" s="244"/>
      <c r="AJ41" s="244">
        <f>'報告様式２ー１（事業所用月報）'!AE54</f>
        <v>0</v>
      </c>
      <c r="AK41" s="244"/>
      <c r="AL41" s="244"/>
      <c r="AM41" s="244"/>
      <c r="AN41" s="244">
        <f>'報告様式２ー１（事業所用月報）'!AI54</f>
        <v>0</v>
      </c>
      <c r="AO41" s="244"/>
      <c r="AP41" s="244"/>
      <c r="AQ41" s="244"/>
      <c r="AR41" s="244">
        <f>'報告様式２ー１（事業所用月報）'!AM54</f>
        <v>0</v>
      </c>
      <c r="AS41" s="244"/>
      <c r="AT41" s="244"/>
      <c r="AU41" s="244"/>
      <c r="AV41" s="244"/>
      <c r="AW41" s="277">
        <f>'報告様式２ー１（事業所用月報）'!AR54</f>
        <v>0</v>
      </c>
      <c r="AX41" s="277"/>
      <c r="AY41" s="277"/>
      <c r="AZ41" s="277"/>
      <c r="BA41" s="277"/>
      <c r="BB41" s="277">
        <f>'報告様式２ー１（事業所用月報）'!AW54</f>
        <v>0</v>
      </c>
      <c r="BC41" s="277"/>
      <c r="BD41" s="277"/>
      <c r="BE41" s="277"/>
      <c r="BF41" s="277"/>
      <c r="BG41" s="277">
        <f>'報告様式２ー１（事業所用月報）'!BB54</f>
        <v>0</v>
      </c>
      <c r="BH41" s="277"/>
      <c r="BI41" s="277"/>
      <c r="BJ41" s="277"/>
      <c r="BK41" s="277"/>
      <c r="BL41" s="277">
        <f>'報告様式２ー１（事業所用月報）'!BG54</f>
        <v>0</v>
      </c>
      <c r="BM41" s="277"/>
      <c r="BN41" s="277"/>
      <c r="BO41" s="277"/>
      <c r="BP41" s="277"/>
      <c r="BQ41" s="278">
        <f>'報告様式２ー１（事業所用月報）'!BL54</f>
        <v>0</v>
      </c>
      <c r="BR41" s="278"/>
      <c r="BS41" s="278"/>
      <c r="BT41" s="278"/>
      <c r="BU41" s="278"/>
      <c r="BZ41" s="9" t="str">
        <f>IF(I41='報告様式２ー１（事業所用月報）'!D54,"OK","エラー")</f>
        <v>OK</v>
      </c>
      <c r="CA41" s="9" t="str">
        <f>IF(N41='報告様式２ー１（事業所用月報）'!I54,"OK","エラー")</f>
        <v>OK</v>
      </c>
      <c r="CB41" s="9" t="str">
        <f>IF(U41='報告様式２ー１（事業所用月報）'!P54,"OK","エラー")</f>
        <v>OK</v>
      </c>
      <c r="CC41" s="9" t="str">
        <f>IF(Y41='報告様式２ー１（事業所用月報）'!T54,"OK","エラー")</f>
        <v>OK</v>
      </c>
      <c r="CD41" s="9" t="str">
        <f>IF(AD41='報告様式２ー１（事業所用月報）'!Y54,"OK","エラー")</f>
        <v>OK</v>
      </c>
      <c r="CE41" s="9" t="str">
        <f>IF(AJ41='報告様式２ー１（事業所用月報）'!AE54,"OK","エラー")</f>
        <v>OK</v>
      </c>
      <c r="CF41" s="9" t="str">
        <f>IF(AN41='報告様式２ー１（事業所用月報）'!AI54,"OK","エラー")</f>
        <v>OK</v>
      </c>
      <c r="CG41" s="9" t="str">
        <f>IF(AR41='報告様式２ー１（事業所用月報）'!AM54,"OK","エラー")</f>
        <v>OK</v>
      </c>
      <c r="CH41" s="9" t="str">
        <f>IF(AW41='報告様式２ー１（事業所用月報）'!AR54,"OK","エラー")</f>
        <v>OK</v>
      </c>
      <c r="CI41" s="9" t="str">
        <f>IF(BB41='報告様式２ー１（事業所用月報）'!AW54,"OK","エラー")</f>
        <v>OK</v>
      </c>
      <c r="CJ41" s="9" t="str">
        <f>IF(BG41='報告様式２ー１（事業所用月報）'!BB54,"OK","エラー")</f>
        <v>OK</v>
      </c>
      <c r="CK41" s="9" t="str">
        <f>IF(BL41='報告様式２ー１（事業所用月報）'!BG54,"OK","エラー")</f>
        <v>OK</v>
      </c>
      <c r="CL41" s="9" t="str">
        <f>IF(BQ41='報告様式２ー１（事業所用月報）'!BL54,"OK","エラー")</f>
        <v>OK</v>
      </c>
    </row>
    <row r="42" spans="2:90" ht="15" customHeight="1" x14ac:dyDescent="0.2">
      <c r="B42" s="130">
        <v>35</v>
      </c>
      <c r="C42" s="130"/>
      <c r="D42" s="269">
        <f>'報告様式２ー１（事業所用月報）'!$BB$5</f>
        <v>0</v>
      </c>
      <c r="E42" s="270"/>
      <c r="F42" s="270"/>
      <c r="G42" s="270"/>
      <c r="H42" s="271"/>
      <c r="I42" s="272">
        <f>'報告様式２ー１（事業所用月報）'!D55</f>
        <v>0</v>
      </c>
      <c r="J42" s="273"/>
      <c r="K42" s="273"/>
      <c r="L42" s="273"/>
      <c r="M42" s="274"/>
      <c r="N42" s="244">
        <f>'報告様式２ー１（事業所用月報）'!I55</f>
        <v>0</v>
      </c>
      <c r="O42" s="244"/>
      <c r="P42" s="244"/>
      <c r="Q42" s="244"/>
      <c r="R42" s="244"/>
      <c r="S42" s="244"/>
      <c r="T42" s="244"/>
      <c r="U42" s="244">
        <f>'報告様式２ー１（事業所用月報）'!P55</f>
        <v>0</v>
      </c>
      <c r="V42" s="244"/>
      <c r="W42" s="244"/>
      <c r="X42" s="244"/>
      <c r="Y42" s="244">
        <f>'報告様式２ー１（事業所用月報）'!T55</f>
        <v>0</v>
      </c>
      <c r="Z42" s="244"/>
      <c r="AA42" s="244"/>
      <c r="AB42" s="244"/>
      <c r="AC42" s="244"/>
      <c r="AD42" s="244">
        <f>'報告様式２ー１（事業所用月報）'!Y55</f>
        <v>0</v>
      </c>
      <c r="AE42" s="244"/>
      <c r="AF42" s="244"/>
      <c r="AG42" s="244"/>
      <c r="AH42" s="244"/>
      <c r="AI42" s="244"/>
      <c r="AJ42" s="244">
        <f>'報告様式２ー１（事業所用月報）'!AE55</f>
        <v>0</v>
      </c>
      <c r="AK42" s="244"/>
      <c r="AL42" s="244"/>
      <c r="AM42" s="244"/>
      <c r="AN42" s="244">
        <f>'報告様式２ー１（事業所用月報）'!AI55</f>
        <v>0</v>
      </c>
      <c r="AO42" s="244"/>
      <c r="AP42" s="244"/>
      <c r="AQ42" s="244"/>
      <c r="AR42" s="244">
        <f>'報告様式２ー１（事業所用月報）'!AM55</f>
        <v>0</v>
      </c>
      <c r="AS42" s="244"/>
      <c r="AT42" s="244"/>
      <c r="AU42" s="244"/>
      <c r="AV42" s="244"/>
      <c r="AW42" s="277">
        <f>'報告様式２ー１（事業所用月報）'!AR55</f>
        <v>0</v>
      </c>
      <c r="AX42" s="277"/>
      <c r="AY42" s="277"/>
      <c r="AZ42" s="277"/>
      <c r="BA42" s="277"/>
      <c r="BB42" s="277">
        <f>'報告様式２ー１（事業所用月報）'!AW55</f>
        <v>0</v>
      </c>
      <c r="BC42" s="277"/>
      <c r="BD42" s="277"/>
      <c r="BE42" s="277"/>
      <c r="BF42" s="277"/>
      <c r="BG42" s="277">
        <f>'報告様式２ー１（事業所用月報）'!BB55</f>
        <v>0</v>
      </c>
      <c r="BH42" s="277"/>
      <c r="BI42" s="277"/>
      <c r="BJ42" s="277"/>
      <c r="BK42" s="277"/>
      <c r="BL42" s="277">
        <f>'報告様式２ー１（事業所用月報）'!BG55</f>
        <v>0</v>
      </c>
      <c r="BM42" s="277"/>
      <c r="BN42" s="277"/>
      <c r="BO42" s="277"/>
      <c r="BP42" s="277"/>
      <c r="BQ42" s="278">
        <f>'報告様式２ー１（事業所用月報）'!BL55</f>
        <v>0</v>
      </c>
      <c r="BR42" s="278"/>
      <c r="BS42" s="278"/>
      <c r="BT42" s="278"/>
      <c r="BU42" s="278"/>
      <c r="BZ42" s="9" t="str">
        <f>IF(I42='報告様式２ー１（事業所用月報）'!D55,"OK","エラー")</f>
        <v>OK</v>
      </c>
      <c r="CA42" s="9" t="str">
        <f>IF(N42='報告様式２ー１（事業所用月報）'!I55,"OK","エラー")</f>
        <v>OK</v>
      </c>
      <c r="CB42" s="9" t="str">
        <f>IF(U42='報告様式２ー１（事業所用月報）'!P55,"OK","エラー")</f>
        <v>OK</v>
      </c>
      <c r="CC42" s="9" t="str">
        <f>IF(Y42='報告様式２ー１（事業所用月報）'!T55,"OK","エラー")</f>
        <v>OK</v>
      </c>
      <c r="CD42" s="9" t="str">
        <f>IF(AD42='報告様式２ー１（事業所用月報）'!Y55,"OK","エラー")</f>
        <v>OK</v>
      </c>
      <c r="CE42" s="9" t="str">
        <f>IF(AJ42='報告様式２ー１（事業所用月報）'!AE55,"OK","エラー")</f>
        <v>OK</v>
      </c>
      <c r="CF42" s="9" t="str">
        <f>IF(AN42='報告様式２ー１（事業所用月報）'!AI55,"OK","エラー")</f>
        <v>OK</v>
      </c>
      <c r="CG42" s="9" t="str">
        <f>IF(AR42='報告様式２ー１（事業所用月報）'!AM55,"OK","エラー")</f>
        <v>OK</v>
      </c>
      <c r="CH42" s="9" t="str">
        <f>IF(AW42='報告様式２ー１（事業所用月報）'!AR55,"OK","エラー")</f>
        <v>OK</v>
      </c>
      <c r="CI42" s="9" t="str">
        <f>IF(BB42='報告様式２ー１（事業所用月報）'!AW55,"OK","エラー")</f>
        <v>OK</v>
      </c>
      <c r="CJ42" s="9" t="str">
        <f>IF(BG42='報告様式２ー１（事業所用月報）'!BB55,"OK","エラー")</f>
        <v>OK</v>
      </c>
      <c r="CK42" s="9" t="str">
        <f>IF(BL42='報告様式２ー１（事業所用月報）'!BG55,"OK","エラー")</f>
        <v>OK</v>
      </c>
      <c r="CL42" s="9" t="str">
        <f>IF(BQ42='報告様式２ー１（事業所用月報）'!BL55,"OK","エラー")</f>
        <v>OK</v>
      </c>
    </row>
    <row r="43" spans="2:90" ht="15" customHeight="1" x14ac:dyDescent="0.2">
      <c r="B43" s="130">
        <v>36</v>
      </c>
      <c r="C43" s="130"/>
      <c r="D43" s="269">
        <f>'報告様式２ー１（事業所用月報）'!$BB$5</f>
        <v>0</v>
      </c>
      <c r="E43" s="270"/>
      <c r="F43" s="270"/>
      <c r="G43" s="270"/>
      <c r="H43" s="271"/>
      <c r="I43" s="272">
        <f>'報告様式２ー１（事業所用月報）'!D56</f>
        <v>0</v>
      </c>
      <c r="J43" s="273"/>
      <c r="K43" s="273"/>
      <c r="L43" s="273"/>
      <c r="M43" s="274"/>
      <c r="N43" s="244">
        <f>'報告様式２ー１（事業所用月報）'!I56</f>
        <v>0</v>
      </c>
      <c r="O43" s="244"/>
      <c r="P43" s="244"/>
      <c r="Q43" s="244"/>
      <c r="R43" s="244"/>
      <c r="S43" s="244"/>
      <c r="T43" s="244"/>
      <c r="U43" s="244">
        <f>'報告様式２ー１（事業所用月報）'!P56</f>
        <v>0</v>
      </c>
      <c r="V43" s="244"/>
      <c r="W43" s="244"/>
      <c r="X43" s="244"/>
      <c r="Y43" s="244">
        <f>'報告様式２ー１（事業所用月報）'!T56</f>
        <v>0</v>
      </c>
      <c r="Z43" s="244"/>
      <c r="AA43" s="244"/>
      <c r="AB43" s="244"/>
      <c r="AC43" s="244"/>
      <c r="AD43" s="244">
        <f>'報告様式２ー１（事業所用月報）'!Y56</f>
        <v>0</v>
      </c>
      <c r="AE43" s="244"/>
      <c r="AF43" s="244"/>
      <c r="AG43" s="244"/>
      <c r="AH43" s="244"/>
      <c r="AI43" s="244"/>
      <c r="AJ43" s="244">
        <f>'報告様式２ー１（事業所用月報）'!AE56</f>
        <v>0</v>
      </c>
      <c r="AK43" s="244"/>
      <c r="AL43" s="244"/>
      <c r="AM43" s="244"/>
      <c r="AN43" s="244">
        <f>'報告様式２ー１（事業所用月報）'!AI56</f>
        <v>0</v>
      </c>
      <c r="AO43" s="244"/>
      <c r="AP43" s="244"/>
      <c r="AQ43" s="244"/>
      <c r="AR43" s="244">
        <f>'報告様式２ー１（事業所用月報）'!AM56</f>
        <v>0</v>
      </c>
      <c r="AS43" s="244"/>
      <c r="AT43" s="244"/>
      <c r="AU43" s="244"/>
      <c r="AV43" s="244"/>
      <c r="AW43" s="277">
        <f>'報告様式２ー１（事業所用月報）'!AR56</f>
        <v>0</v>
      </c>
      <c r="AX43" s="277"/>
      <c r="AY43" s="277"/>
      <c r="AZ43" s="277"/>
      <c r="BA43" s="277"/>
      <c r="BB43" s="277">
        <f>'報告様式２ー１（事業所用月報）'!AW56</f>
        <v>0</v>
      </c>
      <c r="BC43" s="277"/>
      <c r="BD43" s="277"/>
      <c r="BE43" s="277"/>
      <c r="BF43" s="277"/>
      <c r="BG43" s="277">
        <f>'報告様式２ー１（事業所用月報）'!BB56</f>
        <v>0</v>
      </c>
      <c r="BH43" s="277"/>
      <c r="BI43" s="277"/>
      <c r="BJ43" s="277"/>
      <c r="BK43" s="277"/>
      <c r="BL43" s="277">
        <f>'報告様式２ー１（事業所用月報）'!BG56</f>
        <v>0</v>
      </c>
      <c r="BM43" s="277"/>
      <c r="BN43" s="277"/>
      <c r="BO43" s="277"/>
      <c r="BP43" s="277"/>
      <c r="BQ43" s="278">
        <f>'報告様式２ー１（事業所用月報）'!BL56</f>
        <v>0</v>
      </c>
      <c r="BR43" s="278"/>
      <c r="BS43" s="278"/>
      <c r="BT43" s="278"/>
      <c r="BU43" s="278"/>
      <c r="BZ43" s="9" t="str">
        <f>IF(I43='報告様式２ー１（事業所用月報）'!D56,"OK","エラー")</f>
        <v>OK</v>
      </c>
      <c r="CA43" s="9" t="str">
        <f>IF(N43='報告様式２ー１（事業所用月報）'!I56,"OK","エラー")</f>
        <v>OK</v>
      </c>
      <c r="CB43" s="9" t="str">
        <f>IF(U43='報告様式２ー１（事業所用月報）'!P56,"OK","エラー")</f>
        <v>OK</v>
      </c>
      <c r="CC43" s="9" t="str">
        <f>IF(Y43='報告様式２ー１（事業所用月報）'!T56,"OK","エラー")</f>
        <v>OK</v>
      </c>
      <c r="CD43" s="9" t="str">
        <f>IF(AD43='報告様式２ー１（事業所用月報）'!Y56,"OK","エラー")</f>
        <v>OK</v>
      </c>
      <c r="CE43" s="9" t="str">
        <f>IF(AJ43='報告様式２ー１（事業所用月報）'!AE56,"OK","エラー")</f>
        <v>OK</v>
      </c>
      <c r="CF43" s="9" t="str">
        <f>IF(AN43='報告様式２ー１（事業所用月報）'!AI56,"OK","エラー")</f>
        <v>OK</v>
      </c>
      <c r="CG43" s="9" t="str">
        <f>IF(AR43='報告様式２ー１（事業所用月報）'!AM56,"OK","エラー")</f>
        <v>OK</v>
      </c>
      <c r="CH43" s="9" t="str">
        <f>IF(AW43='報告様式２ー１（事業所用月報）'!AR56,"OK","エラー")</f>
        <v>OK</v>
      </c>
      <c r="CI43" s="9" t="str">
        <f>IF(BB43='報告様式２ー１（事業所用月報）'!AW56,"OK","エラー")</f>
        <v>OK</v>
      </c>
      <c r="CJ43" s="9" t="str">
        <f>IF(BG43='報告様式２ー１（事業所用月報）'!BB56,"OK","エラー")</f>
        <v>OK</v>
      </c>
      <c r="CK43" s="9" t="str">
        <f>IF(BL43='報告様式２ー１（事業所用月報）'!BG56,"OK","エラー")</f>
        <v>OK</v>
      </c>
      <c r="CL43" s="9" t="str">
        <f>IF(BQ43='報告様式２ー１（事業所用月報）'!BL56,"OK","エラー")</f>
        <v>OK</v>
      </c>
    </row>
    <row r="44" spans="2:90" ht="15" customHeight="1" x14ac:dyDescent="0.2">
      <c r="B44" s="130">
        <v>37</v>
      </c>
      <c r="C44" s="130"/>
      <c r="D44" s="269">
        <f>'報告様式２ー１（事業所用月報）'!$BB$5</f>
        <v>0</v>
      </c>
      <c r="E44" s="270"/>
      <c r="F44" s="270"/>
      <c r="G44" s="270"/>
      <c r="H44" s="271"/>
      <c r="I44" s="272">
        <f>'報告様式２ー１（事業所用月報）'!D57</f>
        <v>0</v>
      </c>
      <c r="J44" s="273"/>
      <c r="K44" s="273"/>
      <c r="L44" s="273"/>
      <c r="M44" s="274"/>
      <c r="N44" s="244">
        <f>'報告様式２ー１（事業所用月報）'!I57</f>
        <v>0</v>
      </c>
      <c r="O44" s="244"/>
      <c r="P44" s="244"/>
      <c r="Q44" s="244"/>
      <c r="R44" s="244"/>
      <c r="S44" s="244"/>
      <c r="T44" s="244"/>
      <c r="U44" s="244">
        <f>'報告様式２ー１（事業所用月報）'!P57</f>
        <v>0</v>
      </c>
      <c r="V44" s="244"/>
      <c r="W44" s="244"/>
      <c r="X44" s="244"/>
      <c r="Y44" s="244">
        <f>'報告様式２ー１（事業所用月報）'!T57</f>
        <v>0</v>
      </c>
      <c r="Z44" s="244"/>
      <c r="AA44" s="244"/>
      <c r="AB44" s="244"/>
      <c r="AC44" s="244"/>
      <c r="AD44" s="244">
        <f>'報告様式２ー１（事業所用月報）'!Y57</f>
        <v>0</v>
      </c>
      <c r="AE44" s="244"/>
      <c r="AF44" s="244"/>
      <c r="AG44" s="244"/>
      <c r="AH44" s="244"/>
      <c r="AI44" s="244"/>
      <c r="AJ44" s="244">
        <f>'報告様式２ー１（事業所用月報）'!AE57</f>
        <v>0</v>
      </c>
      <c r="AK44" s="244"/>
      <c r="AL44" s="244"/>
      <c r="AM44" s="244"/>
      <c r="AN44" s="244">
        <f>'報告様式２ー１（事業所用月報）'!AI57</f>
        <v>0</v>
      </c>
      <c r="AO44" s="244"/>
      <c r="AP44" s="244"/>
      <c r="AQ44" s="244"/>
      <c r="AR44" s="244">
        <f>'報告様式２ー１（事業所用月報）'!AM57</f>
        <v>0</v>
      </c>
      <c r="AS44" s="244"/>
      <c r="AT44" s="244"/>
      <c r="AU44" s="244"/>
      <c r="AV44" s="244"/>
      <c r="AW44" s="277">
        <f>'報告様式２ー１（事業所用月報）'!AR57</f>
        <v>0</v>
      </c>
      <c r="AX44" s="277"/>
      <c r="AY44" s="277"/>
      <c r="AZ44" s="277"/>
      <c r="BA44" s="277"/>
      <c r="BB44" s="277">
        <f>'報告様式２ー１（事業所用月報）'!AW57</f>
        <v>0</v>
      </c>
      <c r="BC44" s="277"/>
      <c r="BD44" s="277"/>
      <c r="BE44" s="277"/>
      <c r="BF44" s="277"/>
      <c r="BG44" s="277">
        <f>'報告様式２ー１（事業所用月報）'!BB57</f>
        <v>0</v>
      </c>
      <c r="BH44" s="277"/>
      <c r="BI44" s="277"/>
      <c r="BJ44" s="277"/>
      <c r="BK44" s="277"/>
      <c r="BL44" s="277">
        <f>'報告様式２ー１（事業所用月報）'!BG57</f>
        <v>0</v>
      </c>
      <c r="BM44" s="277"/>
      <c r="BN44" s="277"/>
      <c r="BO44" s="277"/>
      <c r="BP44" s="277"/>
      <c r="BQ44" s="278">
        <f>'報告様式２ー１（事業所用月報）'!BL57</f>
        <v>0</v>
      </c>
      <c r="BR44" s="278"/>
      <c r="BS44" s="278"/>
      <c r="BT44" s="278"/>
      <c r="BU44" s="278"/>
      <c r="BZ44" s="9" t="str">
        <f>IF(I44='報告様式２ー１（事業所用月報）'!D57,"OK","エラー")</f>
        <v>OK</v>
      </c>
      <c r="CA44" s="9" t="str">
        <f>IF(N44='報告様式２ー１（事業所用月報）'!I57,"OK","エラー")</f>
        <v>OK</v>
      </c>
      <c r="CB44" s="9" t="str">
        <f>IF(U44='報告様式２ー１（事業所用月報）'!P57,"OK","エラー")</f>
        <v>OK</v>
      </c>
      <c r="CC44" s="9" t="str">
        <f>IF(Y44='報告様式２ー１（事業所用月報）'!T57,"OK","エラー")</f>
        <v>OK</v>
      </c>
      <c r="CD44" s="9" t="str">
        <f>IF(AD44='報告様式２ー１（事業所用月報）'!Y57,"OK","エラー")</f>
        <v>OK</v>
      </c>
      <c r="CE44" s="9" t="str">
        <f>IF(AJ44='報告様式２ー１（事業所用月報）'!AE57,"OK","エラー")</f>
        <v>OK</v>
      </c>
      <c r="CF44" s="9" t="str">
        <f>IF(AN44='報告様式２ー１（事業所用月報）'!AI57,"OK","エラー")</f>
        <v>OK</v>
      </c>
      <c r="CG44" s="9" t="str">
        <f>IF(AR44='報告様式２ー１（事業所用月報）'!AM57,"OK","エラー")</f>
        <v>OK</v>
      </c>
      <c r="CH44" s="9" t="str">
        <f>IF(AW44='報告様式２ー１（事業所用月報）'!AR57,"OK","エラー")</f>
        <v>OK</v>
      </c>
      <c r="CI44" s="9" t="str">
        <f>IF(BB44='報告様式２ー１（事業所用月報）'!AW57,"OK","エラー")</f>
        <v>OK</v>
      </c>
      <c r="CJ44" s="9" t="str">
        <f>IF(BG44='報告様式２ー１（事業所用月報）'!BB57,"OK","エラー")</f>
        <v>OK</v>
      </c>
      <c r="CK44" s="9" t="str">
        <f>IF(BL44='報告様式２ー１（事業所用月報）'!BG57,"OK","エラー")</f>
        <v>OK</v>
      </c>
      <c r="CL44" s="9" t="str">
        <f>IF(BQ44='報告様式２ー１（事業所用月報）'!BL57,"OK","エラー")</f>
        <v>OK</v>
      </c>
    </row>
    <row r="45" spans="2:90" ht="15" customHeight="1" x14ac:dyDescent="0.2">
      <c r="B45" s="130">
        <v>38</v>
      </c>
      <c r="C45" s="130"/>
      <c r="D45" s="269">
        <f>'報告様式２ー１（事業所用月報）'!$BB$5</f>
        <v>0</v>
      </c>
      <c r="E45" s="270"/>
      <c r="F45" s="270"/>
      <c r="G45" s="270"/>
      <c r="H45" s="271"/>
      <c r="I45" s="272">
        <f>'報告様式２ー１（事業所用月報）'!D58</f>
        <v>0</v>
      </c>
      <c r="J45" s="273"/>
      <c r="K45" s="273"/>
      <c r="L45" s="273"/>
      <c r="M45" s="274"/>
      <c r="N45" s="244">
        <f>'報告様式２ー１（事業所用月報）'!I58</f>
        <v>0</v>
      </c>
      <c r="O45" s="244"/>
      <c r="P45" s="244"/>
      <c r="Q45" s="244"/>
      <c r="R45" s="244"/>
      <c r="S45" s="244"/>
      <c r="T45" s="244"/>
      <c r="U45" s="244">
        <f>'報告様式２ー１（事業所用月報）'!P58</f>
        <v>0</v>
      </c>
      <c r="V45" s="244"/>
      <c r="W45" s="244"/>
      <c r="X45" s="244"/>
      <c r="Y45" s="244">
        <f>'報告様式２ー１（事業所用月報）'!T58</f>
        <v>0</v>
      </c>
      <c r="Z45" s="244"/>
      <c r="AA45" s="244"/>
      <c r="AB45" s="244"/>
      <c r="AC45" s="244"/>
      <c r="AD45" s="244">
        <f>'報告様式２ー１（事業所用月報）'!Y58</f>
        <v>0</v>
      </c>
      <c r="AE45" s="244"/>
      <c r="AF45" s="244"/>
      <c r="AG45" s="244"/>
      <c r="AH45" s="244"/>
      <c r="AI45" s="244"/>
      <c r="AJ45" s="244">
        <f>'報告様式２ー１（事業所用月報）'!AE58</f>
        <v>0</v>
      </c>
      <c r="AK45" s="244"/>
      <c r="AL45" s="244"/>
      <c r="AM45" s="244"/>
      <c r="AN45" s="244">
        <f>'報告様式２ー１（事業所用月報）'!AI58</f>
        <v>0</v>
      </c>
      <c r="AO45" s="244"/>
      <c r="AP45" s="244"/>
      <c r="AQ45" s="244"/>
      <c r="AR45" s="244">
        <f>'報告様式２ー１（事業所用月報）'!AM58</f>
        <v>0</v>
      </c>
      <c r="AS45" s="244"/>
      <c r="AT45" s="244"/>
      <c r="AU45" s="244"/>
      <c r="AV45" s="244"/>
      <c r="AW45" s="277">
        <f>'報告様式２ー１（事業所用月報）'!AR58</f>
        <v>0</v>
      </c>
      <c r="AX45" s="277"/>
      <c r="AY45" s="277"/>
      <c r="AZ45" s="277"/>
      <c r="BA45" s="277"/>
      <c r="BB45" s="277">
        <f>'報告様式２ー１（事業所用月報）'!AW58</f>
        <v>0</v>
      </c>
      <c r="BC45" s="277"/>
      <c r="BD45" s="277"/>
      <c r="BE45" s="277"/>
      <c r="BF45" s="277"/>
      <c r="BG45" s="277">
        <f>'報告様式２ー１（事業所用月報）'!BB58</f>
        <v>0</v>
      </c>
      <c r="BH45" s="277"/>
      <c r="BI45" s="277"/>
      <c r="BJ45" s="277"/>
      <c r="BK45" s="277"/>
      <c r="BL45" s="277">
        <f>'報告様式２ー１（事業所用月報）'!BG58</f>
        <v>0</v>
      </c>
      <c r="BM45" s="277"/>
      <c r="BN45" s="277"/>
      <c r="BO45" s="277"/>
      <c r="BP45" s="277"/>
      <c r="BQ45" s="278">
        <f>'報告様式２ー１（事業所用月報）'!BL58</f>
        <v>0</v>
      </c>
      <c r="BR45" s="278"/>
      <c r="BS45" s="278"/>
      <c r="BT45" s="278"/>
      <c r="BU45" s="278"/>
      <c r="BZ45" s="9" t="str">
        <f>IF(I45='報告様式２ー１（事業所用月報）'!D58,"OK","エラー")</f>
        <v>OK</v>
      </c>
      <c r="CA45" s="9" t="str">
        <f>IF(N45='報告様式２ー１（事業所用月報）'!I58,"OK","エラー")</f>
        <v>OK</v>
      </c>
      <c r="CB45" s="9" t="str">
        <f>IF(U45='報告様式２ー１（事業所用月報）'!P58,"OK","エラー")</f>
        <v>OK</v>
      </c>
      <c r="CC45" s="9" t="str">
        <f>IF(Y45='報告様式２ー１（事業所用月報）'!T58,"OK","エラー")</f>
        <v>OK</v>
      </c>
      <c r="CD45" s="9" t="str">
        <f>IF(AD45='報告様式２ー１（事業所用月報）'!Y58,"OK","エラー")</f>
        <v>OK</v>
      </c>
      <c r="CE45" s="9" t="str">
        <f>IF(AJ45='報告様式２ー１（事業所用月報）'!AE58,"OK","エラー")</f>
        <v>OK</v>
      </c>
      <c r="CF45" s="9" t="str">
        <f>IF(AN45='報告様式２ー１（事業所用月報）'!AI58,"OK","エラー")</f>
        <v>OK</v>
      </c>
      <c r="CG45" s="9" t="str">
        <f>IF(AR45='報告様式２ー１（事業所用月報）'!AM58,"OK","エラー")</f>
        <v>OK</v>
      </c>
      <c r="CH45" s="9" t="str">
        <f>IF(AW45='報告様式２ー１（事業所用月報）'!AR58,"OK","エラー")</f>
        <v>OK</v>
      </c>
      <c r="CI45" s="9" t="str">
        <f>IF(BB45='報告様式２ー１（事業所用月報）'!AW58,"OK","エラー")</f>
        <v>OK</v>
      </c>
      <c r="CJ45" s="9" t="str">
        <f>IF(BG45='報告様式２ー１（事業所用月報）'!BB58,"OK","エラー")</f>
        <v>OK</v>
      </c>
      <c r="CK45" s="9" t="str">
        <f>IF(BL45='報告様式２ー１（事業所用月報）'!BG58,"OK","エラー")</f>
        <v>OK</v>
      </c>
      <c r="CL45" s="9" t="str">
        <f>IF(BQ45='報告様式２ー１（事業所用月報）'!BL58,"OK","エラー")</f>
        <v>OK</v>
      </c>
    </row>
    <row r="46" spans="2:90" ht="15" customHeight="1" x14ac:dyDescent="0.2">
      <c r="B46" s="130">
        <v>39</v>
      </c>
      <c r="C46" s="130"/>
      <c r="D46" s="269">
        <f>'報告様式２ー１（事業所用月報）'!$BB$5</f>
        <v>0</v>
      </c>
      <c r="E46" s="270"/>
      <c r="F46" s="270"/>
      <c r="G46" s="270"/>
      <c r="H46" s="271"/>
      <c r="I46" s="272">
        <f>'報告様式２ー１（事業所用月報）'!D59</f>
        <v>0</v>
      </c>
      <c r="J46" s="273"/>
      <c r="K46" s="273"/>
      <c r="L46" s="273"/>
      <c r="M46" s="274"/>
      <c r="N46" s="244">
        <f>'報告様式２ー１（事業所用月報）'!I59</f>
        <v>0</v>
      </c>
      <c r="O46" s="244"/>
      <c r="P46" s="244"/>
      <c r="Q46" s="244"/>
      <c r="R46" s="244"/>
      <c r="S46" s="244"/>
      <c r="T46" s="244"/>
      <c r="U46" s="244">
        <f>'報告様式２ー１（事業所用月報）'!P59</f>
        <v>0</v>
      </c>
      <c r="V46" s="244"/>
      <c r="W46" s="244"/>
      <c r="X46" s="244"/>
      <c r="Y46" s="244">
        <f>'報告様式２ー１（事業所用月報）'!T59</f>
        <v>0</v>
      </c>
      <c r="Z46" s="244"/>
      <c r="AA46" s="244"/>
      <c r="AB46" s="244"/>
      <c r="AC46" s="244"/>
      <c r="AD46" s="244">
        <f>'報告様式２ー１（事業所用月報）'!Y59</f>
        <v>0</v>
      </c>
      <c r="AE46" s="244"/>
      <c r="AF46" s="244"/>
      <c r="AG46" s="244"/>
      <c r="AH46" s="244"/>
      <c r="AI46" s="244"/>
      <c r="AJ46" s="244">
        <f>'報告様式２ー１（事業所用月報）'!AE59</f>
        <v>0</v>
      </c>
      <c r="AK46" s="244"/>
      <c r="AL46" s="244"/>
      <c r="AM46" s="244"/>
      <c r="AN46" s="244">
        <f>'報告様式２ー１（事業所用月報）'!AI59</f>
        <v>0</v>
      </c>
      <c r="AO46" s="244"/>
      <c r="AP46" s="244"/>
      <c r="AQ46" s="244"/>
      <c r="AR46" s="244">
        <f>'報告様式２ー１（事業所用月報）'!AM59</f>
        <v>0</v>
      </c>
      <c r="AS46" s="244"/>
      <c r="AT46" s="244"/>
      <c r="AU46" s="244"/>
      <c r="AV46" s="244"/>
      <c r="AW46" s="277">
        <f>'報告様式２ー１（事業所用月報）'!AR59</f>
        <v>0</v>
      </c>
      <c r="AX46" s="277"/>
      <c r="AY46" s="277"/>
      <c r="AZ46" s="277"/>
      <c r="BA46" s="277"/>
      <c r="BB46" s="277">
        <f>'報告様式２ー１（事業所用月報）'!AW59</f>
        <v>0</v>
      </c>
      <c r="BC46" s="277"/>
      <c r="BD46" s="277"/>
      <c r="BE46" s="277"/>
      <c r="BF46" s="277"/>
      <c r="BG46" s="277">
        <f>'報告様式２ー１（事業所用月報）'!BB59</f>
        <v>0</v>
      </c>
      <c r="BH46" s="277"/>
      <c r="BI46" s="277"/>
      <c r="BJ46" s="277"/>
      <c r="BK46" s="277"/>
      <c r="BL46" s="277">
        <f>'報告様式２ー１（事業所用月報）'!BG59</f>
        <v>0</v>
      </c>
      <c r="BM46" s="277"/>
      <c r="BN46" s="277"/>
      <c r="BO46" s="277"/>
      <c r="BP46" s="277"/>
      <c r="BQ46" s="278">
        <f>'報告様式２ー１（事業所用月報）'!BL59</f>
        <v>0</v>
      </c>
      <c r="BR46" s="278"/>
      <c r="BS46" s="278"/>
      <c r="BT46" s="278"/>
      <c r="BU46" s="278"/>
      <c r="BZ46" s="9" t="str">
        <f>IF(I46='報告様式２ー１（事業所用月報）'!D59,"OK","エラー")</f>
        <v>OK</v>
      </c>
      <c r="CA46" s="9" t="str">
        <f>IF(N46='報告様式２ー１（事業所用月報）'!I59,"OK","エラー")</f>
        <v>OK</v>
      </c>
      <c r="CB46" s="9" t="str">
        <f>IF(U46='報告様式２ー１（事業所用月報）'!P59,"OK","エラー")</f>
        <v>OK</v>
      </c>
      <c r="CC46" s="9" t="str">
        <f>IF(Y46='報告様式２ー１（事業所用月報）'!T59,"OK","エラー")</f>
        <v>OK</v>
      </c>
      <c r="CD46" s="9" t="str">
        <f>IF(AD46='報告様式２ー１（事業所用月報）'!Y59,"OK","エラー")</f>
        <v>OK</v>
      </c>
      <c r="CE46" s="9" t="str">
        <f>IF(AJ46='報告様式２ー１（事業所用月報）'!AE59,"OK","エラー")</f>
        <v>OK</v>
      </c>
      <c r="CF46" s="9" t="str">
        <f>IF(AN46='報告様式２ー１（事業所用月報）'!AI59,"OK","エラー")</f>
        <v>OK</v>
      </c>
      <c r="CG46" s="9" t="str">
        <f>IF(AR46='報告様式２ー１（事業所用月報）'!AM59,"OK","エラー")</f>
        <v>OK</v>
      </c>
      <c r="CH46" s="9" t="str">
        <f>IF(AW46='報告様式２ー１（事業所用月報）'!AR59,"OK","エラー")</f>
        <v>OK</v>
      </c>
      <c r="CI46" s="9" t="str">
        <f>IF(BB46='報告様式２ー１（事業所用月報）'!AW59,"OK","エラー")</f>
        <v>OK</v>
      </c>
      <c r="CJ46" s="9" t="str">
        <f>IF(BG46='報告様式２ー１（事業所用月報）'!BB59,"OK","エラー")</f>
        <v>OK</v>
      </c>
      <c r="CK46" s="9" t="str">
        <f>IF(BL46='報告様式２ー１（事業所用月報）'!BG59,"OK","エラー")</f>
        <v>OK</v>
      </c>
      <c r="CL46" s="9" t="str">
        <f>IF(BQ46='報告様式２ー１（事業所用月報）'!BL59,"OK","エラー")</f>
        <v>OK</v>
      </c>
    </row>
    <row r="47" spans="2:90" ht="15" customHeight="1" x14ac:dyDescent="0.2">
      <c r="B47" s="130">
        <v>40</v>
      </c>
      <c r="C47" s="130"/>
      <c r="D47" s="269">
        <f>'報告様式２ー１（事業所用月報）'!$BB$5</f>
        <v>0</v>
      </c>
      <c r="E47" s="270"/>
      <c r="F47" s="270"/>
      <c r="G47" s="270"/>
      <c r="H47" s="271"/>
      <c r="I47" s="272">
        <f>'報告様式２ー１（事業所用月報）'!D60</f>
        <v>0</v>
      </c>
      <c r="J47" s="273"/>
      <c r="K47" s="273"/>
      <c r="L47" s="273"/>
      <c r="M47" s="274"/>
      <c r="N47" s="244">
        <f>'報告様式２ー１（事業所用月報）'!I60</f>
        <v>0</v>
      </c>
      <c r="O47" s="244"/>
      <c r="P47" s="244"/>
      <c r="Q47" s="244"/>
      <c r="R47" s="244"/>
      <c r="S47" s="244"/>
      <c r="T47" s="244"/>
      <c r="U47" s="244">
        <f>'報告様式２ー１（事業所用月報）'!P60</f>
        <v>0</v>
      </c>
      <c r="V47" s="244"/>
      <c r="W47" s="244"/>
      <c r="X47" s="244"/>
      <c r="Y47" s="244">
        <f>'報告様式２ー１（事業所用月報）'!T60</f>
        <v>0</v>
      </c>
      <c r="Z47" s="244"/>
      <c r="AA47" s="244"/>
      <c r="AB47" s="244"/>
      <c r="AC47" s="244"/>
      <c r="AD47" s="244">
        <f>'報告様式２ー１（事業所用月報）'!Y60</f>
        <v>0</v>
      </c>
      <c r="AE47" s="244"/>
      <c r="AF47" s="244"/>
      <c r="AG47" s="244"/>
      <c r="AH47" s="244"/>
      <c r="AI47" s="244"/>
      <c r="AJ47" s="244">
        <f>'報告様式２ー１（事業所用月報）'!AE60</f>
        <v>0</v>
      </c>
      <c r="AK47" s="244"/>
      <c r="AL47" s="244"/>
      <c r="AM47" s="244"/>
      <c r="AN47" s="244">
        <f>'報告様式２ー１（事業所用月報）'!AI60</f>
        <v>0</v>
      </c>
      <c r="AO47" s="244"/>
      <c r="AP47" s="244"/>
      <c r="AQ47" s="244"/>
      <c r="AR47" s="244">
        <f>'報告様式２ー１（事業所用月報）'!AM60</f>
        <v>0</v>
      </c>
      <c r="AS47" s="244"/>
      <c r="AT47" s="244"/>
      <c r="AU47" s="244"/>
      <c r="AV47" s="244"/>
      <c r="AW47" s="277">
        <f>'報告様式２ー１（事業所用月報）'!AR60</f>
        <v>0</v>
      </c>
      <c r="AX47" s="277"/>
      <c r="AY47" s="277"/>
      <c r="AZ47" s="277"/>
      <c r="BA47" s="277"/>
      <c r="BB47" s="277">
        <f>'報告様式２ー１（事業所用月報）'!AW60</f>
        <v>0</v>
      </c>
      <c r="BC47" s="277"/>
      <c r="BD47" s="277"/>
      <c r="BE47" s="277"/>
      <c r="BF47" s="277"/>
      <c r="BG47" s="277">
        <f>'報告様式２ー１（事業所用月報）'!BB60</f>
        <v>0</v>
      </c>
      <c r="BH47" s="277"/>
      <c r="BI47" s="277"/>
      <c r="BJ47" s="277"/>
      <c r="BK47" s="277"/>
      <c r="BL47" s="277">
        <f>'報告様式２ー１（事業所用月報）'!BG60</f>
        <v>0</v>
      </c>
      <c r="BM47" s="277"/>
      <c r="BN47" s="277"/>
      <c r="BO47" s="277"/>
      <c r="BP47" s="277"/>
      <c r="BQ47" s="278">
        <f>'報告様式２ー１（事業所用月報）'!BL60</f>
        <v>0</v>
      </c>
      <c r="BR47" s="278"/>
      <c r="BS47" s="278"/>
      <c r="BT47" s="278"/>
      <c r="BU47" s="278"/>
      <c r="BZ47" s="9" t="str">
        <f>IF(I47='報告様式２ー１（事業所用月報）'!D60,"OK","エラー")</f>
        <v>OK</v>
      </c>
      <c r="CA47" s="9" t="str">
        <f>IF(N47='報告様式２ー１（事業所用月報）'!I60,"OK","エラー")</f>
        <v>OK</v>
      </c>
      <c r="CB47" s="9" t="str">
        <f>IF(U47='報告様式２ー１（事業所用月報）'!P60,"OK","エラー")</f>
        <v>OK</v>
      </c>
      <c r="CC47" s="9" t="str">
        <f>IF(Y47='報告様式２ー１（事業所用月報）'!T60,"OK","エラー")</f>
        <v>OK</v>
      </c>
      <c r="CD47" s="9" t="str">
        <f>IF(AD47='報告様式２ー１（事業所用月報）'!Y60,"OK","エラー")</f>
        <v>OK</v>
      </c>
      <c r="CE47" s="9" t="str">
        <f>IF(AJ47='報告様式２ー１（事業所用月報）'!AE60,"OK","エラー")</f>
        <v>OK</v>
      </c>
      <c r="CF47" s="9" t="str">
        <f>IF(AN47='報告様式２ー１（事業所用月報）'!AI60,"OK","エラー")</f>
        <v>OK</v>
      </c>
      <c r="CG47" s="9" t="str">
        <f>IF(AR47='報告様式２ー１（事業所用月報）'!AM60,"OK","エラー")</f>
        <v>OK</v>
      </c>
      <c r="CH47" s="9" t="str">
        <f>IF(AW47='報告様式２ー１（事業所用月報）'!AR60,"OK","エラー")</f>
        <v>OK</v>
      </c>
      <c r="CI47" s="9" t="str">
        <f>IF(BB47='報告様式２ー１（事業所用月報）'!AW60,"OK","エラー")</f>
        <v>OK</v>
      </c>
      <c r="CJ47" s="9" t="str">
        <f>IF(BG47='報告様式２ー１（事業所用月報）'!BB60,"OK","エラー")</f>
        <v>OK</v>
      </c>
      <c r="CK47" s="9" t="str">
        <f>IF(BL47='報告様式２ー１（事業所用月報）'!BG60,"OK","エラー")</f>
        <v>OK</v>
      </c>
      <c r="CL47" s="9" t="str">
        <f>IF(BQ47='報告様式２ー１（事業所用月報）'!BL60,"OK","エラー")</f>
        <v>OK</v>
      </c>
    </row>
    <row r="48" spans="2:90" ht="20.25" customHeight="1" x14ac:dyDescent="0.2">
      <c r="B48" s="275" t="s">
        <v>16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5"/>
      <c r="AQ48" s="275"/>
      <c r="AR48" s="275"/>
      <c r="AS48" s="275"/>
      <c r="AT48" s="275"/>
      <c r="AU48" s="275"/>
      <c r="AV48" s="275"/>
      <c r="AW48" s="276">
        <f>SUM(AW8:BA47)</f>
        <v>0</v>
      </c>
      <c r="AX48" s="218"/>
      <c r="AY48" s="218"/>
      <c r="AZ48" s="218"/>
      <c r="BA48" s="218"/>
      <c r="BB48" s="276">
        <f>SUM(BB8:BF47)</f>
        <v>0</v>
      </c>
      <c r="BC48" s="218"/>
      <c r="BD48" s="218"/>
      <c r="BE48" s="218"/>
      <c r="BF48" s="218"/>
      <c r="BG48" s="276">
        <f>SUM(BG8:BK47)</f>
        <v>0</v>
      </c>
      <c r="BH48" s="218"/>
      <c r="BI48" s="218"/>
      <c r="BJ48" s="218"/>
      <c r="BK48" s="218"/>
      <c r="BL48" s="276">
        <f>SUM(BL8:BP47)</f>
        <v>0</v>
      </c>
      <c r="BM48" s="218"/>
      <c r="BN48" s="218"/>
      <c r="BO48" s="218"/>
      <c r="BP48" s="218"/>
      <c r="BQ48" s="276">
        <f>SUM(BQ8:BU47)</f>
        <v>0</v>
      </c>
      <c r="BR48" s="218"/>
      <c r="BS48" s="218"/>
      <c r="BT48" s="218"/>
      <c r="BU48" s="218"/>
    </row>
  </sheetData>
  <sheetProtection algorithmName="SHA-512" hashValue="+DHvZ0izoT42LJFrEUYQ1e14Xj6zM8uF9puKwne3tbcOvEaUO5ntxscgw3hjPZuOj19lmVAXSHHfV58y8jP5hw==" saltValue="DE/ORKgBgEGA0d5yt28zng==" spinCount="100000" sheet="1" objects="1" scenarios="1"/>
  <mergeCells count="627">
    <mergeCell ref="BZ6:CL6"/>
    <mergeCell ref="BZ1:CL3"/>
    <mergeCell ref="B3:BU3"/>
    <mergeCell ref="B6:C7"/>
    <mergeCell ref="N6:T7"/>
    <mergeCell ref="U6:X7"/>
    <mergeCell ref="Y6:AC7"/>
    <mergeCell ref="AD6:AI7"/>
    <mergeCell ref="AJ6:AQ6"/>
    <mergeCell ref="AR6:AV7"/>
    <mergeCell ref="AW6:BA7"/>
    <mergeCell ref="BB6:BU6"/>
    <mergeCell ref="AJ7:AM7"/>
    <mergeCell ref="AN7:AQ7"/>
    <mergeCell ref="BB7:BF7"/>
    <mergeCell ref="BG7:BK7"/>
    <mergeCell ref="BL7:BP7"/>
    <mergeCell ref="BQ7:BU7"/>
    <mergeCell ref="B1:BU1"/>
    <mergeCell ref="I6:M7"/>
    <mergeCell ref="D6:H7"/>
    <mergeCell ref="BB8:BF8"/>
    <mergeCell ref="BG8:BK8"/>
    <mergeCell ref="BL8:BP8"/>
    <mergeCell ref="BQ8:BU8"/>
    <mergeCell ref="B9:C9"/>
    <mergeCell ref="N9:T9"/>
    <mergeCell ref="U9:X9"/>
    <mergeCell ref="Y9:AC9"/>
    <mergeCell ref="AD9:AI9"/>
    <mergeCell ref="AJ9:AM9"/>
    <mergeCell ref="B8:C8"/>
    <mergeCell ref="N8:T8"/>
    <mergeCell ref="U8:X8"/>
    <mergeCell ref="Y8:AC8"/>
    <mergeCell ref="AD8:AI8"/>
    <mergeCell ref="AJ8:AM8"/>
    <mergeCell ref="AN8:AQ8"/>
    <mergeCell ref="AR8:AV8"/>
    <mergeCell ref="AW8:BA8"/>
    <mergeCell ref="BQ9:BU9"/>
    <mergeCell ref="AN9:AQ9"/>
    <mergeCell ref="AR9:AV9"/>
    <mergeCell ref="AW9:BA9"/>
    <mergeCell ref="BB9:BF9"/>
    <mergeCell ref="BQ10:BU10"/>
    <mergeCell ref="B11:C11"/>
    <mergeCell ref="N11:T11"/>
    <mergeCell ref="U11:X11"/>
    <mergeCell ref="Y11:AC11"/>
    <mergeCell ref="AD11:AI11"/>
    <mergeCell ref="AJ11:AM11"/>
    <mergeCell ref="BQ11:BU11"/>
    <mergeCell ref="AN11:AQ11"/>
    <mergeCell ref="AR11:AV11"/>
    <mergeCell ref="AW11:BA11"/>
    <mergeCell ref="BB11:BF11"/>
    <mergeCell ref="BG11:BK11"/>
    <mergeCell ref="BL11:BP11"/>
    <mergeCell ref="B10:C10"/>
    <mergeCell ref="N10:T10"/>
    <mergeCell ref="U10:X10"/>
    <mergeCell ref="Y10:AC10"/>
    <mergeCell ref="AD10:AI10"/>
    <mergeCell ref="AJ10:AM10"/>
    <mergeCell ref="AN10:AQ10"/>
    <mergeCell ref="AR10:AV10"/>
    <mergeCell ref="AW10:BA10"/>
    <mergeCell ref="AJ12:AM12"/>
    <mergeCell ref="AN12:AQ12"/>
    <mergeCell ref="AR12:AV12"/>
    <mergeCell ref="AW12:BA12"/>
    <mergeCell ref="BG9:BK9"/>
    <mergeCell ref="BL9:BP9"/>
    <mergeCell ref="BB10:BF10"/>
    <mergeCell ref="BG10:BK10"/>
    <mergeCell ref="BL10:BP10"/>
    <mergeCell ref="AR14:AV14"/>
    <mergeCell ref="AW14:BA14"/>
    <mergeCell ref="BB12:BF12"/>
    <mergeCell ref="BG12:BK12"/>
    <mergeCell ref="BL12:BP12"/>
    <mergeCell ref="BQ12:BU12"/>
    <mergeCell ref="B13:C13"/>
    <mergeCell ref="N13:T13"/>
    <mergeCell ref="U13:X13"/>
    <mergeCell ref="Y13:AC13"/>
    <mergeCell ref="AD13:AI13"/>
    <mergeCell ref="AJ13:AM13"/>
    <mergeCell ref="BQ13:BU13"/>
    <mergeCell ref="AN13:AQ13"/>
    <mergeCell ref="AR13:AV13"/>
    <mergeCell ref="AW13:BA13"/>
    <mergeCell ref="BB13:BF13"/>
    <mergeCell ref="BG13:BK13"/>
    <mergeCell ref="BL13:BP13"/>
    <mergeCell ref="B12:C12"/>
    <mergeCell ref="N12:T12"/>
    <mergeCell ref="U12:X12"/>
    <mergeCell ref="Y12:AC12"/>
    <mergeCell ref="AD12:AI12"/>
    <mergeCell ref="BB14:BF14"/>
    <mergeCell ref="BG14:BK14"/>
    <mergeCell ref="BL14:BP14"/>
    <mergeCell ref="BQ14:BU14"/>
    <mergeCell ref="B15:C15"/>
    <mergeCell ref="N15:T15"/>
    <mergeCell ref="U15:X15"/>
    <mergeCell ref="Y15:AC15"/>
    <mergeCell ref="AD15:AI15"/>
    <mergeCell ref="AJ15:AM15"/>
    <mergeCell ref="BQ15:BU15"/>
    <mergeCell ref="AN15:AQ15"/>
    <mergeCell ref="AR15:AV15"/>
    <mergeCell ref="AW15:BA15"/>
    <mergeCell ref="BB15:BF15"/>
    <mergeCell ref="BG15:BK15"/>
    <mergeCell ref="BL15:BP15"/>
    <mergeCell ref="B14:C14"/>
    <mergeCell ref="N14:T14"/>
    <mergeCell ref="U14:X14"/>
    <mergeCell ref="Y14:AC14"/>
    <mergeCell ref="AD14:AI14"/>
    <mergeCell ref="AJ14:AM14"/>
    <mergeCell ref="AN14:AQ14"/>
    <mergeCell ref="BQ16:BU16"/>
    <mergeCell ref="B17:C17"/>
    <mergeCell ref="N17:T17"/>
    <mergeCell ref="U17:X17"/>
    <mergeCell ref="Y17:AC17"/>
    <mergeCell ref="AD17:AI17"/>
    <mergeCell ref="AJ17:AM17"/>
    <mergeCell ref="BQ17:BU17"/>
    <mergeCell ref="AN17:AQ17"/>
    <mergeCell ref="AR17:AV17"/>
    <mergeCell ref="AW17:BA17"/>
    <mergeCell ref="BB17:BF17"/>
    <mergeCell ref="BG17:BK17"/>
    <mergeCell ref="BL17:BP17"/>
    <mergeCell ref="I17:M17"/>
    <mergeCell ref="D17:H17"/>
    <mergeCell ref="B16:C16"/>
    <mergeCell ref="N16:T16"/>
    <mergeCell ref="U16:X16"/>
    <mergeCell ref="Y16:AC16"/>
    <mergeCell ref="AD16:AI16"/>
    <mergeCell ref="AJ16:AM16"/>
    <mergeCell ref="AN16:AQ16"/>
    <mergeCell ref="AR16:AV16"/>
    <mergeCell ref="AN18:AQ18"/>
    <mergeCell ref="AR18:AV18"/>
    <mergeCell ref="AW18:BA18"/>
    <mergeCell ref="BB16:BF16"/>
    <mergeCell ref="BG16:BK16"/>
    <mergeCell ref="BL16:BP16"/>
    <mergeCell ref="AW16:BA16"/>
    <mergeCell ref="BB18:BF18"/>
    <mergeCell ref="BG18:BK18"/>
    <mergeCell ref="BL18:BP18"/>
    <mergeCell ref="BQ18:BU18"/>
    <mergeCell ref="B19:C19"/>
    <mergeCell ref="N19:T19"/>
    <mergeCell ref="U19:X19"/>
    <mergeCell ref="Y19:AC19"/>
    <mergeCell ref="AD19:AI19"/>
    <mergeCell ref="AJ19:AM19"/>
    <mergeCell ref="BQ19:BU19"/>
    <mergeCell ref="AN19:AQ19"/>
    <mergeCell ref="AR19:AV19"/>
    <mergeCell ref="AW19:BA19"/>
    <mergeCell ref="BB19:BF19"/>
    <mergeCell ref="BG19:BK19"/>
    <mergeCell ref="BL19:BP19"/>
    <mergeCell ref="I18:M18"/>
    <mergeCell ref="I19:M19"/>
    <mergeCell ref="D18:H18"/>
    <mergeCell ref="D19:H19"/>
    <mergeCell ref="B18:C18"/>
    <mergeCell ref="N18:T18"/>
    <mergeCell ref="U18:X18"/>
    <mergeCell ref="Y18:AC18"/>
    <mergeCell ref="AD18:AI18"/>
    <mergeCell ref="AJ18:AM18"/>
    <mergeCell ref="BQ20:BU20"/>
    <mergeCell ref="B21:C21"/>
    <mergeCell ref="N21:T21"/>
    <mergeCell ref="U21:X21"/>
    <mergeCell ref="Y21:AC21"/>
    <mergeCell ref="AD21:AI21"/>
    <mergeCell ref="AJ21:AM21"/>
    <mergeCell ref="BQ21:BU21"/>
    <mergeCell ref="AN21:AQ21"/>
    <mergeCell ref="AR21:AV21"/>
    <mergeCell ref="AW21:BA21"/>
    <mergeCell ref="BB21:BF21"/>
    <mergeCell ref="BG21:BK21"/>
    <mergeCell ref="BL21:BP21"/>
    <mergeCell ref="I20:M20"/>
    <mergeCell ref="I21:M21"/>
    <mergeCell ref="D20:H20"/>
    <mergeCell ref="D21:H21"/>
    <mergeCell ref="B20:C20"/>
    <mergeCell ref="N20:T20"/>
    <mergeCell ref="U20:X20"/>
    <mergeCell ref="Y20:AC20"/>
    <mergeCell ref="AD20:AI20"/>
    <mergeCell ref="AJ20:AM20"/>
    <mergeCell ref="AN22:AQ22"/>
    <mergeCell ref="AR22:AV22"/>
    <mergeCell ref="AW22:BA22"/>
    <mergeCell ref="BB20:BF20"/>
    <mergeCell ref="BG20:BK20"/>
    <mergeCell ref="BL20:BP20"/>
    <mergeCell ref="AN20:AQ20"/>
    <mergeCell ref="AR20:AV20"/>
    <mergeCell ref="AW20:BA20"/>
    <mergeCell ref="BB22:BF22"/>
    <mergeCell ref="BG22:BK22"/>
    <mergeCell ref="BL22:BP22"/>
    <mergeCell ref="BQ22:BU22"/>
    <mergeCell ref="B23:C23"/>
    <mergeCell ref="N23:T23"/>
    <mergeCell ref="U23:X23"/>
    <mergeCell ref="Y23:AC23"/>
    <mergeCell ref="AD23:AI23"/>
    <mergeCell ref="AJ23:AM23"/>
    <mergeCell ref="BQ23:BU23"/>
    <mergeCell ref="AN23:AQ23"/>
    <mergeCell ref="AR23:AV23"/>
    <mergeCell ref="AW23:BA23"/>
    <mergeCell ref="BB23:BF23"/>
    <mergeCell ref="BG23:BK23"/>
    <mergeCell ref="BL23:BP23"/>
    <mergeCell ref="I22:M22"/>
    <mergeCell ref="I23:M23"/>
    <mergeCell ref="D22:H22"/>
    <mergeCell ref="D23:H23"/>
    <mergeCell ref="B22:C22"/>
    <mergeCell ref="N22:T22"/>
    <mergeCell ref="U22:X22"/>
    <mergeCell ref="Y22:AC22"/>
    <mergeCell ref="AD22:AI22"/>
    <mergeCell ref="AJ22:AM22"/>
    <mergeCell ref="BB24:BF24"/>
    <mergeCell ref="BG24:BK24"/>
    <mergeCell ref="BL24:BP24"/>
    <mergeCell ref="BQ24:BU24"/>
    <mergeCell ref="B25:C25"/>
    <mergeCell ref="N25:T25"/>
    <mergeCell ref="U25:X25"/>
    <mergeCell ref="Y25:AC25"/>
    <mergeCell ref="AD25:AI25"/>
    <mergeCell ref="AJ25:AM25"/>
    <mergeCell ref="I24:M24"/>
    <mergeCell ref="I25:M25"/>
    <mergeCell ref="D24:H24"/>
    <mergeCell ref="D25:H25"/>
    <mergeCell ref="B24:C24"/>
    <mergeCell ref="N24:T24"/>
    <mergeCell ref="U24:X24"/>
    <mergeCell ref="Y24:AC24"/>
    <mergeCell ref="AD24:AI24"/>
    <mergeCell ref="AJ24:AM24"/>
    <mergeCell ref="AN24:AQ24"/>
    <mergeCell ref="AR24:AV24"/>
    <mergeCell ref="AW24:BA24"/>
    <mergeCell ref="B27:C27"/>
    <mergeCell ref="N27:T27"/>
    <mergeCell ref="U27:X27"/>
    <mergeCell ref="Y27:AC27"/>
    <mergeCell ref="AD27:AI27"/>
    <mergeCell ref="AJ27:AM27"/>
    <mergeCell ref="BQ25:BU25"/>
    <mergeCell ref="B26:C26"/>
    <mergeCell ref="N26:T26"/>
    <mergeCell ref="U26:X26"/>
    <mergeCell ref="Y26:AC26"/>
    <mergeCell ref="AD26:AI26"/>
    <mergeCell ref="AJ26:AM26"/>
    <mergeCell ref="AN26:AQ26"/>
    <mergeCell ref="AR26:AV26"/>
    <mergeCell ref="AW26:BA26"/>
    <mergeCell ref="AN25:AQ25"/>
    <mergeCell ref="AR25:AV25"/>
    <mergeCell ref="AW25:BA25"/>
    <mergeCell ref="BB25:BF25"/>
    <mergeCell ref="BG25:BK25"/>
    <mergeCell ref="BL25:BP25"/>
    <mergeCell ref="BQ27:BU27"/>
    <mergeCell ref="AN27:AQ27"/>
    <mergeCell ref="AR27:AV27"/>
    <mergeCell ref="AW27:BA27"/>
    <mergeCell ref="BB27:BF27"/>
    <mergeCell ref="BG27:BK27"/>
    <mergeCell ref="BL27:BP27"/>
    <mergeCell ref="BB26:BF26"/>
    <mergeCell ref="BG26:BK26"/>
    <mergeCell ref="BL26:BP26"/>
    <mergeCell ref="BQ26:BU26"/>
    <mergeCell ref="BQ28:BU28"/>
    <mergeCell ref="B29:C29"/>
    <mergeCell ref="N29:T29"/>
    <mergeCell ref="U29:X29"/>
    <mergeCell ref="Y29:AC29"/>
    <mergeCell ref="AD29:AI29"/>
    <mergeCell ref="AJ29:AM29"/>
    <mergeCell ref="B28:C28"/>
    <mergeCell ref="N28:T28"/>
    <mergeCell ref="U28:X28"/>
    <mergeCell ref="Y28:AC28"/>
    <mergeCell ref="AD28:AI28"/>
    <mergeCell ref="AJ28:AM28"/>
    <mergeCell ref="AN28:AQ28"/>
    <mergeCell ref="AR28:AV28"/>
    <mergeCell ref="AW28:BA28"/>
    <mergeCell ref="BQ29:BU29"/>
    <mergeCell ref="AN29:AQ29"/>
    <mergeCell ref="AR29:AV29"/>
    <mergeCell ref="AW29:BA29"/>
    <mergeCell ref="BB29:BF29"/>
    <mergeCell ref="Y30:AC30"/>
    <mergeCell ref="AD30:AI30"/>
    <mergeCell ref="AJ30:AM30"/>
    <mergeCell ref="AN30:AQ30"/>
    <mergeCell ref="AR30:AV30"/>
    <mergeCell ref="AW30:BA30"/>
    <mergeCell ref="BB28:BF28"/>
    <mergeCell ref="BG28:BK28"/>
    <mergeCell ref="BL28:BP28"/>
    <mergeCell ref="AR32:AV32"/>
    <mergeCell ref="AW32:BA32"/>
    <mergeCell ref="BG29:BK29"/>
    <mergeCell ref="BL29:BP29"/>
    <mergeCell ref="BB30:BF30"/>
    <mergeCell ref="BG30:BK30"/>
    <mergeCell ref="BL30:BP30"/>
    <mergeCell ref="BQ30:BU30"/>
    <mergeCell ref="B31:C31"/>
    <mergeCell ref="N31:T31"/>
    <mergeCell ref="U31:X31"/>
    <mergeCell ref="Y31:AC31"/>
    <mergeCell ref="AD31:AI31"/>
    <mergeCell ref="AJ31:AM31"/>
    <mergeCell ref="BQ31:BU31"/>
    <mergeCell ref="AN31:AQ31"/>
    <mergeCell ref="AR31:AV31"/>
    <mergeCell ref="AW31:BA31"/>
    <mergeCell ref="BB31:BF31"/>
    <mergeCell ref="BG31:BK31"/>
    <mergeCell ref="BL31:BP31"/>
    <mergeCell ref="B30:C30"/>
    <mergeCell ref="N30:T30"/>
    <mergeCell ref="U30:X30"/>
    <mergeCell ref="BB32:BF32"/>
    <mergeCell ref="BG32:BK32"/>
    <mergeCell ref="BL32:BP32"/>
    <mergeCell ref="BQ32:BU32"/>
    <mergeCell ref="B33:C33"/>
    <mergeCell ref="N33:T33"/>
    <mergeCell ref="U33:X33"/>
    <mergeCell ref="Y33:AC33"/>
    <mergeCell ref="AD33:AI33"/>
    <mergeCell ref="AJ33:AM33"/>
    <mergeCell ref="BQ33:BU33"/>
    <mergeCell ref="AN33:AQ33"/>
    <mergeCell ref="AR33:AV33"/>
    <mergeCell ref="AW33:BA33"/>
    <mergeCell ref="BB33:BF33"/>
    <mergeCell ref="BG33:BK33"/>
    <mergeCell ref="BL33:BP33"/>
    <mergeCell ref="B32:C32"/>
    <mergeCell ref="N32:T32"/>
    <mergeCell ref="U32:X32"/>
    <mergeCell ref="Y32:AC32"/>
    <mergeCell ref="AD32:AI32"/>
    <mergeCell ref="AJ32:AM32"/>
    <mergeCell ref="AN32:AQ32"/>
    <mergeCell ref="BQ34:BU34"/>
    <mergeCell ref="B35:C35"/>
    <mergeCell ref="N35:T35"/>
    <mergeCell ref="U35:X35"/>
    <mergeCell ref="Y35:AC35"/>
    <mergeCell ref="AD35:AI35"/>
    <mergeCell ref="AJ35:AM35"/>
    <mergeCell ref="BQ35:BU35"/>
    <mergeCell ref="AN35:AQ35"/>
    <mergeCell ref="AR35:AV35"/>
    <mergeCell ref="AW35:BA35"/>
    <mergeCell ref="BB35:BF35"/>
    <mergeCell ref="BG35:BK35"/>
    <mergeCell ref="BL35:BP35"/>
    <mergeCell ref="I35:M35"/>
    <mergeCell ref="D35:H35"/>
    <mergeCell ref="B34:C34"/>
    <mergeCell ref="N34:T34"/>
    <mergeCell ref="U34:X34"/>
    <mergeCell ref="Y34:AC34"/>
    <mergeCell ref="AD34:AI34"/>
    <mergeCell ref="AJ34:AM34"/>
    <mergeCell ref="AN34:AQ34"/>
    <mergeCell ref="AR34:AV34"/>
    <mergeCell ref="AN36:AQ36"/>
    <mergeCell ref="AR36:AV36"/>
    <mergeCell ref="AW36:BA36"/>
    <mergeCell ref="BB34:BF34"/>
    <mergeCell ref="BG34:BK34"/>
    <mergeCell ref="BL34:BP34"/>
    <mergeCell ref="AW34:BA34"/>
    <mergeCell ref="BB36:BF36"/>
    <mergeCell ref="BG36:BK36"/>
    <mergeCell ref="BL36:BP36"/>
    <mergeCell ref="BQ36:BU36"/>
    <mergeCell ref="B37:C37"/>
    <mergeCell ref="N37:T37"/>
    <mergeCell ref="U37:X37"/>
    <mergeCell ref="Y37:AC37"/>
    <mergeCell ref="AD37:AI37"/>
    <mergeCell ref="AJ37:AM37"/>
    <mergeCell ref="BQ37:BU37"/>
    <mergeCell ref="AN37:AQ37"/>
    <mergeCell ref="AR37:AV37"/>
    <mergeCell ref="AW37:BA37"/>
    <mergeCell ref="BB37:BF37"/>
    <mergeCell ref="BG37:BK37"/>
    <mergeCell ref="BL37:BP37"/>
    <mergeCell ref="I36:M36"/>
    <mergeCell ref="I37:M37"/>
    <mergeCell ref="D36:H36"/>
    <mergeCell ref="D37:H37"/>
    <mergeCell ref="B36:C36"/>
    <mergeCell ref="N36:T36"/>
    <mergeCell ref="U36:X36"/>
    <mergeCell ref="Y36:AC36"/>
    <mergeCell ref="AD36:AI36"/>
    <mergeCell ref="AJ36:AM36"/>
    <mergeCell ref="BQ38:BU38"/>
    <mergeCell ref="B39:C39"/>
    <mergeCell ref="N39:T39"/>
    <mergeCell ref="U39:X39"/>
    <mergeCell ref="Y39:AC39"/>
    <mergeCell ref="AD39:AI39"/>
    <mergeCell ref="AJ39:AM39"/>
    <mergeCell ref="BQ39:BU39"/>
    <mergeCell ref="AN39:AQ39"/>
    <mergeCell ref="AR39:AV39"/>
    <mergeCell ref="AW39:BA39"/>
    <mergeCell ref="BB39:BF39"/>
    <mergeCell ref="BG39:BK39"/>
    <mergeCell ref="BL39:BP39"/>
    <mergeCell ref="I38:M38"/>
    <mergeCell ref="I39:M39"/>
    <mergeCell ref="D38:H38"/>
    <mergeCell ref="D39:H39"/>
    <mergeCell ref="B38:C38"/>
    <mergeCell ref="N38:T38"/>
    <mergeCell ref="U38:X38"/>
    <mergeCell ref="Y38:AC38"/>
    <mergeCell ref="AD38:AI38"/>
    <mergeCell ref="AJ38:AM38"/>
    <mergeCell ref="AN40:AQ40"/>
    <mergeCell ref="AR40:AV40"/>
    <mergeCell ref="AW40:BA40"/>
    <mergeCell ref="BB38:BF38"/>
    <mergeCell ref="BG38:BK38"/>
    <mergeCell ref="BL38:BP38"/>
    <mergeCell ref="AN38:AQ38"/>
    <mergeCell ref="AR38:AV38"/>
    <mergeCell ref="AW38:BA38"/>
    <mergeCell ref="BB40:BF40"/>
    <mergeCell ref="BG40:BK40"/>
    <mergeCell ref="BL40:BP40"/>
    <mergeCell ref="BQ40:BU40"/>
    <mergeCell ref="B41:C41"/>
    <mergeCell ref="N41:T41"/>
    <mergeCell ref="U41:X41"/>
    <mergeCell ref="Y41:AC41"/>
    <mergeCell ref="AD41:AI41"/>
    <mergeCell ref="AJ41:AM41"/>
    <mergeCell ref="BQ41:BU41"/>
    <mergeCell ref="AN41:AQ41"/>
    <mergeCell ref="AR41:AV41"/>
    <mergeCell ref="AW41:BA41"/>
    <mergeCell ref="BB41:BF41"/>
    <mergeCell ref="BG41:BK41"/>
    <mergeCell ref="BL41:BP41"/>
    <mergeCell ref="I40:M40"/>
    <mergeCell ref="I41:M41"/>
    <mergeCell ref="D40:H40"/>
    <mergeCell ref="D41:H41"/>
    <mergeCell ref="B40:C40"/>
    <mergeCell ref="N40:T40"/>
    <mergeCell ref="U40:X40"/>
    <mergeCell ref="Y40:AC40"/>
    <mergeCell ref="AD40:AI40"/>
    <mergeCell ref="AJ40:AM40"/>
    <mergeCell ref="BQ42:BU42"/>
    <mergeCell ref="B43:C43"/>
    <mergeCell ref="N43:T43"/>
    <mergeCell ref="U43:X43"/>
    <mergeCell ref="Y43:AC43"/>
    <mergeCell ref="AD43:AI43"/>
    <mergeCell ref="AJ43:AM43"/>
    <mergeCell ref="BQ43:BU43"/>
    <mergeCell ref="AN43:AQ43"/>
    <mergeCell ref="AR43:AV43"/>
    <mergeCell ref="AW43:BA43"/>
    <mergeCell ref="BB43:BF43"/>
    <mergeCell ref="BG43:BK43"/>
    <mergeCell ref="BL43:BP43"/>
    <mergeCell ref="I42:M42"/>
    <mergeCell ref="I43:M43"/>
    <mergeCell ref="D42:H42"/>
    <mergeCell ref="D43:H43"/>
    <mergeCell ref="B42:C42"/>
    <mergeCell ref="N42:T42"/>
    <mergeCell ref="U42:X42"/>
    <mergeCell ref="Y42:AC42"/>
    <mergeCell ref="AD42:AI42"/>
    <mergeCell ref="AJ42:AM42"/>
    <mergeCell ref="AN44:AQ44"/>
    <mergeCell ref="AR44:AV44"/>
    <mergeCell ref="AW44:BA44"/>
    <mergeCell ref="BB42:BF42"/>
    <mergeCell ref="BG42:BK42"/>
    <mergeCell ref="BL42:BP42"/>
    <mergeCell ref="AN42:AQ42"/>
    <mergeCell ref="AR42:AV42"/>
    <mergeCell ref="AW42:BA42"/>
    <mergeCell ref="BB44:BF44"/>
    <mergeCell ref="BG44:BK44"/>
    <mergeCell ref="BL44:BP44"/>
    <mergeCell ref="BQ44:BU44"/>
    <mergeCell ref="B45:C45"/>
    <mergeCell ref="N45:T45"/>
    <mergeCell ref="U45:X45"/>
    <mergeCell ref="Y45:AC45"/>
    <mergeCell ref="AD45:AI45"/>
    <mergeCell ref="AJ45:AM45"/>
    <mergeCell ref="BQ45:BU45"/>
    <mergeCell ref="AN45:AQ45"/>
    <mergeCell ref="AR45:AV45"/>
    <mergeCell ref="AW45:BA45"/>
    <mergeCell ref="BB45:BF45"/>
    <mergeCell ref="BG45:BK45"/>
    <mergeCell ref="BL45:BP45"/>
    <mergeCell ref="I44:M44"/>
    <mergeCell ref="I45:M45"/>
    <mergeCell ref="D44:H44"/>
    <mergeCell ref="D45:H45"/>
    <mergeCell ref="B44:C44"/>
    <mergeCell ref="N44:T44"/>
    <mergeCell ref="U44:X44"/>
    <mergeCell ref="Y44:AC44"/>
    <mergeCell ref="AD44:AI44"/>
    <mergeCell ref="AJ44:AM44"/>
    <mergeCell ref="BB46:BF46"/>
    <mergeCell ref="BG46:BK46"/>
    <mergeCell ref="BL46:BP46"/>
    <mergeCell ref="BQ46:BU46"/>
    <mergeCell ref="B47:C47"/>
    <mergeCell ref="N47:T47"/>
    <mergeCell ref="U47:X47"/>
    <mergeCell ref="Y47:AC47"/>
    <mergeCell ref="AD47:AI47"/>
    <mergeCell ref="AJ47:AM47"/>
    <mergeCell ref="BQ47:BU47"/>
    <mergeCell ref="I46:M46"/>
    <mergeCell ref="D46:H46"/>
    <mergeCell ref="B46:C46"/>
    <mergeCell ref="N46:T46"/>
    <mergeCell ref="U46:X46"/>
    <mergeCell ref="Y46:AC46"/>
    <mergeCell ref="AD46:AI46"/>
    <mergeCell ref="AJ46:AM46"/>
    <mergeCell ref="AN46:AQ46"/>
    <mergeCell ref="AR46:AV46"/>
    <mergeCell ref="AW46:BA46"/>
    <mergeCell ref="B48:AV48"/>
    <mergeCell ref="AW48:BA48"/>
    <mergeCell ref="BB48:BF48"/>
    <mergeCell ref="BG48:BK48"/>
    <mergeCell ref="BL48:BP48"/>
    <mergeCell ref="BQ48:BU48"/>
    <mergeCell ref="AN47:AQ47"/>
    <mergeCell ref="AR47:AV47"/>
    <mergeCell ref="AW47:BA47"/>
    <mergeCell ref="BB47:BF47"/>
    <mergeCell ref="I47:M47"/>
    <mergeCell ref="D47:H47"/>
    <mergeCell ref="BG47:BK47"/>
    <mergeCell ref="BL47:BP47"/>
    <mergeCell ref="I8:M8"/>
    <mergeCell ref="I9:M9"/>
    <mergeCell ref="I10:M10"/>
    <mergeCell ref="I11:M11"/>
    <mergeCell ref="I12:M12"/>
    <mergeCell ref="I13:M13"/>
    <mergeCell ref="I14:M14"/>
    <mergeCell ref="I15:M15"/>
    <mergeCell ref="I16:M16"/>
    <mergeCell ref="I26:M26"/>
    <mergeCell ref="I27:M27"/>
    <mergeCell ref="I28:M28"/>
    <mergeCell ref="I29:M29"/>
    <mergeCell ref="I30:M30"/>
    <mergeCell ref="I31:M31"/>
    <mergeCell ref="I32:M32"/>
    <mergeCell ref="I33:M33"/>
    <mergeCell ref="I34:M34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</mergeCells>
  <phoneticPr fontId="3"/>
  <pageMargins left="0.31496062992125984" right="0.31496062992125984" top="0.35433070866141736" bottom="0.15748031496062992" header="0.31496062992125984" footer="0.31496062992125984"/>
  <pageSetup paperSize="9" orientation="landscape" r:id="rId1"/>
  <rowBreaks count="1" manualBreakCount="1">
    <brk id="37" max="6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28107-F895-404D-A5C6-61AED5EBD9C9}">
  <sheetPr>
    <tabColor theme="0" tint="-0.34998626667073579"/>
  </sheetPr>
  <dimension ref="B3:O12"/>
  <sheetViews>
    <sheetView workbookViewId="0">
      <selection activeCell="L36" sqref="L36"/>
    </sheetView>
  </sheetViews>
  <sheetFormatPr defaultColWidth="9" defaultRowHeight="13" x14ac:dyDescent="0.2"/>
  <cols>
    <col min="1" max="2" width="9" style="1"/>
    <col min="3" max="3" width="3.36328125" style="1" customWidth="1"/>
    <col min="4" max="4" width="9" style="1"/>
    <col min="5" max="5" width="3.36328125" style="1" customWidth="1"/>
    <col min="6" max="6" width="9" style="1"/>
    <col min="7" max="7" width="3.90625" style="1" customWidth="1"/>
    <col min="8" max="8" width="14.90625" style="1" customWidth="1"/>
    <col min="9" max="9" width="21.08984375" style="1" customWidth="1"/>
    <col min="10" max="10" width="3.7265625" style="1" customWidth="1"/>
    <col min="11" max="11" width="13" style="1" customWidth="1"/>
    <col min="12" max="12" width="18.453125" style="1" customWidth="1"/>
    <col min="13" max="13" width="3.26953125" style="1" customWidth="1"/>
    <col min="14" max="14" width="10.26953125" style="1" customWidth="1"/>
    <col min="15" max="15" width="18.453125" style="1" customWidth="1"/>
    <col min="16" max="16" width="18.26953125" style="1" customWidth="1"/>
    <col min="17" max="16384" width="9" style="1"/>
  </cols>
  <sheetData>
    <row r="3" spans="2:15" x14ac:dyDescent="0.2">
      <c r="B3" s="7" t="s">
        <v>3</v>
      </c>
      <c r="D3" s="7" t="s">
        <v>4</v>
      </c>
      <c r="F3" s="7" t="s">
        <v>7</v>
      </c>
      <c r="H3" s="2" t="s">
        <v>61</v>
      </c>
      <c r="I3" s="2" t="s">
        <v>62</v>
      </c>
      <c r="K3" s="2" t="s">
        <v>61</v>
      </c>
      <c r="L3" s="2" t="s">
        <v>62</v>
      </c>
      <c r="N3" s="2" t="s">
        <v>61</v>
      </c>
      <c r="O3" s="2" t="s">
        <v>62</v>
      </c>
    </row>
    <row r="4" spans="2:15" x14ac:dyDescent="0.2">
      <c r="B4" s="2"/>
      <c r="D4" s="2"/>
      <c r="F4" s="2"/>
      <c r="H4" s="16" t="s">
        <v>71</v>
      </c>
      <c r="I4" s="16" t="str">
        <f>IFERROR(VLOOKUP(H4,'報告様式２ー１（事業所用月報）'!$BS$10:$BU$60,3,FALSE),"")</f>
        <v/>
      </c>
      <c r="K4" s="16" t="s">
        <v>79</v>
      </c>
      <c r="L4" s="16" t="str">
        <f>IFERROR(VLOOKUP(K4,'報告様式２ー１（事業所用月報）'!$BS$10:$BU$60,3,FALSE),"")</f>
        <v/>
      </c>
      <c r="N4" s="16" t="s">
        <v>88</v>
      </c>
      <c r="O4" s="16" t="str">
        <f>IFERROR(VLOOKUP(N4,'報告様式２ー１（事業所用月報）'!$BS$10:$BU$60,3,FALSE),"")</f>
        <v/>
      </c>
    </row>
    <row r="5" spans="2:15" x14ac:dyDescent="0.2">
      <c r="B5" s="2" t="s">
        <v>31</v>
      </c>
      <c r="D5" s="2" t="s">
        <v>34</v>
      </c>
      <c r="F5" s="2" t="s">
        <v>35</v>
      </c>
      <c r="H5" s="16" t="s">
        <v>72</v>
      </c>
      <c r="I5" s="16" t="str">
        <f>IFERROR(VLOOKUP(H5,'報告様式２ー１（事業所用月報）'!$BS$10:$BU$60,3,FALSE),"")</f>
        <v/>
      </c>
      <c r="K5" s="16" t="s">
        <v>80</v>
      </c>
      <c r="L5" s="16" t="str">
        <f>IFERROR(VLOOKUP(K5,'報告様式２ー１（事業所用月報）'!$BS$10:$BU$60,3,FALSE),"")</f>
        <v/>
      </c>
      <c r="N5" s="16" t="s">
        <v>89</v>
      </c>
      <c r="O5" s="16" t="str">
        <f>IFERROR(VLOOKUP(N5,'報告様式２ー１（事業所用月報）'!$BS$10:$BU$60,3,FALSE),"")</f>
        <v/>
      </c>
    </row>
    <row r="6" spans="2:15" x14ac:dyDescent="0.2">
      <c r="B6" s="2" t="s">
        <v>12</v>
      </c>
      <c r="D6" s="2" t="s">
        <v>77</v>
      </c>
      <c r="F6" s="2" t="s">
        <v>14</v>
      </c>
      <c r="H6" s="16" t="s">
        <v>73</v>
      </c>
      <c r="I6" s="16" t="str">
        <f>IFERROR(VLOOKUP(H6,'報告様式２ー１（事業所用月報）'!$BS$10:$BU$60,3,FALSE),"")</f>
        <v/>
      </c>
      <c r="K6" s="16" t="s">
        <v>81</v>
      </c>
      <c r="L6" s="16" t="str">
        <f>IFERROR(VLOOKUP(K6,'報告様式２ー１（事業所用月報）'!$BS$10:$BU$60,3,FALSE),"")</f>
        <v/>
      </c>
      <c r="N6" s="16" t="s">
        <v>90</v>
      </c>
      <c r="O6" s="16" t="str">
        <f>IFERROR(VLOOKUP(N6,'報告様式２ー１（事業所用月報）'!$BS$10:$BU$60,3,FALSE),"")</f>
        <v/>
      </c>
    </row>
    <row r="7" spans="2:15" x14ac:dyDescent="0.2">
      <c r="B7" s="2" t="s">
        <v>32</v>
      </c>
      <c r="D7" s="2" t="s">
        <v>78</v>
      </c>
      <c r="F7" s="2" t="s">
        <v>39</v>
      </c>
      <c r="H7" s="16" t="s">
        <v>74</v>
      </c>
      <c r="I7" s="16" t="str">
        <f>IFERROR(VLOOKUP(H7,'報告様式２ー１（事業所用月報）'!$BS$10:$BU$60,3,FALSE),"")</f>
        <v/>
      </c>
      <c r="K7" s="16" t="s">
        <v>82</v>
      </c>
      <c r="L7" s="16" t="str">
        <f>IFERROR(VLOOKUP(K7,'報告様式２ー１（事業所用月報）'!$BS$10:$BU$60,3,FALSE),"")</f>
        <v/>
      </c>
      <c r="N7" s="16" t="s">
        <v>91</v>
      </c>
      <c r="O7" s="16" t="str">
        <f>IFERROR(VLOOKUP(N7,'報告様式２ー１（事業所用月報）'!$BS$10:$BU$60,3,FALSE),"")</f>
        <v/>
      </c>
    </row>
    <row r="8" spans="2:15" x14ac:dyDescent="0.2">
      <c r="B8" s="2" t="s">
        <v>33</v>
      </c>
      <c r="D8" s="2" t="s">
        <v>38</v>
      </c>
      <c r="K8" s="16" t="s">
        <v>83</v>
      </c>
      <c r="L8" s="16" t="str">
        <f>IFERROR(VLOOKUP(K8,'報告様式２ー１（事業所用月報）'!$BS$10:$BU$60,3,FALSE),"")</f>
        <v/>
      </c>
      <c r="N8" s="16" t="s">
        <v>92</v>
      </c>
      <c r="O8" s="16" t="str">
        <f>IFERROR(VLOOKUP(N8,'報告様式２ー１（事業所用月報）'!$BS$10:$BU$60,3,FALSE),"")</f>
        <v/>
      </c>
    </row>
    <row r="9" spans="2:15" x14ac:dyDescent="0.2">
      <c r="B9" s="2" t="s">
        <v>39</v>
      </c>
      <c r="K9" s="16" t="s">
        <v>84</v>
      </c>
      <c r="L9" s="16" t="str">
        <f>IFERROR(VLOOKUP(K9,'報告様式２ー１（事業所用月報）'!$BS$10:$BU$60,3,FALSE),"")</f>
        <v/>
      </c>
    </row>
    <row r="10" spans="2:15" x14ac:dyDescent="0.2">
      <c r="K10" s="16" t="s">
        <v>85</v>
      </c>
      <c r="L10" s="16" t="str">
        <f>IFERROR(VLOOKUP(K10,'報告様式２ー１（事業所用月報）'!$BS$10:$BU$60,3,FALSE),"")</f>
        <v/>
      </c>
    </row>
    <row r="11" spans="2:15" x14ac:dyDescent="0.2">
      <c r="K11" s="16" t="s">
        <v>86</v>
      </c>
      <c r="L11" s="16" t="str">
        <f>IFERROR(VLOOKUP(K11,'報告様式２ー１（事業所用月報）'!$BS$10:$BU$60,3,FALSE),"")</f>
        <v/>
      </c>
    </row>
    <row r="12" spans="2:15" x14ac:dyDescent="0.2">
      <c r="K12" s="16" t="s">
        <v>87</v>
      </c>
      <c r="L12" s="16" t="str">
        <f>IFERROR(VLOOKUP(K12,'報告様式２ー１（事業所用月報）'!$BS$10:$BU$60,3,FALSE),"")</f>
        <v/>
      </c>
    </row>
  </sheetData>
  <sheetProtection algorithmName="SHA-512" hashValue="J/yrpNox0MFMPX9ftRmO4czGg0t3gUX5Qzk6Zj2H4pTeKHLvX3lZh3/dpUAX6ZUlVQBPfNO2wfOQ7WeXfVL6aQ==" saltValue="uarMlX2ZbH3Jht/QcHDGTw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報告様式２ー１（事業所用月報）</vt:lpstr>
      <vt:lpstr>事業所請求書</vt:lpstr>
      <vt:lpstr>【入力不要】とりまとめ用</vt:lpstr>
      <vt:lpstr>【入力不要】選択用（削除不可）</vt:lpstr>
      <vt:lpstr>【入力不要】とりまとめ用!Print_Area</vt:lpstr>
      <vt:lpstr>事業所請求書!Print_Area</vt:lpstr>
      <vt:lpstr>'報告様式２ー１（事業所用月報）'!Print_Area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1200542</dc:creator>
  <cp:lastModifiedBy>1650361</cp:lastModifiedBy>
  <cp:lastPrinted>2026-04-23T03:32:41Z</cp:lastPrinted>
  <dcterms:created xsi:type="dcterms:W3CDTF">2025-11-06T01:47:02Z</dcterms:created>
  <dcterms:modified xsi:type="dcterms:W3CDTF">2026-05-11T06:04:35Z</dcterms:modified>
</cp:coreProperties>
</file>