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28.12.159\Public\51 観光統計\VISIT\02 観光入込客数・宿泊客数\R7\02 回答\"/>
    </mc:Choice>
  </mc:AlternateContent>
  <xr:revisionPtr revIDLastSave="0" documentId="13_ncr:1_{4C309D2C-09E3-4B86-8954-66F44EE5595B}" xr6:coauthVersionLast="47" xr6:coauthVersionMax="47" xr10:uidLastSave="{00000000-0000-0000-0000-000000000000}"/>
  <bookViews>
    <workbookView xWindow="0" yWindow="360" windowWidth="19420" windowHeight="11500" xr2:uid="{00000000-000D-0000-FFFF-FFFF00000000}"/>
  </bookViews>
  <sheets>
    <sheet name="宿泊客数" sheetId="1" r:id="rId1"/>
  </sheets>
  <definedNames>
    <definedName name="_xlnm.Print_Area" localSheetId="0">宿泊客数!$A$1:$Y$44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O25" i="1"/>
  <c r="O24" i="1"/>
  <c r="N24" i="1"/>
  <c r="N25" i="1"/>
  <c r="N26" i="1"/>
  <c r="M25" i="1"/>
  <c r="M26" i="1"/>
  <c r="L25" i="1"/>
  <c r="L26" i="1"/>
  <c r="K25" i="1"/>
  <c r="K26" i="1"/>
  <c r="J25" i="1"/>
  <c r="J26" i="1"/>
  <c r="I25" i="1"/>
  <c r="I26" i="1"/>
  <c r="H25" i="1"/>
  <c r="H26" i="1"/>
  <c r="G25" i="1"/>
  <c r="G26" i="1"/>
  <c r="F25" i="1"/>
  <c r="F26" i="1"/>
  <c r="E25" i="1"/>
  <c r="E26" i="1"/>
  <c r="D25" i="1"/>
  <c r="D26" i="1"/>
  <c r="O19" i="1"/>
  <c r="C21" i="1"/>
  <c r="C25" i="1" s="1"/>
  <c r="D21" i="1"/>
  <c r="C26" i="1"/>
  <c r="C22" i="1"/>
  <c r="D22" i="1"/>
  <c r="E22" i="1"/>
  <c r="F22" i="1"/>
  <c r="G22" i="1"/>
  <c r="H22" i="1"/>
  <c r="I22" i="1"/>
  <c r="J22" i="1"/>
  <c r="K22" i="1"/>
  <c r="L22" i="1"/>
  <c r="M22" i="1"/>
  <c r="N22" i="1"/>
  <c r="C23" i="1"/>
  <c r="D23" i="1"/>
  <c r="E23" i="1"/>
  <c r="F23" i="1"/>
  <c r="H23" i="1"/>
  <c r="I23" i="1"/>
  <c r="J23" i="1"/>
  <c r="K23" i="1"/>
  <c r="L23" i="1"/>
  <c r="M23" i="1"/>
  <c r="N23" i="1"/>
  <c r="O16" i="1"/>
  <c r="O17" i="1"/>
  <c r="O18" i="1"/>
  <c r="C24" i="1" l="1"/>
  <c r="O23" i="1"/>
  <c r="O26" i="1" s="1"/>
  <c r="O22" i="1"/>
  <c r="O8" i="1" l="1"/>
  <c r="O7" i="1"/>
  <c r="O6" i="1"/>
  <c r="O13" i="1" l="1"/>
  <c r="O12" i="1"/>
  <c r="O11" i="1"/>
  <c r="E21" i="1"/>
  <c r="C19" i="1"/>
  <c r="C20" i="1"/>
  <c r="N21" i="1"/>
  <c r="M21" i="1"/>
  <c r="L21" i="1"/>
  <c r="K21" i="1"/>
  <c r="J21" i="1"/>
  <c r="I21" i="1"/>
  <c r="H21" i="1"/>
  <c r="G21" i="1"/>
  <c r="F21" i="1"/>
  <c r="O21" i="1" l="1"/>
  <c r="N20" i="1"/>
  <c r="M20" i="1"/>
  <c r="M24" i="1" s="1"/>
  <c r="L20" i="1"/>
  <c r="L24" i="1" s="1"/>
  <c r="K20" i="1"/>
  <c r="K24" i="1" s="1"/>
  <c r="J20" i="1"/>
  <c r="J24" i="1" s="1"/>
  <c r="I20" i="1"/>
  <c r="I24" i="1" s="1"/>
  <c r="H20" i="1"/>
  <c r="H24" i="1" s="1"/>
  <c r="G20" i="1"/>
  <c r="G24" i="1" s="1"/>
  <c r="F20" i="1"/>
  <c r="F24" i="1" s="1"/>
  <c r="E20" i="1"/>
  <c r="E24" i="1" s="1"/>
  <c r="D20" i="1"/>
  <c r="D24" i="1" s="1"/>
  <c r="N19" i="1"/>
  <c r="M19" i="1"/>
  <c r="L19" i="1"/>
  <c r="K19" i="1"/>
  <c r="J19" i="1"/>
  <c r="I19" i="1"/>
  <c r="H19" i="1"/>
  <c r="G19" i="1"/>
  <c r="F19" i="1"/>
  <c r="E19" i="1"/>
  <c r="D19" i="1"/>
  <c r="O15" i="1"/>
  <c r="O10" i="1"/>
  <c r="O9" i="1"/>
  <c r="O5" i="1"/>
  <c r="O4" i="1"/>
  <c r="O20" i="1" l="1"/>
</calcChain>
</file>

<file path=xl/sharedStrings.xml><?xml version="1.0" encoding="utf-8"?>
<sst xmlns="http://schemas.openxmlformats.org/spreadsheetml/2006/main" count="46" uniqueCount="33">
  <si>
    <t>市町名</t>
    <rPh sb="0" eb="1">
      <t>シ</t>
    </rPh>
    <rPh sb="1" eb="2">
      <t>マチ</t>
    </rPh>
    <rPh sb="2" eb="3">
      <t>メイ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</si>
  <si>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</si>
  <si>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</si>
  <si>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</si>
  <si>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</si>
  <si>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</si>
  <si>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</si>
  <si>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</si>
  <si>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</si>
  <si>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</si>
  <si>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</si>
  <si>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</si>
  <si>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</si>
  <si>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年間</t>
    <rPh sb="0" eb="2">
      <t>ネンカン</t>
    </rPh>
    <phoneticPr fontId="2"/>
  </si>
  <si>
    <t>天草市</t>
    <rPh sb="0" eb="3">
      <t>アマクサシ</t>
    </rPh>
    <phoneticPr fontId="2"/>
  </si>
  <si>
    <t>H30</t>
    <phoneticPr fontId="2"/>
  </si>
  <si>
    <t>R4</t>
    <phoneticPr fontId="2"/>
  </si>
  <si>
    <t>上天草市</t>
    <rPh sb="0" eb="4">
      <t>カミアマクサシ</t>
    </rPh>
    <phoneticPr fontId="2"/>
  </si>
  <si>
    <t>苓北町</t>
    <rPh sb="0" eb="3">
      <t>レイホクマチ</t>
    </rPh>
    <phoneticPr fontId="2"/>
  </si>
  <si>
    <t>天草全体</t>
    <rPh sb="0" eb="2">
      <t>アマクサ</t>
    </rPh>
    <rPh sb="2" eb="4">
      <t>ゼンタイ</t>
    </rPh>
    <phoneticPr fontId="2"/>
  </si>
  <si>
    <t>天草管内宿泊客数推移</t>
    <rPh sb="0" eb="2">
      <t>アマクサ</t>
    </rPh>
    <rPh sb="2" eb="4">
      <t>カンナイ</t>
    </rPh>
    <rPh sb="4" eb="8">
      <t>シュクハクキャクスウ</t>
    </rPh>
    <rPh sb="8" eb="10">
      <t>スイイ</t>
    </rPh>
    <phoneticPr fontId="2"/>
  </si>
  <si>
    <t>年</t>
    <rPh sb="0" eb="1">
      <t>トシ</t>
    </rPh>
    <phoneticPr fontId="2"/>
  </si>
  <si>
    <t>R5</t>
    <phoneticPr fontId="2"/>
  </si>
  <si>
    <t>※H30の各月データは天草市と上天草市の合計</t>
    <rPh sb="5" eb="7">
      <t>カクツキ</t>
    </rPh>
    <rPh sb="11" eb="14">
      <t>アマクサシ</t>
    </rPh>
    <rPh sb="15" eb="19">
      <t>カミアマクサシ</t>
    </rPh>
    <rPh sb="20" eb="22">
      <t>ゴウケイ</t>
    </rPh>
    <phoneticPr fontId="2"/>
  </si>
  <si>
    <t>R5/R4</t>
    <phoneticPr fontId="2"/>
  </si>
  <si>
    <t>宿泊客数（人泊／月）</t>
    <rPh sb="0" eb="3">
      <t>シュクハクキャク</t>
    </rPh>
    <rPh sb="3" eb="4">
      <t>スウ</t>
    </rPh>
    <rPh sb="5" eb="6">
      <t>ヒト</t>
    </rPh>
    <rPh sb="6" eb="7">
      <t>ハク</t>
    </rPh>
    <rPh sb="8" eb="9">
      <t>ツキ</t>
    </rPh>
    <phoneticPr fontId="2"/>
  </si>
  <si>
    <t>R6</t>
    <phoneticPr fontId="2"/>
  </si>
  <si>
    <t>R7</t>
    <phoneticPr fontId="2"/>
  </si>
  <si>
    <t>R6</t>
  </si>
  <si>
    <t>R7</t>
  </si>
  <si>
    <t>R6/R5</t>
    <phoneticPr fontId="2"/>
  </si>
  <si>
    <t>R7/R6</t>
    <phoneticPr fontId="2"/>
  </si>
  <si>
    <t>※各市町の宿泊客数の変動を見るため、速報用に宿泊施設を限定し（天草市：9施設、上天草市：6施設、苓北町：2施設）、集計。そのため、県観光統計表とは一致しない。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</si>
</sst>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38" fontId="0" fillId="0" borderId="7" xfId="1" applyFont="1" applyFill="1" applyBorder="1">
      <alignment vertical="center"/>
    </xf>
    <xf numFmtId="38" fontId="0" fillId="0" borderId="7" xfId="1" applyFont="1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8" fontId="0" fillId="0" borderId="0" xfId="0" applyNumberFormat="1">
      <alignment vertical="center"/>
    </xf>
    <xf numFmtId="38" fontId="1" fillId="0" borderId="3" xfId="1" applyFont="1" applyFill="1" applyBorder="1">
      <alignment vertical="center"/>
    </xf>
    <xf numFmtId="38" fontId="1" fillId="0" borderId="6" xfId="1" applyFont="1" applyBorder="1">
      <alignment vertical="center"/>
    </xf>
    <xf numFmtId="38" fontId="1" fillId="0" borderId="3" xfId="1" applyFont="1" applyBorder="1">
      <alignment vertical="center"/>
    </xf>
    <xf numFmtId="38" fontId="1" fillId="0" borderId="5" xfId="1" applyFont="1" applyFill="1" applyBorder="1">
      <alignment vertical="center"/>
    </xf>
    <xf numFmtId="38" fontId="1" fillId="0" borderId="5" xfId="1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38" fontId="1" fillId="0" borderId="10" xfId="1" applyFont="1" applyFill="1" applyBorder="1">
      <alignment vertical="center"/>
    </xf>
    <xf numFmtId="38" fontId="1" fillId="0" borderId="10" xfId="1" applyFont="1" applyBorder="1">
      <alignment vertical="center"/>
    </xf>
    <xf numFmtId="38" fontId="1" fillId="0" borderId="11" xfId="1" applyFont="1" applyFill="1" applyBorder="1">
      <alignment vertical="center"/>
    </xf>
    <xf numFmtId="38" fontId="1" fillId="0" borderId="12" xfId="1" applyFont="1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9" fontId="0" fillId="0" borderId="0" xfId="0" applyNumberFormat="1">
      <alignment vertical="center"/>
    </xf>
    <xf numFmtId="0" fontId="0" fillId="0" borderId="5" xfId="0" applyBorder="1">
      <alignment vertical="center"/>
    </xf>
    <xf numFmtId="38" fontId="0" fillId="0" borderId="9" xfId="1" applyFont="1" applyFill="1" applyBorder="1">
      <alignment vertical="center"/>
    </xf>
    <xf numFmtId="38" fontId="0" fillId="0" borderId="10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0" xfId="1" applyFont="1">
      <alignment vertical="center"/>
    </xf>
    <xf numFmtId="38" fontId="0" fillId="0" borderId="10" xfId="1" applyFont="1" applyFill="1" applyBorder="1">
      <alignment vertical="center"/>
    </xf>
    <xf numFmtId="38" fontId="0" fillId="0" borderId="14" xfId="1" applyFont="1" applyFill="1" applyBorder="1">
      <alignment vertical="center"/>
    </xf>
    <xf numFmtId="38" fontId="1" fillId="0" borderId="6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0" borderId="3" xfId="1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天草市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宿泊客数!$B$4</c:f>
              <c:strCache>
                <c:ptCount val="1"/>
                <c:pt idx="0">
                  <c:v>H30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宿泊客数!$C$4:$N$4</c:f>
              <c:numCache>
                <c:formatCode>#,##0_);[Red]\(#,##0\)</c:formatCode>
                <c:ptCount val="12"/>
                <c:pt idx="0">
                  <c:v>8744</c:v>
                </c:pt>
                <c:pt idx="1">
                  <c:v>7973</c:v>
                </c:pt>
                <c:pt idx="2">
                  <c:v>10885</c:v>
                </c:pt>
                <c:pt idx="3">
                  <c:v>10765</c:v>
                </c:pt>
                <c:pt idx="4">
                  <c:v>13116</c:v>
                </c:pt>
                <c:pt idx="5">
                  <c:v>8763</c:v>
                </c:pt>
                <c:pt idx="6">
                  <c:v>10795</c:v>
                </c:pt>
                <c:pt idx="7">
                  <c:v>15451</c:v>
                </c:pt>
                <c:pt idx="8">
                  <c:v>11332</c:v>
                </c:pt>
                <c:pt idx="9">
                  <c:v>12165</c:v>
                </c:pt>
                <c:pt idx="10">
                  <c:v>12981</c:v>
                </c:pt>
                <c:pt idx="11">
                  <c:v>10194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7-4EC6-AC8F-8977159AF507}"/>
            </c:ext>
          </c:extLst>
        </c:ser>
        <c:ser>
          <c:idx val="1"/>
          <c:order val="1"/>
          <c:tx>
            <c:strRef>
              <c:f>宿泊客数!$B$5</c:f>
              <c:strCache>
                <c:ptCount val="1"/>
                <c:pt idx="0">
                  <c:v>R4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宿泊客数!$C$5:$N$5</c:f>
              <c:numCache>
                <c:formatCode>#,##0_);[Red]\(#,##0\)</c:formatCode>
                <c:ptCount val="12"/>
                <c:pt idx="0">
                  <c:v>7248</c:v>
                </c:pt>
                <c:pt idx="1">
                  <c:v>5465</c:v>
                </c:pt>
                <c:pt idx="2">
                  <c:v>8520</c:v>
                </c:pt>
                <c:pt idx="3">
                  <c:v>9271</c:v>
                </c:pt>
                <c:pt idx="4">
                  <c:v>10689</c:v>
                </c:pt>
                <c:pt idx="5">
                  <c:v>9032</c:v>
                </c:pt>
                <c:pt idx="6">
                  <c:v>10860</c:v>
                </c:pt>
                <c:pt idx="7">
                  <c:v>13081</c:v>
                </c:pt>
                <c:pt idx="8">
                  <c:v>11245</c:v>
                </c:pt>
                <c:pt idx="9">
                  <c:v>12603</c:v>
                </c:pt>
                <c:pt idx="10">
                  <c:v>13181</c:v>
                </c:pt>
                <c:pt idx="11">
                  <c:v>11930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7-4EC6-AC8F-8977159AF507}"/>
            </c:ext>
          </c:extLst>
        </c:ser>
        <c:ser>
          <c:idx val="2"/>
          <c:order val="2"/>
          <c:tx>
            <c:strRef>
              <c:f>宿泊客数!$B$6</c:f>
              <c:strCache>
                <c:ptCount val="1"/>
                <c:pt idx="0">
                  <c:v>R5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宿泊客数!$C$6:$N$6</c:f>
              <c:numCache>
                <c:formatCode>#,##0_);[Red]\(#,##0\)</c:formatCode>
                <c:ptCount val="12"/>
                <c:pt idx="0">
                  <c:v>8628</c:v>
                </c:pt>
                <c:pt idx="1">
                  <c:v>8605</c:v>
                </c:pt>
                <c:pt idx="2">
                  <c:v>12121</c:v>
                </c:pt>
                <c:pt idx="3">
                  <c:v>9882</c:v>
                </c:pt>
                <c:pt idx="4">
                  <c:v>11810</c:v>
                </c:pt>
                <c:pt idx="5">
                  <c:v>8702</c:v>
                </c:pt>
                <c:pt idx="6">
                  <c:v>10765</c:v>
                </c:pt>
                <c:pt idx="7">
                  <c:v>13324</c:v>
                </c:pt>
                <c:pt idx="8">
                  <c:v>9474</c:v>
                </c:pt>
                <c:pt idx="9">
                  <c:v>11278</c:v>
                </c:pt>
                <c:pt idx="10">
                  <c:v>12394</c:v>
                </c:pt>
                <c:pt idx="11">
                  <c:v>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77-4EC6-AC8F-8977159AF507}"/>
            </c:ext>
          </c:extLst>
        </c:ser>
        <c:ser>
          <c:idx val="3"/>
          <c:order val="3"/>
          <c:tx>
            <c:strRef>
              <c:f>宿泊客数!$B$7</c:f>
              <c:strCache>
                <c:ptCount val="1"/>
                <c:pt idx="0">
                  <c:v>R6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宿泊客数!$C$7:$N$7</c:f>
              <c:numCache>
                <c:formatCode>#,##0_);[Red]\(#,##0\)</c:formatCode>
                <c:ptCount val="12"/>
                <c:pt idx="0">
                  <c:v>8093</c:v>
                </c:pt>
                <c:pt idx="1">
                  <c:v>8749</c:v>
                </c:pt>
                <c:pt idx="2">
                  <c:v>11371</c:v>
                </c:pt>
                <c:pt idx="3">
                  <c:v>10359</c:v>
                </c:pt>
                <c:pt idx="4">
                  <c:v>11309</c:v>
                </c:pt>
                <c:pt idx="5">
                  <c:v>7676</c:v>
                </c:pt>
                <c:pt idx="6">
                  <c:v>9598</c:v>
                </c:pt>
                <c:pt idx="7">
                  <c:v>13238</c:v>
                </c:pt>
                <c:pt idx="8">
                  <c:v>9511</c:v>
                </c:pt>
                <c:pt idx="9">
                  <c:v>10647</c:v>
                </c:pt>
                <c:pt idx="10">
                  <c:v>11299</c:v>
                </c:pt>
                <c:pt idx="11">
                  <c:v>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77-4EC6-AC8F-8977159AF507}"/>
            </c:ext>
          </c:extLst>
        </c:ser>
        <c:ser>
          <c:idx val="4"/>
          <c:order val="4"/>
          <c:tx>
            <c:strRef>
              <c:f>宿泊客数!$B$8</c:f>
              <c:strCache>
                <c:ptCount val="1"/>
                <c:pt idx="0">
                  <c:v>R7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宿泊客数!$C$8:$N$8</c:f>
              <c:numCache>
                <c:formatCode>General</c:formatCode>
                <c:ptCount val="12"/>
                <c:pt idx="0">
                  <c:v>7487</c:v>
                </c:pt>
                <c:pt idx="1">
                  <c:v>7953</c:v>
                </c:pt>
                <c:pt idx="2">
                  <c:v>11048</c:v>
                </c:pt>
                <c:pt idx="3">
                  <c:v>9573</c:v>
                </c:pt>
                <c:pt idx="4">
                  <c:v>10709</c:v>
                </c:pt>
                <c:pt idx="5">
                  <c:v>7168</c:v>
                </c:pt>
                <c:pt idx="6">
                  <c:v>9919</c:v>
                </c:pt>
                <c:pt idx="7">
                  <c:v>12929</c:v>
                </c:pt>
                <c:pt idx="8">
                  <c:v>9299</c:v>
                </c:pt>
                <c:pt idx="9">
                  <c:v>11193</c:v>
                </c:pt>
                <c:pt idx="10">
                  <c:v>11726</c:v>
                </c:pt>
                <c:pt idx="11">
                  <c:v>10303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77-4EC6-AC8F-8977159AF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68472"/>
        <c:axId val="1083841472"/>
      </c:lineChart>
      <c:catAx>
        <c:axId val="10838684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3841472"/>
        <c:crosses val="autoZero"/>
        <c:auto val="1"/>
        <c:lblAlgn val="ctr"/>
        <c:lblOffset val="100"/>
        <c:noMultiLvlLbl val="0"/>
      </c:catAx>
      <c:valAx>
        <c:axId val="108384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3868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上天草市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宿泊客数!$B$9</c:f>
              <c:strCache>
                <c:ptCount val="1"/>
                <c:pt idx="0">
                  <c:v>H30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宿泊客数!$C$9:$N$9</c:f>
              <c:numCache>
                <c:formatCode>#,##0_);[Red]\(#,##0\)</c:formatCode>
                <c:ptCount val="12"/>
                <c:pt idx="0">
                  <c:v>4500</c:v>
                </c:pt>
                <c:pt idx="1">
                  <c:v>5209</c:v>
                </c:pt>
                <c:pt idx="2">
                  <c:v>6526</c:v>
                </c:pt>
                <c:pt idx="3">
                  <c:v>5680</c:v>
                </c:pt>
                <c:pt idx="4">
                  <c:v>6916</c:v>
                </c:pt>
                <c:pt idx="5">
                  <c:v>4933</c:v>
                </c:pt>
                <c:pt idx="6">
                  <c:v>5758</c:v>
                </c:pt>
                <c:pt idx="7">
                  <c:v>9428</c:v>
                </c:pt>
                <c:pt idx="8">
                  <c:v>6003</c:v>
                </c:pt>
                <c:pt idx="9">
                  <c:v>6665</c:v>
                </c:pt>
                <c:pt idx="10">
                  <c:v>8351</c:v>
                </c:pt>
                <c:pt idx="11">
                  <c:v>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6-4B44-A780-3E2351E86A2A}"/>
            </c:ext>
          </c:extLst>
        </c:ser>
        <c:ser>
          <c:idx val="1"/>
          <c:order val="1"/>
          <c:tx>
            <c:strRef>
              <c:f>宿泊客数!$B$10</c:f>
              <c:strCache>
                <c:ptCount val="1"/>
                <c:pt idx="0">
                  <c:v>R4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宿泊客数!$C$10:$N$10</c:f>
              <c:numCache>
                <c:formatCode>#,##0_);[Red]\(#,##0\)</c:formatCode>
                <c:ptCount val="12"/>
                <c:pt idx="0">
                  <c:v>5221</c:v>
                </c:pt>
                <c:pt idx="1">
                  <c:v>3464</c:v>
                </c:pt>
                <c:pt idx="2">
                  <c:v>6491</c:v>
                </c:pt>
                <c:pt idx="3">
                  <c:v>7057</c:v>
                </c:pt>
                <c:pt idx="4">
                  <c:v>8112</c:v>
                </c:pt>
                <c:pt idx="5">
                  <c:v>6519</c:v>
                </c:pt>
                <c:pt idx="6">
                  <c:v>8082</c:v>
                </c:pt>
                <c:pt idx="7">
                  <c:v>11023</c:v>
                </c:pt>
                <c:pt idx="8">
                  <c:v>6603</c:v>
                </c:pt>
                <c:pt idx="9">
                  <c:v>8637</c:v>
                </c:pt>
                <c:pt idx="10">
                  <c:v>10994</c:v>
                </c:pt>
                <c:pt idx="11">
                  <c:v>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6-4B44-A780-3E2351E86A2A}"/>
            </c:ext>
          </c:extLst>
        </c:ser>
        <c:ser>
          <c:idx val="2"/>
          <c:order val="2"/>
          <c:tx>
            <c:strRef>
              <c:f>宿泊客数!$B$11</c:f>
              <c:strCache>
                <c:ptCount val="1"/>
                <c:pt idx="0">
                  <c:v>R5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宿泊客数!$C$11:$N$11</c:f>
              <c:numCache>
                <c:formatCode>#,##0_);[Red]\(#,##0\)</c:formatCode>
                <c:ptCount val="12"/>
                <c:pt idx="0">
                  <c:v>6408</c:v>
                </c:pt>
                <c:pt idx="1">
                  <c:v>6933</c:v>
                </c:pt>
                <c:pt idx="2">
                  <c:v>10770</c:v>
                </c:pt>
                <c:pt idx="3">
                  <c:v>7140</c:v>
                </c:pt>
                <c:pt idx="4">
                  <c:v>9091</c:v>
                </c:pt>
                <c:pt idx="5">
                  <c:v>6706</c:v>
                </c:pt>
                <c:pt idx="6">
                  <c:v>8956</c:v>
                </c:pt>
                <c:pt idx="7">
                  <c:v>11055</c:v>
                </c:pt>
                <c:pt idx="8">
                  <c:v>8462</c:v>
                </c:pt>
                <c:pt idx="9">
                  <c:v>9436</c:v>
                </c:pt>
                <c:pt idx="10">
                  <c:v>9782</c:v>
                </c:pt>
                <c:pt idx="11">
                  <c:v>7747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06-4B44-A780-3E2351E86A2A}"/>
            </c:ext>
          </c:extLst>
        </c:ser>
        <c:ser>
          <c:idx val="3"/>
          <c:order val="3"/>
          <c:tx>
            <c:strRef>
              <c:f>宿泊客数!$B$12</c:f>
              <c:strCache>
                <c:ptCount val="1"/>
                <c:pt idx="0">
                  <c:v>R6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宿泊客数!$C$12:$N$12</c:f>
              <c:numCache>
                <c:formatCode>#,##0_);[Red]\(#,##0\)</c:formatCode>
                <c:ptCount val="12"/>
                <c:pt idx="0">
                  <c:v>7140</c:v>
                </c:pt>
                <c:pt idx="1">
                  <c:v>7343</c:v>
                </c:pt>
                <c:pt idx="2">
                  <c:v>9731</c:v>
                </c:pt>
                <c:pt idx="3">
                  <c:v>7801</c:v>
                </c:pt>
                <c:pt idx="4">
                  <c:v>8411</c:v>
                </c:pt>
                <c:pt idx="5">
                  <c:v>5394</c:v>
                </c:pt>
                <c:pt idx="6">
                  <c:v>8293</c:v>
                </c:pt>
                <c:pt idx="7">
                  <c:v>11019</c:v>
                </c:pt>
                <c:pt idx="8">
                  <c:v>7684</c:v>
                </c:pt>
                <c:pt idx="9">
                  <c:v>8373</c:v>
                </c:pt>
                <c:pt idx="10">
                  <c:v>9171</c:v>
                </c:pt>
                <c:pt idx="11">
                  <c:v>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06-4B44-A780-3E2351E86A2A}"/>
            </c:ext>
          </c:extLst>
        </c:ser>
        <c:ser>
          <c:idx val="4"/>
          <c:order val="4"/>
          <c:tx>
            <c:strRef>
              <c:f>宿泊客数!$B$13</c:f>
              <c:strCache>
                <c:ptCount val="1"/>
                <c:pt idx="0">
                  <c:v>R7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宿泊客数!$C$13:$N$13</c:f>
              <c:numCache>
                <c:formatCode>#,##0_);[Red]\(#,##0\)</c:formatCode>
                <c:ptCount val="12"/>
                <c:pt idx="0">
                  <c:v>6497</c:v>
                </c:pt>
                <c:pt idx="1">
                  <c:v>6952</c:v>
                </c:pt>
                <c:pt idx="2">
                  <c:v>8762</c:v>
                </c:pt>
                <c:pt idx="3">
                  <c:v>7665</c:v>
                </c:pt>
                <c:pt idx="4">
                  <c:v>7960</c:v>
                </c:pt>
                <c:pt idx="5">
                  <c:v>5707</c:v>
                </c:pt>
                <c:pt idx="6">
                  <c:v>8085</c:v>
                </c:pt>
                <c:pt idx="7">
                  <c:v>11271</c:v>
                </c:pt>
                <c:pt idx="8">
                  <c:v>7071</c:v>
                </c:pt>
                <c:pt idx="9">
                  <c:v>8492</c:v>
                </c:pt>
                <c:pt idx="10">
                  <c:v>9389</c:v>
                </c:pt>
                <c:pt idx="11">
                  <c:v>7672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06-4B44-A780-3E2351E86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6061432"/>
        <c:axId val="1176062872"/>
      </c:lineChart>
      <c:catAx>
        <c:axId val="1176061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6062872"/>
        <c:crosses val="autoZero"/>
        <c:auto val="1"/>
        <c:lblAlgn val="ctr"/>
        <c:lblOffset val="100"/>
        <c:noMultiLvlLbl val="0"/>
      </c:catAx>
      <c:valAx>
        <c:axId val="1176062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6061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苓北町</a:t>
            </a:r>
          </a:p>
        </c:rich>
      </c:tx>
      <c:layout>
        <c:manualLayout>
          <c:xMode val="edge"/>
          <c:yMode val="edge"/>
          <c:x val="0.4733818897637795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宿泊客数!$B$15</c:f>
              <c:strCache>
                <c:ptCount val="1"/>
                <c:pt idx="0">
                  <c:v>R4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宿泊客数!$C$15:$N$15</c:f>
              <c:numCache>
                <c:formatCode>#,##0_);[Red]\(#,##0\)</c:formatCode>
                <c:ptCount val="12"/>
                <c:pt idx="0">
                  <c:v>591</c:v>
                </c:pt>
                <c:pt idx="1">
                  <c:v>854</c:v>
                </c:pt>
                <c:pt idx="2">
                  <c:v>754</c:v>
                </c:pt>
                <c:pt idx="3">
                  <c:v>872</c:v>
                </c:pt>
                <c:pt idx="4">
                  <c:v>1050</c:v>
                </c:pt>
                <c:pt idx="5">
                  <c:v>757</c:v>
                </c:pt>
                <c:pt idx="6">
                  <c:v>970</c:v>
                </c:pt>
                <c:pt idx="7">
                  <c:v>1147</c:v>
                </c:pt>
                <c:pt idx="8">
                  <c:v>1152</c:v>
                </c:pt>
                <c:pt idx="9">
                  <c:v>1247</c:v>
                </c:pt>
                <c:pt idx="10">
                  <c:v>1027</c:v>
                </c:pt>
                <c:pt idx="11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0-4B7C-A72E-2E42600CBDAE}"/>
            </c:ext>
          </c:extLst>
        </c:ser>
        <c:ser>
          <c:idx val="1"/>
          <c:order val="1"/>
          <c:tx>
            <c:strRef>
              <c:f>宿泊客数!$B$16</c:f>
              <c:strCache>
                <c:ptCount val="1"/>
                <c:pt idx="0">
                  <c:v>R5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宿泊客数!$C$16:$N$16</c:f>
              <c:numCache>
                <c:formatCode>#,##0_);[Red]\(#,##0\)</c:formatCode>
                <c:ptCount val="12"/>
                <c:pt idx="0">
                  <c:v>601</c:v>
                </c:pt>
                <c:pt idx="1">
                  <c:v>777</c:v>
                </c:pt>
                <c:pt idx="2">
                  <c:v>949</c:v>
                </c:pt>
                <c:pt idx="3">
                  <c:v>818</c:v>
                </c:pt>
                <c:pt idx="4">
                  <c:v>1022</c:v>
                </c:pt>
                <c:pt idx="5">
                  <c:v>670</c:v>
                </c:pt>
                <c:pt idx="6">
                  <c:v>793</c:v>
                </c:pt>
                <c:pt idx="7">
                  <c:v>746</c:v>
                </c:pt>
                <c:pt idx="8">
                  <c:v>784</c:v>
                </c:pt>
                <c:pt idx="9">
                  <c:v>920</c:v>
                </c:pt>
                <c:pt idx="10">
                  <c:v>1124</c:v>
                </c:pt>
                <c:pt idx="11">
                  <c:v>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0-4B7C-A72E-2E42600CBDAE}"/>
            </c:ext>
          </c:extLst>
        </c:ser>
        <c:ser>
          <c:idx val="2"/>
          <c:order val="2"/>
          <c:tx>
            <c:strRef>
              <c:f>宿泊客数!$B$17</c:f>
              <c:strCache>
                <c:ptCount val="1"/>
                <c:pt idx="0">
                  <c:v>R6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宿泊客数!$C$17:$N$17</c:f>
              <c:numCache>
                <c:formatCode>General</c:formatCode>
                <c:ptCount val="12"/>
                <c:pt idx="0">
                  <c:v>928</c:v>
                </c:pt>
                <c:pt idx="1">
                  <c:v>1255</c:v>
                </c:pt>
                <c:pt idx="2">
                  <c:v>1426</c:v>
                </c:pt>
                <c:pt idx="3">
                  <c:v>1518</c:v>
                </c:pt>
                <c:pt idx="4">
                  <c:v>1244</c:v>
                </c:pt>
                <c:pt idx="5">
                  <c:v>949</c:v>
                </c:pt>
                <c:pt idx="6">
                  <c:v>987</c:v>
                </c:pt>
                <c:pt idx="7">
                  <c:v>1230</c:v>
                </c:pt>
                <c:pt idx="8">
                  <c:v>1027</c:v>
                </c:pt>
                <c:pt idx="9">
                  <c:v>1098</c:v>
                </c:pt>
                <c:pt idx="10">
                  <c:v>1149</c:v>
                </c:pt>
                <c:pt idx="11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80-4B7C-A72E-2E42600CBDAE}"/>
            </c:ext>
          </c:extLst>
        </c:ser>
        <c:ser>
          <c:idx val="3"/>
          <c:order val="3"/>
          <c:tx>
            <c:strRef>
              <c:f>宿泊客数!$B$18</c:f>
              <c:strCache>
                <c:ptCount val="1"/>
                <c:pt idx="0">
                  <c:v>R7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宿泊客数!$C$18:$N$18</c:f>
              <c:numCache>
                <c:formatCode>General</c:formatCode>
                <c:ptCount val="12"/>
                <c:pt idx="0">
                  <c:v>904</c:v>
                </c:pt>
                <c:pt idx="1">
                  <c:v>948</c:v>
                </c:pt>
                <c:pt idx="2">
                  <c:v>1269</c:v>
                </c:pt>
                <c:pt idx="3">
                  <c:v>1446</c:v>
                </c:pt>
                <c:pt idx="4">
                  <c:v>1089</c:v>
                </c:pt>
                <c:pt idx="5">
                  <c:v>694</c:v>
                </c:pt>
                <c:pt idx="6">
                  <c:v>649</c:v>
                </c:pt>
                <c:pt idx="7">
                  <c:v>771</c:v>
                </c:pt>
                <c:pt idx="8">
                  <c:v>873</c:v>
                </c:pt>
                <c:pt idx="9">
                  <c:v>1042</c:v>
                </c:pt>
                <c:pt idx="10">
                  <c:v>1119</c:v>
                </c:pt>
                <c:pt idx="11">
                  <c:v>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80-4B7C-A72E-2E42600CB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30456"/>
        <c:axId val="754133696"/>
      </c:lineChart>
      <c:catAx>
        <c:axId val="754130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4133696"/>
        <c:crosses val="autoZero"/>
        <c:auto val="1"/>
        <c:lblAlgn val="ctr"/>
        <c:lblOffset val="100"/>
        <c:noMultiLvlLbl val="0"/>
      </c:catAx>
      <c:valAx>
        <c:axId val="75413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413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天草地域全体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宿泊客数!$B$19</c:f>
              <c:strCache>
                <c:ptCount val="1"/>
                <c:pt idx="0">
                  <c:v>H30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宿泊客数!$C$19:$N$19</c:f>
              <c:numCache>
                <c:formatCode>#,##0_);[Red]\(#,##0\)</c:formatCode>
                <c:ptCount val="12"/>
                <c:pt idx="0">
                  <c:v>13244</c:v>
                </c:pt>
                <c:pt idx="1">
                  <c:v>13182</c:v>
                </c:pt>
                <c:pt idx="2">
                  <c:v>17411</c:v>
                </c:pt>
                <c:pt idx="3">
                  <c:v>16445</c:v>
                </c:pt>
                <c:pt idx="4">
                  <c:v>20032</c:v>
                </c:pt>
                <c:pt idx="5">
                  <c:v>13696</c:v>
                </c:pt>
                <c:pt idx="6">
                  <c:v>16553</c:v>
                </c:pt>
                <c:pt idx="7">
                  <c:v>24879</c:v>
                </c:pt>
                <c:pt idx="8">
                  <c:v>17335</c:v>
                </c:pt>
                <c:pt idx="9">
                  <c:v>18830</c:v>
                </c:pt>
                <c:pt idx="10">
                  <c:v>21332</c:v>
                </c:pt>
                <c:pt idx="11">
                  <c:v>15697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1-4B0A-8FFB-D4F448F11DE5}"/>
            </c:ext>
          </c:extLst>
        </c:ser>
        <c:ser>
          <c:idx val="1"/>
          <c:order val="1"/>
          <c:tx>
            <c:strRef>
              <c:f>宿泊客数!$B$20</c:f>
              <c:strCache>
                <c:ptCount val="1"/>
                <c:pt idx="0">
                  <c:v>R4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宿泊客数!$C$20:$N$20</c:f>
              <c:numCache>
                <c:formatCode>#,##0_);[Red]\(#,##0\)</c:formatCode>
                <c:ptCount val="12"/>
                <c:pt idx="0">
                  <c:v>13060</c:v>
                </c:pt>
                <c:pt idx="1">
                  <c:v>9783</c:v>
                </c:pt>
                <c:pt idx="2">
                  <c:v>15765</c:v>
                </c:pt>
                <c:pt idx="3">
                  <c:v>17200</c:v>
                </c:pt>
                <c:pt idx="4">
                  <c:v>19851</c:v>
                </c:pt>
                <c:pt idx="5">
                  <c:v>16308</c:v>
                </c:pt>
                <c:pt idx="6">
                  <c:v>19912</c:v>
                </c:pt>
                <c:pt idx="7">
                  <c:v>25251</c:v>
                </c:pt>
                <c:pt idx="8">
                  <c:v>19000</c:v>
                </c:pt>
                <c:pt idx="9">
                  <c:v>22487</c:v>
                </c:pt>
                <c:pt idx="10">
                  <c:v>25202</c:v>
                </c:pt>
                <c:pt idx="11">
                  <c:v>22473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1-4B0A-8FFB-D4F448F11DE5}"/>
            </c:ext>
          </c:extLst>
        </c:ser>
        <c:ser>
          <c:idx val="2"/>
          <c:order val="2"/>
          <c:tx>
            <c:strRef>
              <c:f>宿泊客数!$B$21</c:f>
              <c:strCache>
                <c:ptCount val="1"/>
                <c:pt idx="0">
                  <c:v>R5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宿泊客数!$C$21:$N$21</c:f>
              <c:numCache>
                <c:formatCode>#,##0_);[Red]\(#,##0\)</c:formatCode>
                <c:ptCount val="12"/>
                <c:pt idx="0">
                  <c:v>15637</c:v>
                </c:pt>
                <c:pt idx="1">
                  <c:v>16315</c:v>
                </c:pt>
                <c:pt idx="2">
                  <c:v>23840</c:v>
                </c:pt>
                <c:pt idx="3">
                  <c:v>17840</c:v>
                </c:pt>
                <c:pt idx="4">
                  <c:v>21923</c:v>
                </c:pt>
                <c:pt idx="5">
                  <c:v>16078</c:v>
                </c:pt>
                <c:pt idx="6">
                  <c:v>20514</c:v>
                </c:pt>
                <c:pt idx="7">
                  <c:v>25125</c:v>
                </c:pt>
                <c:pt idx="8">
                  <c:v>18720</c:v>
                </c:pt>
                <c:pt idx="9">
                  <c:v>21634</c:v>
                </c:pt>
                <c:pt idx="10">
                  <c:v>23300</c:v>
                </c:pt>
                <c:pt idx="11">
                  <c:v>18742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01-4B0A-8FFB-D4F448F11DE5}"/>
            </c:ext>
          </c:extLst>
        </c:ser>
        <c:ser>
          <c:idx val="3"/>
          <c:order val="3"/>
          <c:tx>
            <c:strRef>
              <c:f>宿泊客数!$B$22</c:f>
              <c:strCache>
                <c:ptCount val="1"/>
                <c:pt idx="0">
                  <c:v>R6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宿泊客数!$C$22:$N$22</c:f>
              <c:numCache>
                <c:formatCode>#,##0_);[Red]\(#,##0\)</c:formatCode>
                <c:ptCount val="12"/>
                <c:pt idx="0">
                  <c:v>16161</c:v>
                </c:pt>
                <c:pt idx="1">
                  <c:v>17347</c:v>
                </c:pt>
                <c:pt idx="2">
                  <c:v>22528</c:v>
                </c:pt>
                <c:pt idx="3">
                  <c:v>19678</c:v>
                </c:pt>
                <c:pt idx="4">
                  <c:v>20964</c:v>
                </c:pt>
                <c:pt idx="5">
                  <c:v>14019</c:v>
                </c:pt>
                <c:pt idx="6">
                  <c:v>18878</c:v>
                </c:pt>
                <c:pt idx="7">
                  <c:v>25487</c:v>
                </c:pt>
                <c:pt idx="8">
                  <c:v>18222</c:v>
                </c:pt>
                <c:pt idx="9">
                  <c:v>20118</c:v>
                </c:pt>
                <c:pt idx="10">
                  <c:v>21619</c:v>
                </c:pt>
                <c:pt idx="11">
                  <c:v>18907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01-4B0A-8FFB-D4F448F11DE5}"/>
            </c:ext>
          </c:extLst>
        </c:ser>
        <c:ser>
          <c:idx val="4"/>
          <c:order val="4"/>
          <c:tx>
            <c:strRef>
              <c:f>宿泊客数!$B$23</c:f>
              <c:strCache>
                <c:ptCount val="1"/>
                <c:pt idx="0">
                  <c:v>R7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宿泊客数!$C$23:$N$23</c:f>
              <c:numCache>
                <c:formatCode>#,##0_);[Red]\(#,##0\)</c:formatCode>
                <c:ptCount val="12"/>
                <c:pt idx="0">
                  <c:v>14888</c:v>
                </c:pt>
                <c:pt idx="1">
                  <c:v>15853</c:v>
                </c:pt>
                <c:pt idx="2">
                  <c:v>21079</c:v>
                </c:pt>
                <c:pt idx="3">
                  <c:v>18684</c:v>
                </c:pt>
                <c:pt idx="4">
                  <c:v>19758</c:v>
                </c:pt>
                <c:pt idx="5">
                  <c:v>13569</c:v>
                </c:pt>
                <c:pt idx="6">
                  <c:v>18653</c:v>
                </c:pt>
                <c:pt idx="7">
                  <c:v>24971</c:v>
                </c:pt>
                <c:pt idx="8">
                  <c:v>17243</c:v>
                </c:pt>
                <c:pt idx="9">
                  <c:v>20727</c:v>
                </c:pt>
                <c:pt idx="10">
                  <c:v>22234</c:v>
                </c:pt>
                <c:pt idx="11">
                  <c:v>19070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01-4B0A-8FFB-D4F448F11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6063232"/>
        <c:axId val="1176061072"/>
      </c:lineChart>
      <c:catAx>
        <c:axId val="11760632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6061072"/>
        <c:crosses val="autoZero"/>
        <c:auto val="1"/>
        <c:lblAlgn val="ctr"/>
        <c:lblOffset val="100"/>
        <c:noMultiLvlLbl val="0"/>
      </c:catAx>
      <c:valAx>
        <c:axId val="117606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606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236220</xdr:colOff>
      <xdr:row>13</xdr:row>
      <xdr:rowOff>0</xdr:rowOff>
    </xdr:from>
    <xdr:to>
      <xdr:col>9</xdr:col>
      <xdr:colOff>457200</xdr:colOff>
      <xdr:row>14</xdr:row>
      <xdr:rowOff>7620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67300" y="1676400"/>
          <a:ext cx="1607820" cy="25908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月別のデータなし</a:t>
          </a:r>
        </a:p>
      </xdr:txBody>
    </xdr:sp>
    <xdr:clientData/>
  </xdr:twoCellAnchor>
  <xdr:twoCellAnchor>
    <xdr:from>
      <xdr:col>0</xdr:col>
      <xdr:colOff>0</xdr:colOff>
      <xdr:row>27</xdr:row>
      <xdr:rowOff>19685</xdr:rowOff>
    </xdr:from>
    <xdr:to>
      <xdr:col>5</xdr:col>
      <xdr:colOff>406400</xdr:colOff>
      <xdr:row>40</xdr:row>
      <xdr:rowOff>139701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7E906B-0C90-48FA-EC0E-E7F593DEB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27</xdr:row>
      <xdr:rowOff>19049</xdr:rowOff>
    </xdr:from>
    <xdr:to>
      <xdr:col>11</xdr:col>
      <xdr:colOff>273050</xdr:colOff>
      <xdr:row>41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99427C-5414-8C28-D7C0-FD774146B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381000</xdr:colOff>
      <xdr:row>27</xdr:row>
      <xdr:rowOff>11430</xdr:rowOff>
    </xdr:from>
    <xdr:to>
      <xdr:col>17</xdr:col>
      <xdr:colOff>295275</xdr:colOff>
      <xdr:row>40</xdr:row>
      <xdr:rowOff>142876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1700D9-CF9B-4F8B-AC5E-20408F6F3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457200</xdr:colOff>
      <xdr:row>27</xdr:row>
      <xdr:rowOff>3174</xdr:rowOff>
    </xdr:from>
    <xdr:to>
      <xdr:col>24</xdr:col>
      <xdr:colOff>152400</xdr:colOff>
      <xdr:row>40</xdr:row>
      <xdr:rowOff>142875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97FB63-5013-C3D8-A00B-AC310DFF4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topLeftCell="A25" zoomScaleNormal="100" workbookViewId="0">
      <selection activeCell="B9" sqref="A9:XFD9"/>
    </sheetView>
  </sheetViews>
  <sheetFormatPr defaultRowHeight="13" x14ac:dyDescent="0.2"/>
  <cols>
    <col min="1" max="1" width="11" customWidth="1"/>
    <col min="3" max="14" width="10.08984375" customWidth="1"/>
    <col min="15" max="15" width="10.08984375" bestFit="1" customWidth="1"/>
  </cols>
  <sheetData>
    <row r="1" spans="1:16" x14ac:dyDescent="0.2">
      <c r="A1" t="s">
        <v>20</v>
      </c>
    </row>
    <row r="2" spans="1:16" ht="20.149999999999999" customHeight="1" x14ac:dyDescent="0.2">
      <c r="A2" s="38" t="s">
        <v>0</v>
      </c>
      <c r="B2" s="1" t="s">
        <v>21</v>
      </c>
      <c r="C2" s="38" t="s">
        <v>25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ht="20.149999999999999" customHeight="1" x14ac:dyDescent="0.2">
      <c r="A3" s="38"/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</row>
    <row r="4" spans="1:16" ht="20.149999999999999" customHeight="1" x14ac:dyDescent="0.2">
      <c r="A4" s="40" t="s">
        <v>14</v>
      </c>
      <c r="B4" s="6" t="s">
        <v>15</v>
      </c>
      <c r="C4" s="4">
        <v>8744</v>
      </c>
      <c r="D4" s="4">
        <v>7973</v>
      </c>
      <c r="E4" s="4">
        <v>10885</v>
      </c>
      <c r="F4" s="4">
        <v>10765</v>
      </c>
      <c r="G4" s="4">
        <v>13116</v>
      </c>
      <c r="H4" s="4">
        <v>8763</v>
      </c>
      <c r="I4" s="4">
        <v>10795</v>
      </c>
      <c r="J4" s="4">
        <v>15451</v>
      </c>
      <c r="K4" s="4">
        <v>11332</v>
      </c>
      <c r="L4" s="4">
        <v>12165</v>
      </c>
      <c r="M4" s="4">
        <v>12981</v>
      </c>
      <c r="N4" s="28">
        <v>10194</v>
      </c>
      <c r="O4" s="4">
        <f>SUM(C4:N4)</f>
        <v>133164</v>
      </c>
    </row>
    <row r="5" spans="1:16" ht="20.149999999999999" customHeight="1" x14ac:dyDescent="0.2">
      <c r="A5" s="41"/>
      <c r="B5" s="15" t="s">
        <v>16</v>
      </c>
      <c r="C5" s="27">
        <v>7248</v>
      </c>
      <c r="D5" s="27">
        <v>5465</v>
      </c>
      <c r="E5" s="27">
        <v>8520</v>
      </c>
      <c r="F5" s="27">
        <v>9271</v>
      </c>
      <c r="G5" s="27">
        <v>10689</v>
      </c>
      <c r="H5" s="27">
        <v>9032</v>
      </c>
      <c r="I5" s="27">
        <v>10860</v>
      </c>
      <c r="J5" s="27">
        <v>13081</v>
      </c>
      <c r="K5" s="27">
        <v>11245</v>
      </c>
      <c r="L5" s="27">
        <v>12603</v>
      </c>
      <c r="M5" s="27">
        <v>13181</v>
      </c>
      <c r="N5" s="29">
        <v>11930</v>
      </c>
      <c r="O5" s="17">
        <f>SUM(C5:N5)</f>
        <v>123125</v>
      </c>
    </row>
    <row r="6" spans="1:16" ht="20.149999999999999" customHeight="1" x14ac:dyDescent="0.2">
      <c r="A6" s="41"/>
      <c r="B6" s="2" t="s">
        <v>22</v>
      </c>
      <c r="C6" s="30">
        <v>8628</v>
      </c>
      <c r="D6" s="30">
        <v>8605</v>
      </c>
      <c r="E6" s="30">
        <v>12121</v>
      </c>
      <c r="F6" s="30">
        <v>9882</v>
      </c>
      <c r="G6" s="30">
        <v>11810</v>
      </c>
      <c r="H6" s="30">
        <v>8702</v>
      </c>
      <c r="I6" s="30">
        <v>10765</v>
      </c>
      <c r="J6" s="30">
        <v>13324</v>
      </c>
      <c r="K6" s="30">
        <v>9474</v>
      </c>
      <c r="L6" s="30">
        <v>11278</v>
      </c>
      <c r="M6" s="30">
        <v>12394</v>
      </c>
      <c r="N6" s="31">
        <v>9964</v>
      </c>
      <c r="O6" s="10">
        <f>SUM(C6:N6)</f>
        <v>126947</v>
      </c>
    </row>
    <row r="7" spans="1:16" ht="20.149999999999999" customHeight="1" x14ac:dyDescent="0.2">
      <c r="A7" s="41"/>
      <c r="B7" s="15" t="s">
        <v>26</v>
      </c>
      <c r="C7" s="32">
        <v>8093</v>
      </c>
      <c r="D7" s="32">
        <v>8749</v>
      </c>
      <c r="E7" s="32">
        <v>11371</v>
      </c>
      <c r="F7" s="32">
        <v>10359</v>
      </c>
      <c r="G7" s="32">
        <v>11309</v>
      </c>
      <c r="H7" s="32">
        <v>7676</v>
      </c>
      <c r="I7" s="32">
        <v>9598</v>
      </c>
      <c r="J7" s="32">
        <v>13238</v>
      </c>
      <c r="K7" s="32">
        <v>9511</v>
      </c>
      <c r="L7" s="32">
        <v>10647</v>
      </c>
      <c r="M7" s="32">
        <v>11299</v>
      </c>
      <c r="N7" s="33">
        <v>9929</v>
      </c>
      <c r="O7" s="34">
        <f>SUM(C7:N7)</f>
        <v>121779</v>
      </c>
    </row>
    <row r="8" spans="1:16" ht="20.149999999999999" customHeight="1" x14ac:dyDescent="0.2">
      <c r="A8" s="42"/>
      <c r="B8" s="2" t="s">
        <v>27</v>
      </c>
      <c r="C8" s="25">
        <v>7487</v>
      </c>
      <c r="D8" s="25">
        <v>7953</v>
      </c>
      <c r="E8" s="2">
        <v>11048</v>
      </c>
      <c r="F8" s="25">
        <v>9573</v>
      </c>
      <c r="G8" s="25">
        <v>10709</v>
      </c>
      <c r="H8" s="2">
        <v>7168</v>
      </c>
      <c r="I8" s="25">
        <v>9919</v>
      </c>
      <c r="J8" s="25">
        <v>12929</v>
      </c>
      <c r="K8" s="2">
        <v>9299</v>
      </c>
      <c r="L8" s="25">
        <v>11193</v>
      </c>
      <c r="M8" s="25">
        <v>11726</v>
      </c>
      <c r="N8">
        <v>10303</v>
      </c>
      <c r="O8" s="34">
        <f>SUM(C8:N8)</f>
        <v>119307</v>
      </c>
    </row>
    <row r="9" spans="1:16" ht="20.149999999999999" customHeight="1" x14ac:dyDescent="0.2">
      <c r="A9" s="40" t="s">
        <v>17</v>
      </c>
      <c r="B9" s="6" t="s">
        <v>15</v>
      </c>
      <c r="C9" s="3">
        <v>4500</v>
      </c>
      <c r="D9" s="3">
        <v>5209</v>
      </c>
      <c r="E9" s="3">
        <v>6526</v>
      </c>
      <c r="F9" s="26">
        <v>5680</v>
      </c>
      <c r="G9" s="3">
        <v>6916</v>
      </c>
      <c r="H9" s="3">
        <v>4933</v>
      </c>
      <c r="I9" s="26">
        <v>5758</v>
      </c>
      <c r="J9" s="3">
        <v>9428</v>
      </c>
      <c r="K9" s="3">
        <v>6003</v>
      </c>
      <c r="L9" s="26">
        <v>6665</v>
      </c>
      <c r="M9" s="3">
        <v>8351</v>
      </c>
      <c r="N9" s="3">
        <v>5503</v>
      </c>
      <c r="O9" s="3">
        <f t="shared" ref="O9:O15" si="0">SUM(C9:N9)</f>
        <v>75472</v>
      </c>
    </row>
    <row r="10" spans="1:16" ht="20.149999999999999" customHeight="1" x14ac:dyDescent="0.2">
      <c r="A10" s="41"/>
      <c r="B10" s="15" t="s">
        <v>16</v>
      </c>
      <c r="C10" s="16">
        <v>5221</v>
      </c>
      <c r="D10" s="16">
        <v>3464</v>
      </c>
      <c r="E10" s="16">
        <v>6491</v>
      </c>
      <c r="F10" s="16">
        <v>7057</v>
      </c>
      <c r="G10" s="16">
        <v>8112</v>
      </c>
      <c r="H10" s="16">
        <v>6519</v>
      </c>
      <c r="I10" s="16">
        <v>8082</v>
      </c>
      <c r="J10" s="16">
        <v>11023</v>
      </c>
      <c r="K10" s="16">
        <v>6603</v>
      </c>
      <c r="L10" s="16">
        <v>8637</v>
      </c>
      <c r="M10" s="16">
        <v>10994</v>
      </c>
      <c r="N10" s="16">
        <v>9772</v>
      </c>
      <c r="O10" s="16">
        <f>SUM(C10:N10)</f>
        <v>91975</v>
      </c>
    </row>
    <row r="11" spans="1:16" ht="20.149999999999999" customHeight="1" x14ac:dyDescent="0.2">
      <c r="A11" s="41"/>
      <c r="B11" s="2" t="s">
        <v>22</v>
      </c>
      <c r="C11" s="9">
        <v>6408</v>
      </c>
      <c r="D11" s="9">
        <v>6933</v>
      </c>
      <c r="E11" s="9">
        <v>10770</v>
      </c>
      <c r="F11" s="9">
        <v>7140</v>
      </c>
      <c r="G11" s="9">
        <v>9091</v>
      </c>
      <c r="H11" s="9">
        <v>6706</v>
      </c>
      <c r="I11" s="9">
        <v>8956</v>
      </c>
      <c r="J11" s="9">
        <v>11055</v>
      </c>
      <c r="K11" s="9">
        <v>8462</v>
      </c>
      <c r="L11" s="9">
        <v>9436</v>
      </c>
      <c r="M11" s="9">
        <v>9782</v>
      </c>
      <c r="N11" s="9">
        <v>7747</v>
      </c>
      <c r="O11" s="9">
        <f>SUM(C11:N11)</f>
        <v>102486</v>
      </c>
      <c r="P11" s="22"/>
    </row>
    <row r="12" spans="1:16" ht="20.149999999999999" customHeight="1" x14ac:dyDescent="0.2">
      <c r="A12" s="41"/>
      <c r="B12" s="15" t="s">
        <v>26</v>
      </c>
      <c r="C12" s="32">
        <v>7140</v>
      </c>
      <c r="D12" s="32">
        <v>7343</v>
      </c>
      <c r="E12" s="32">
        <v>9731</v>
      </c>
      <c r="F12" s="32">
        <v>7801</v>
      </c>
      <c r="G12" s="32">
        <v>8411</v>
      </c>
      <c r="H12" s="32">
        <v>5394</v>
      </c>
      <c r="I12" s="32">
        <v>8293</v>
      </c>
      <c r="J12" s="32">
        <v>11019</v>
      </c>
      <c r="K12" s="32">
        <v>7684</v>
      </c>
      <c r="L12" s="32">
        <v>8373</v>
      </c>
      <c r="M12" s="32">
        <v>9171</v>
      </c>
      <c r="N12" s="33">
        <v>8008</v>
      </c>
      <c r="O12" s="9">
        <f>SUM(C12:N12)</f>
        <v>98368</v>
      </c>
      <c r="P12" s="22"/>
    </row>
    <row r="13" spans="1:16" ht="20.149999999999999" customHeight="1" x14ac:dyDescent="0.2">
      <c r="A13" s="42"/>
      <c r="B13" s="2" t="s">
        <v>27</v>
      </c>
      <c r="C13" s="35">
        <v>6497</v>
      </c>
      <c r="D13" s="35">
        <v>6952</v>
      </c>
      <c r="E13" s="36">
        <v>8762</v>
      </c>
      <c r="F13" s="35">
        <v>7665</v>
      </c>
      <c r="G13" s="35">
        <v>7960</v>
      </c>
      <c r="H13" s="36">
        <v>5707</v>
      </c>
      <c r="I13" s="35">
        <v>8085</v>
      </c>
      <c r="J13" s="35">
        <v>11271</v>
      </c>
      <c r="K13" s="36">
        <v>7071</v>
      </c>
      <c r="L13" s="35">
        <v>8492</v>
      </c>
      <c r="M13" s="35">
        <v>9389</v>
      </c>
      <c r="N13" s="9">
        <v>7672</v>
      </c>
      <c r="O13" s="34">
        <f>SUM(C13:N13)</f>
        <v>95523</v>
      </c>
      <c r="P13" s="22"/>
    </row>
    <row r="14" spans="1:16" ht="20.149999999999999" customHeight="1" x14ac:dyDescent="0.2">
      <c r="A14" s="40" t="s">
        <v>18</v>
      </c>
      <c r="B14" s="6" t="s">
        <v>15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v>9324</v>
      </c>
    </row>
    <row r="15" spans="1:16" ht="20.149999999999999" customHeight="1" x14ac:dyDescent="0.2">
      <c r="A15" s="41"/>
      <c r="B15" s="15" t="s">
        <v>16</v>
      </c>
      <c r="C15" s="16">
        <v>591</v>
      </c>
      <c r="D15" s="16">
        <v>854</v>
      </c>
      <c r="E15" s="16">
        <v>754</v>
      </c>
      <c r="F15" s="16">
        <v>872</v>
      </c>
      <c r="G15" s="16">
        <v>1050</v>
      </c>
      <c r="H15" s="16">
        <v>757</v>
      </c>
      <c r="I15" s="16">
        <v>970</v>
      </c>
      <c r="J15" s="16">
        <v>1147</v>
      </c>
      <c r="K15" s="16">
        <v>1152</v>
      </c>
      <c r="L15" s="16">
        <v>1247</v>
      </c>
      <c r="M15" s="16">
        <v>1027</v>
      </c>
      <c r="N15" s="16">
        <v>771</v>
      </c>
      <c r="O15" s="16">
        <f t="shared" si="0"/>
        <v>11192</v>
      </c>
    </row>
    <row r="16" spans="1:16" ht="20.149999999999999" customHeight="1" x14ac:dyDescent="0.2">
      <c r="A16" s="41"/>
      <c r="B16" s="7" t="s">
        <v>22</v>
      </c>
      <c r="C16" s="9">
        <v>601</v>
      </c>
      <c r="D16" s="9">
        <v>777</v>
      </c>
      <c r="E16" s="9">
        <v>949</v>
      </c>
      <c r="F16" s="9">
        <v>818</v>
      </c>
      <c r="G16" s="9">
        <v>1022</v>
      </c>
      <c r="H16" s="9">
        <v>670</v>
      </c>
      <c r="I16" s="9">
        <v>793</v>
      </c>
      <c r="J16" s="9">
        <v>746</v>
      </c>
      <c r="K16" s="9">
        <v>784</v>
      </c>
      <c r="L16" s="9">
        <v>920</v>
      </c>
      <c r="M16" s="9">
        <v>1124</v>
      </c>
      <c r="N16" s="9">
        <v>1031</v>
      </c>
      <c r="O16" s="9">
        <f>SUM(C16:N16)</f>
        <v>10235</v>
      </c>
    </row>
    <row r="17" spans="1:16" ht="20.149999999999999" customHeight="1" x14ac:dyDescent="0.2">
      <c r="A17" s="41"/>
      <c r="B17" s="15" t="s">
        <v>26</v>
      </c>
      <c r="C17" s="15">
        <v>928</v>
      </c>
      <c r="D17" s="15">
        <v>1255</v>
      </c>
      <c r="E17" s="15">
        <v>1426</v>
      </c>
      <c r="F17" s="15">
        <v>1518</v>
      </c>
      <c r="G17" s="15">
        <v>1244</v>
      </c>
      <c r="H17" s="15">
        <v>949</v>
      </c>
      <c r="I17" s="15">
        <v>987</v>
      </c>
      <c r="J17" s="15">
        <v>1230</v>
      </c>
      <c r="K17" s="15">
        <v>1027</v>
      </c>
      <c r="L17" s="15">
        <v>1098</v>
      </c>
      <c r="M17" s="15">
        <v>1149</v>
      </c>
      <c r="N17" s="21">
        <v>970</v>
      </c>
      <c r="O17" s="9">
        <f t="shared" ref="O17:O18" si="1">SUM(C17:N17)</f>
        <v>13781</v>
      </c>
    </row>
    <row r="18" spans="1:16" ht="20.149999999999999" customHeight="1" x14ac:dyDescent="0.2">
      <c r="A18" s="42"/>
      <c r="B18" s="2" t="s">
        <v>27</v>
      </c>
      <c r="C18" s="25">
        <v>904</v>
      </c>
      <c r="D18" s="25">
        <v>948</v>
      </c>
      <c r="E18" s="2">
        <v>1269</v>
      </c>
      <c r="F18" s="25">
        <v>1446</v>
      </c>
      <c r="G18" s="25">
        <v>1089</v>
      </c>
      <c r="H18" s="2">
        <v>694</v>
      </c>
      <c r="I18" s="25">
        <v>649</v>
      </c>
      <c r="J18" s="25">
        <v>771</v>
      </c>
      <c r="K18" s="2">
        <v>873</v>
      </c>
      <c r="L18" s="25">
        <v>1042</v>
      </c>
      <c r="M18" s="25">
        <v>1119</v>
      </c>
      <c r="N18">
        <v>1095</v>
      </c>
      <c r="O18" s="9">
        <f t="shared" si="1"/>
        <v>11899</v>
      </c>
    </row>
    <row r="19" spans="1:16" ht="19.75" customHeight="1" x14ac:dyDescent="0.2">
      <c r="A19" s="40" t="s">
        <v>19</v>
      </c>
      <c r="B19" s="14" t="s">
        <v>15</v>
      </c>
      <c r="C19" s="3">
        <f t="shared" ref="C19:N19" si="2">SUM(C4,C9,C14)</f>
        <v>13244</v>
      </c>
      <c r="D19" s="3">
        <f t="shared" si="2"/>
        <v>13182</v>
      </c>
      <c r="E19" s="3">
        <f t="shared" si="2"/>
        <v>17411</v>
      </c>
      <c r="F19" s="3">
        <f t="shared" si="2"/>
        <v>16445</v>
      </c>
      <c r="G19" s="3">
        <f t="shared" si="2"/>
        <v>20032</v>
      </c>
      <c r="H19" s="3">
        <f t="shared" si="2"/>
        <v>13696</v>
      </c>
      <c r="I19" s="3">
        <f t="shared" si="2"/>
        <v>16553</v>
      </c>
      <c r="J19" s="3">
        <f t="shared" si="2"/>
        <v>24879</v>
      </c>
      <c r="K19" s="3">
        <f t="shared" si="2"/>
        <v>17335</v>
      </c>
      <c r="L19" s="3">
        <f t="shared" si="2"/>
        <v>18830</v>
      </c>
      <c r="M19" s="3">
        <f t="shared" si="2"/>
        <v>21332</v>
      </c>
      <c r="N19" s="3">
        <f t="shared" si="2"/>
        <v>15697</v>
      </c>
      <c r="O19" s="4">
        <f>SUM(O4,O9,O14)</f>
        <v>217960</v>
      </c>
      <c r="P19" s="23" t="s">
        <v>23</v>
      </c>
    </row>
    <row r="20" spans="1:16" ht="19.5" customHeight="1" x14ac:dyDescent="0.2">
      <c r="A20" s="41"/>
      <c r="B20" s="21" t="s">
        <v>16</v>
      </c>
      <c r="C20" s="16">
        <f t="shared" ref="C20:N20" si="3">SUM(C5,C10,C15)</f>
        <v>13060</v>
      </c>
      <c r="D20" s="16">
        <f t="shared" si="3"/>
        <v>9783</v>
      </c>
      <c r="E20" s="18">
        <f t="shared" si="3"/>
        <v>15765</v>
      </c>
      <c r="F20" s="16">
        <f t="shared" si="3"/>
        <v>17200</v>
      </c>
      <c r="G20" s="19">
        <f t="shared" si="3"/>
        <v>19851</v>
      </c>
      <c r="H20" s="19">
        <f t="shared" si="3"/>
        <v>16308</v>
      </c>
      <c r="I20" s="19">
        <f t="shared" si="3"/>
        <v>19912</v>
      </c>
      <c r="J20" s="19">
        <f t="shared" si="3"/>
        <v>25251</v>
      </c>
      <c r="K20" s="16">
        <f t="shared" si="3"/>
        <v>19000</v>
      </c>
      <c r="L20" s="16">
        <f t="shared" si="3"/>
        <v>22487</v>
      </c>
      <c r="M20" s="18">
        <f t="shared" si="3"/>
        <v>25202</v>
      </c>
      <c r="N20" s="19">
        <f t="shared" si="3"/>
        <v>22473</v>
      </c>
      <c r="O20" s="17">
        <f>SUM(C20:N20)</f>
        <v>226292</v>
      </c>
      <c r="P20" s="5"/>
    </row>
    <row r="21" spans="1:16" ht="19.5" customHeight="1" x14ac:dyDescent="0.2">
      <c r="A21" s="41"/>
      <c r="B21" s="7" t="s">
        <v>22</v>
      </c>
      <c r="C21" s="9">
        <f>SUM(C16,C11,C6)</f>
        <v>15637</v>
      </c>
      <c r="D21" s="9">
        <f>SUM(D6,D11,D16)</f>
        <v>16315</v>
      </c>
      <c r="E21" s="9">
        <f>SUM(E6,E11,E16)</f>
        <v>23840</v>
      </c>
      <c r="F21" s="9">
        <f t="shared" ref="F21:N21" si="4">SUM(F6,F11,F16)</f>
        <v>17840</v>
      </c>
      <c r="G21" s="9">
        <f t="shared" si="4"/>
        <v>21923</v>
      </c>
      <c r="H21" s="9">
        <f t="shared" si="4"/>
        <v>16078</v>
      </c>
      <c r="I21" s="9">
        <f t="shared" si="4"/>
        <v>20514</v>
      </c>
      <c r="J21" s="9">
        <f t="shared" si="4"/>
        <v>25125</v>
      </c>
      <c r="K21" s="9">
        <f t="shared" si="4"/>
        <v>18720</v>
      </c>
      <c r="L21" s="9">
        <f t="shared" si="4"/>
        <v>21634</v>
      </c>
      <c r="M21" s="9">
        <f t="shared" si="4"/>
        <v>23300</v>
      </c>
      <c r="N21" s="9">
        <f t="shared" si="4"/>
        <v>18742</v>
      </c>
      <c r="O21" s="11">
        <f>SUM(C21:N21)</f>
        <v>239668</v>
      </c>
    </row>
    <row r="22" spans="1:16" ht="19.5" customHeight="1" x14ac:dyDescent="0.2">
      <c r="A22" s="41"/>
      <c r="B22" s="15" t="s">
        <v>28</v>
      </c>
      <c r="C22" s="16">
        <f t="shared" ref="C22:N22" si="5">SUM(C7,C12,C17)</f>
        <v>16161</v>
      </c>
      <c r="D22" s="16">
        <f t="shared" si="5"/>
        <v>17347</v>
      </c>
      <c r="E22" s="18">
        <f t="shared" si="5"/>
        <v>22528</v>
      </c>
      <c r="F22" s="16">
        <f t="shared" si="5"/>
        <v>19678</v>
      </c>
      <c r="G22" s="19">
        <f t="shared" si="5"/>
        <v>20964</v>
      </c>
      <c r="H22" s="19">
        <f t="shared" si="5"/>
        <v>14019</v>
      </c>
      <c r="I22" s="19">
        <f t="shared" si="5"/>
        <v>18878</v>
      </c>
      <c r="J22" s="19">
        <f t="shared" si="5"/>
        <v>25487</v>
      </c>
      <c r="K22" s="16">
        <f t="shared" si="5"/>
        <v>18222</v>
      </c>
      <c r="L22" s="16">
        <f t="shared" si="5"/>
        <v>20118</v>
      </c>
      <c r="M22" s="18">
        <f t="shared" si="5"/>
        <v>21619</v>
      </c>
      <c r="N22" s="19">
        <f t="shared" si="5"/>
        <v>18907</v>
      </c>
      <c r="O22" s="17">
        <f>SUM(C22:N22)</f>
        <v>233928</v>
      </c>
    </row>
    <row r="23" spans="1:16" ht="19.5" customHeight="1" x14ac:dyDescent="0.2">
      <c r="A23" s="42"/>
      <c r="B23" s="25" t="s">
        <v>29</v>
      </c>
      <c r="C23" s="12">
        <f>SUM(C18,C13,C8)</f>
        <v>14888</v>
      </c>
      <c r="D23" s="12">
        <f t="shared" ref="D23" si="6">SUM(D8,D13,D18)</f>
        <v>15853</v>
      </c>
      <c r="E23" s="12">
        <f>SUM(E8,E13,E18)</f>
        <v>21079</v>
      </c>
      <c r="F23" s="12">
        <f t="shared" ref="F23:N23" si="7">SUM(F8,F13,F18)</f>
        <v>18684</v>
      </c>
      <c r="G23" s="12">
        <f>SUM(G8,G13,G18)</f>
        <v>19758</v>
      </c>
      <c r="H23" s="12">
        <f t="shared" si="7"/>
        <v>13569</v>
      </c>
      <c r="I23" s="12">
        <f t="shared" si="7"/>
        <v>18653</v>
      </c>
      <c r="J23" s="12">
        <f t="shared" si="7"/>
        <v>24971</v>
      </c>
      <c r="K23" s="12">
        <f t="shared" si="7"/>
        <v>17243</v>
      </c>
      <c r="L23" s="12">
        <f t="shared" si="7"/>
        <v>20727</v>
      </c>
      <c r="M23" s="12">
        <f t="shared" si="7"/>
        <v>22234</v>
      </c>
      <c r="N23" s="12">
        <f t="shared" si="7"/>
        <v>19070</v>
      </c>
      <c r="O23" s="13">
        <f>SUM(C23:N23)</f>
        <v>226729</v>
      </c>
    </row>
    <row r="24" spans="1:16" x14ac:dyDescent="0.2">
      <c r="A24" s="20"/>
      <c r="B24" s="2" t="s">
        <v>24</v>
      </c>
      <c r="C24" s="24">
        <f>C21/C20</f>
        <v>1.1973200612557426</v>
      </c>
      <c r="D24" s="24">
        <f>D21/D20</f>
        <v>1.6676888480016354</v>
      </c>
      <c r="E24" s="24">
        <f t="shared" ref="E24:M24" si="8">E21/E20</f>
        <v>1.51221059308595</v>
      </c>
      <c r="F24" s="24">
        <f t="shared" si="8"/>
        <v>1.0372093023255815</v>
      </c>
      <c r="G24" s="24">
        <f t="shared" si="8"/>
        <v>1.1043776132184777</v>
      </c>
      <c r="H24" s="24">
        <f t="shared" si="8"/>
        <v>0.98589649251900913</v>
      </c>
      <c r="I24" s="24">
        <f t="shared" si="8"/>
        <v>1.0302330253113701</v>
      </c>
      <c r="J24" s="24">
        <f t="shared" si="8"/>
        <v>0.99501009860995604</v>
      </c>
      <c r="K24" s="24">
        <f t="shared" si="8"/>
        <v>0.98526315789473684</v>
      </c>
      <c r="L24" s="24">
        <f t="shared" si="8"/>
        <v>0.96206697202828306</v>
      </c>
      <c r="M24" s="24">
        <f t="shared" si="8"/>
        <v>0.92452979922228395</v>
      </c>
      <c r="N24" s="24">
        <f>N21/N20</f>
        <v>0.83397855204022608</v>
      </c>
      <c r="O24" s="24">
        <f>O21/O20</f>
        <v>1.0591094691814116</v>
      </c>
    </row>
    <row r="25" spans="1:16" x14ac:dyDescent="0.2">
      <c r="B25" s="2" t="s">
        <v>30</v>
      </c>
      <c r="C25" s="24">
        <f>C22/C21</f>
        <v>1.0335102641171581</v>
      </c>
      <c r="D25" s="24">
        <f t="shared" ref="D25:N26" si="9">D22/D21</f>
        <v>1.0632546736132393</v>
      </c>
      <c r="E25" s="24">
        <f t="shared" si="9"/>
        <v>0.94496644295302012</v>
      </c>
      <c r="F25" s="24">
        <f t="shared" si="9"/>
        <v>1.1030269058295965</v>
      </c>
      <c r="G25" s="24">
        <f t="shared" si="9"/>
        <v>0.95625598686311175</v>
      </c>
      <c r="H25" s="24">
        <f t="shared" si="9"/>
        <v>0.87193680806070406</v>
      </c>
      <c r="I25" s="24">
        <f t="shared" si="9"/>
        <v>0.9202495856488252</v>
      </c>
      <c r="J25" s="24">
        <f t="shared" si="9"/>
        <v>1.014407960199005</v>
      </c>
      <c r="K25" s="24">
        <f t="shared" si="9"/>
        <v>0.97339743589743588</v>
      </c>
      <c r="L25" s="24">
        <f t="shared" si="9"/>
        <v>0.92992511787001941</v>
      </c>
      <c r="M25" s="24">
        <f t="shared" si="9"/>
        <v>0.92785407725321889</v>
      </c>
      <c r="N25" s="24">
        <f t="shared" si="9"/>
        <v>1.0088037562693415</v>
      </c>
      <c r="O25" s="24">
        <f>O22/O21</f>
        <v>0.97605020278051302</v>
      </c>
    </row>
    <row r="26" spans="1:16" x14ac:dyDescent="0.2">
      <c r="B26" s="2" t="s">
        <v>31</v>
      </c>
      <c r="C26" s="24">
        <f>C23/C22</f>
        <v>0.92123012189839737</v>
      </c>
      <c r="D26" s="24">
        <f t="shared" si="9"/>
        <v>0.9138755980861244</v>
      </c>
      <c r="E26" s="24">
        <f t="shared" si="9"/>
        <v>0.93568004261363635</v>
      </c>
      <c r="F26" s="24">
        <f t="shared" si="9"/>
        <v>0.94948673645695703</v>
      </c>
      <c r="G26" s="24">
        <f t="shared" si="9"/>
        <v>0.94247281053234111</v>
      </c>
      <c r="H26" s="24">
        <f t="shared" si="9"/>
        <v>0.96790070618446389</v>
      </c>
      <c r="I26" s="24">
        <f t="shared" si="9"/>
        <v>0.98808136455132956</v>
      </c>
      <c r="J26" s="24">
        <f t="shared" si="9"/>
        <v>0.97975438458822139</v>
      </c>
      <c r="K26" s="24">
        <f t="shared" si="9"/>
        <v>0.94627373504554935</v>
      </c>
      <c r="L26" s="24">
        <f t="shared" si="9"/>
        <v>1.0302713987473904</v>
      </c>
      <c r="M26" s="24">
        <f t="shared" si="9"/>
        <v>1.0284471992229058</v>
      </c>
      <c r="N26" s="24">
        <f t="shared" si="9"/>
        <v>1.008621145607447</v>
      </c>
      <c r="O26" s="24">
        <f>O23/O22</f>
        <v>0.96922557368079065</v>
      </c>
    </row>
    <row r="27" spans="1:16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6" x14ac:dyDescent="0.2"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43" spans="1:9" x14ac:dyDescent="0.2">
      <c r="A43" t="s">
        <v>32</v>
      </c>
    </row>
    <row r="46" spans="1:9" x14ac:dyDescent="0.2">
      <c r="A46" s="39"/>
      <c r="B46" s="39"/>
      <c r="C46" s="39"/>
      <c r="D46" s="39"/>
      <c r="E46" s="39"/>
      <c r="F46" s="39"/>
      <c r="G46" s="39"/>
      <c r="H46" s="39"/>
      <c r="I46" s="39"/>
    </row>
    <row r="47" spans="1:9" x14ac:dyDescent="0.2">
      <c r="A47" s="39"/>
      <c r="B47" s="39"/>
      <c r="C47" s="39"/>
      <c r="D47" s="39"/>
      <c r="E47" s="39"/>
      <c r="F47" s="39"/>
      <c r="G47" s="39"/>
      <c r="H47" s="39"/>
      <c r="I47" s="39"/>
    </row>
    <row r="48" spans="1:9" x14ac:dyDescent="0.2">
      <c r="A48" s="37"/>
      <c r="B48" s="37"/>
      <c r="C48" s="8"/>
    </row>
  </sheetData>
  <mergeCells count="9">
    <mergeCell ref="A48:B48"/>
    <mergeCell ref="A2:A3"/>
    <mergeCell ref="A46:I46"/>
    <mergeCell ref="A47:I47"/>
    <mergeCell ref="C2:O2"/>
    <mergeCell ref="A4:A8"/>
    <mergeCell ref="A9:A13"/>
    <mergeCell ref="A14:A18"/>
    <mergeCell ref="A19:A23"/>
  </mergeCells>
  <phoneticPr fontId="2"/>
  <dataValidations count="1">
    <dataValidation type="decimal" operator="greaterThanOrEqual" allowBlank="1" showInputMessage="1" showErrorMessage="1" sqref="C4:N4" xr:uid="{00000000-0002-0000-0000-000000000000}">
      <formula1>0</formula1>
    </dataValidation>
  </dataValidations>
  <pageMargins left="1.299212598425197" right="0.70866141732283472" top="0.74803149606299213" bottom="0.74803149606299213" header="0.31496062992125984" footer="0.31496062992125984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宿泊客数</vt:lpstr>
      <vt:lpstr>宿泊客数!Print_Area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2050029</dc:creator>
  <cp:lastModifiedBy>2450236</cp:lastModifiedBy>
  <cp:lastPrinted>2026-03-12T02:12:31Z</cp:lastPrinted>
  <dcterms:created xsi:type="dcterms:W3CDTF">2023-03-29T06:13:26Z</dcterms:created>
  <dcterms:modified xsi:type="dcterms:W3CDTF">2026-03-12T02:12:46Z</dcterms:modified>
</cp:coreProperties>
</file>