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"/>
    </mc:Choice>
  </mc:AlternateContent>
  <xr:revisionPtr revIDLastSave="0" documentId="13_ncr:1_{009C4512-3ECC-4CC2-B395-595984909238}" xr6:coauthVersionLast="47" xr6:coauthVersionMax="47" xr10:uidLastSave="{00000000-0000-0000-0000-000000000000}"/>
  <bookViews>
    <workbookView xWindow="-120" yWindow="-120" windowWidth="20730" windowHeight="11040" tabRatio="805" activeTab="2" xr2:uid="{00000000-000D-0000-FFFF-FFFF00000000}"/>
  </bookViews>
  <sheets>
    <sheet name="目次" sheetId="45" r:id="rId1"/>
    <sheet name="利用上の注意" sheetId="46" r:id="rId2"/>
    <sheet name="第1表" sheetId="30" r:id="rId3"/>
    <sheet name="第2表" sheetId="31" r:id="rId4"/>
    <sheet name="第3表" sheetId="32" r:id="rId5"/>
    <sheet name="第4表" sheetId="49" r:id="rId6"/>
  </sheets>
  <definedNames>
    <definedName name="_xlnm.Print_Area" localSheetId="2">第1表!$B$2:$S$33</definedName>
    <definedName name="_xlnm.Print_Area" localSheetId="3">第2表!$B$2:$S$18</definedName>
    <definedName name="_xlnm.Print_Area" localSheetId="4">第3表!$B$2:$S$20</definedName>
    <definedName name="_xlnm.Print_Area" localSheetId="5">第4表!$A$2:$W$58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6" i="49" l="1"/>
  <c r="V55" i="49"/>
  <c r="V54" i="49"/>
  <c r="V53" i="49"/>
  <c r="V52" i="49"/>
  <c r="V51" i="49"/>
  <c r="V50" i="49"/>
  <c r="V49" i="49"/>
  <c r="V48" i="49"/>
  <c r="V47" i="49"/>
  <c r="V46" i="49"/>
  <c r="V45" i="49"/>
  <c r="V44" i="49"/>
  <c r="V43" i="49"/>
  <c r="V42" i="49"/>
  <c r="V41" i="49"/>
  <c r="V40" i="49"/>
  <c r="V39" i="49"/>
  <c r="V38" i="49"/>
  <c r="V37" i="49"/>
  <c r="V36" i="49"/>
  <c r="V34" i="49"/>
  <c r="V33" i="49"/>
  <c r="V32" i="49"/>
  <c r="V31" i="49"/>
  <c r="V30" i="49"/>
  <c r="V29" i="49"/>
  <c r="V28" i="49"/>
  <c r="V27" i="49"/>
  <c r="V26" i="49"/>
  <c r="V25" i="49"/>
  <c r="V24" i="49"/>
  <c r="V23" i="49"/>
  <c r="V22" i="49"/>
  <c r="V21" i="49"/>
  <c r="V20" i="49"/>
  <c r="V19" i="49"/>
  <c r="V18" i="49"/>
  <c r="V17" i="49"/>
  <c r="V16" i="49"/>
  <c r="V15" i="49"/>
  <c r="V14" i="49"/>
  <c r="V13" i="49"/>
  <c r="V12" i="49"/>
  <c r="V11" i="49"/>
  <c r="V10" i="49"/>
  <c r="V9" i="49"/>
  <c r="V8" i="49"/>
  <c r="V7" i="49"/>
  <c r="V6" i="49"/>
  <c r="R56" i="49"/>
  <c r="R55" i="49"/>
  <c r="R54" i="49"/>
  <c r="R53" i="49"/>
  <c r="R52" i="49"/>
  <c r="R51" i="49"/>
  <c r="R50" i="49"/>
  <c r="R49" i="49"/>
  <c r="R48" i="49"/>
  <c r="R47" i="49"/>
  <c r="R46" i="49"/>
  <c r="R45" i="49"/>
  <c r="R44" i="49"/>
  <c r="R43" i="49"/>
  <c r="R42" i="49"/>
  <c r="R41" i="49"/>
  <c r="R40" i="49"/>
  <c r="R39" i="49"/>
  <c r="R38" i="49"/>
  <c r="R37" i="49"/>
  <c r="R36" i="49"/>
  <c r="R34" i="49"/>
  <c r="R33" i="49"/>
  <c r="R32" i="49"/>
  <c r="R31" i="49"/>
  <c r="R30" i="49"/>
  <c r="R29" i="49"/>
  <c r="R28" i="49"/>
  <c r="R27" i="49"/>
  <c r="R26" i="49"/>
  <c r="R25" i="49"/>
  <c r="R24" i="49"/>
  <c r="R23" i="49"/>
  <c r="R22" i="49"/>
  <c r="R21" i="49"/>
  <c r="R20" i="49"/>
  <c r="R19" i="49"/>
  <c r="R18" i="49"/>
  <c r="R17" i="49"/>
  <c r="R16" i="49"/>
  <c r="R15" i="49"/>
  <c r="R14" i="49"/>
  <c r="R13" i="49"/>
  <c r="R12" i="49"/>
  <c r="R11" i="49"/>
  <c r="R10" i="49"/>
  <c r="R9" i="49"/>
  <c r="R8" i="49"/>
  <c r="R7" i="49"/>
  <c r="R6" i="49"/>
  <c r="K56" i="49"/>
  <c r="K55" i="49"/>
  <c r="K54" i="49"/>
  <c r="K53" i="49"/>
  <c r="K52" i="49"/>
  <c r="K51" i="49"/>
  <c r="K50" i="49"/>
  <c r="K49" i="49"/>
  <c r="K48" i="49"/>
  <c r="K47" i="49"/>
  <c r="K46" i="49"/>
  <c r="K45" i="49"/>
  <c r="K44" i="49"/>
  <c r="K43" i="49"/>
  <c r="K42" i="49"/>
  <c r="K41" i="49"/>
  <c r="K40" i="49"/>
  <c r="K39" i="49"/>
  <c r="K38" i="49"/>
  <c r="K37" i="49"/>
  <c r="K36" i="49"/>
  <c r="K34" i="49"/>
  <c r="K33" i="49"/>
  <c r="K32" i="49"/>
  <c r="K31" i="49"/>
  <c r="K30" i="49"/>
  <c r="K29" i="49"/>
  <c r="K28" i="49"/>
  <c r="K27" i="49"/>
  <c r="K26" i="49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K7" i="49"/>
  <c r="K6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R17" i="32" l="1"/>
  <c r="R16" i="32"/>
  <c r="R15" i="32"/>
  <c r="R14" i="32"/>
  <c r="R13" i="32"/>
  <c r="R12" i="32"/>
  <c r="R11" i="32"/>
  <c r="R10" i="32"/>
  <c r="R9" i="32"/>
  <c r="R8" i="32"/>
  <c r="R7" i="32"/>
  <c r="R6" i="32"/>
  <c r="N17" i="32"/>
  <c r="N16" i="32"/>
  <c r="N15" i="32"/>
  <c r="N14" i="32"/>
  <c r="N13" i="32"/>
  <c r="N12" i="32"/>
  <c r="N11" i="32"/>
  <c r="N10" i="32"/>
  <c r="N9" i="32"/>
  <c r="N8" i="32"/>
  <c r="N7" i="32"/>
  <c r="N6" i="32"/>
  <c r="J17" i="32"/>
  <c r="J16" i="32"/>
  <c r="J15" i="32"/>
  <c r="J14" i="32"/>
  <c r="J13" i="32"/>
  <c r="J12" i="32"/>
  <c r="J11" i="32"/>
  <c r="J10" i="32"/>
  <c r="J9" i="32"/>
  <c r="J8" i="32"/>
  <c r="J7" i="32"/>
  <c r="J6" i="32"/>
  <c r="F17" i="32"/>
  <c r="F16" i="32"/>
  <c r="F15" i="32"/>
  <c r="F14" i="32"/>
  <c r="F13" i="32"/>
  <c r="F12" i="32"/>
  <c r="F11" i="32"/>
  <c r="F10" i="32"/>
  <c r="F9" i="32"/>
  <c r="F8" i="32"/>
  <c r="F7" i="32"/>
  <c r="F6" i="32"/>
  <c r="R15" i="31" l="1"/>
  <c r="R14" i="31"/>
  <c r="R13" i="31"/>
  <c r="R12" i="31"/>
  <c r="R11" i="31"/>
  <c r="R10" i="31"/>
  <c r="R9" i="31"/>
  <c r="R8" i="31"/>
  <c r="R7" i="31"/>
  <c r="R6" i="31"/>
  <c r="N15" i="31"/>
  <c r="N14" i="31"/>
  <c r="N13" i="31"/>
  <c r="N12" i="31"/>
  <c r="N11" i="31"/>
  <c r="N10" i="31"/>
  <c r="N9" i="31"/>
  <c r="N8" i="31"/>
  <c r="N7" i="31"/>
  <c r="N6" i="31"/>
  <c r="F9" i="31"/>
  <c r="F8" i="31"/>
  <c r="F7" i="31"/>
  <c r="J15" i="31"/>
  <c r="J14" i="31"/>
  <c r="J13" i="31"/>
  <c r="J12" i="31"/>
  <c r="J11" i="31"/>
  <c r="J10" i="31"/>
  <c r="J9" i="31"/>
  <c r="J8" i="31"/>
  <c r="J7" i="31"/>
  <c r="J6" i="31"/>
  <c r="F15" i="31"/>
  <c r="F14" i="31"/>
  <c r="F13" i="31"/>
  <c r="F12" i="31"/>
  <c r="F11" i="31"/>
  <c r="F10" i="31"/>
  <c r="F6" i="31"/>
  <c r="R30" i="30"/>
  <c r="R29" i="30"/>
  <c r="R27" i="30"/>
  <c r="R26" i="30"/>
  <c r="R25" i="30"/>
  <c r="R24" i="30"/>
  <c r="R23" i="30"/>
  <c r="R22" i="30"/>
  <c r="R21" i="30"/>
  <c r="R20" i="30"/>
  <c r="R19" i="30"/>
  <c r="R17" i="30"/>
  <c r="R16" i="30"/>
  <c r="R15" i="30"/>
  <c r="R14" i="30"/>
  <c r="R13" i="30"/>
  <c r="R12" i="30"/>
  <c r="R11" i="30"/>
  <c r="R10" i="30"/>
  <c r="R9" i="30"/>
  <c r="R8" i="30"/>
  <c r="R7" i="30"/>
  <c r="R6" i="30"/>
  <c r="N30" i="30"/>
  <c r="N29" i="30"/>
  <c r="N27" i="30"/>
  <c r="N26" i="30"/>
  <c r="N25" i="30"/>
  <c r="N24" i="30"/>
  <c r="N23" i="30"/>
  <c r="N22" i="30"/>
  <c r="N21" i="30"/>
  <c r="N20" i="30"/>
  <c r="N19" i="30"/>
  <c r="N17" i="30"/>
  <c r="N16" i="30"/>
  <c r="N15" i="30"/>
  <c r="N14" i="30"/>
  <c r="N13" i="30"/>
  <c r="N12" i="30"/>
  <c r="N11" i="30"/>
  <c r="N10" i="30"/>
  <c r="N9" i="30"/>
  <c r="N8" i="30"/>
  <c r="N7" i="30"/>
  <c r="N6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0" i="30"/>
  <c r="J9" i="30"/>
  <c r="J8" i="30"/>
  <c r="J7" i="30"/>
  <c r="J6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O25" i="30" l="1"/>
  <c r="S25" i="30"/>
  <c r="W56" i="49" l="1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W6" i="49"/>
  <c r="S56" i="49"/>
  <c r="S55" i="49"/>
  <c r="S54" i="49"/>
  <c r="S53" i="49"/>
  <c r="S52" i="49"/>
  <c r="S51" i="49"/>
  <c r="S50" i="49"/>
  <c r="S49" i="49"/>
  <c r="S48" i="49"/>
  <c r="S47" i="49"/>
  <c r="S46" i="49"/>
  <c r="S45" i="49"/>
  <c r="S44" i="49"/>
  <c r="S43" i="49"/>
  <c r="S42" i="49"/>
  <c r="S41" i="49"/>
  <c r="S40" i="49"/>
  <c r="S39" i="49"/>
  <c r="S38" i="49"/>
  <c r="S37" i="49"/>
  <c r="S36" i="49"/>
  <c r="S34" i="49"/>
  <c r="S33" i="49"/>
  <c r="S32" i="49"/>
  <c r="S31" i="49"/>
  <c r="S30" i="49"/>
  <c r="S29" i="49"/>
  <c r="S28" i="49"/>
  <c r="S27" i="49"/>
  <c r="S26" i="49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L56" i="49"/>
  <c r="L55" i="49"/>
  <c r="L54" i="49"/>
  <c r="L53" i="49"/>
  <c r="L52" i="49"/>
  <c r="L51" i="49"/>
  <c r="L50" i="49"/>
  <c r="L49" i="49"/>
  <c r="L48" i="49"/>
  <c r="L47" i="49"/>
  <c r="L46" i="49"/>
  <c r="L45" i="49"/>
  <c r="L44" i="49"/>
  <c r="L43" i="49"/>
  <c r="L42" i="49"/>
  <c r="L41" i="49"/>
  <c r="L40" i="49"/>
  <c r="L39" i="49"/>
  <c r="L38" i="49"/>
  <c r="L37" i="49"/>
  <c r="L36" i="49"/>
  <c r="L34" i="49"/>
  <c r="L33" i="49"/>
  <c r="L32" i="49"/>
  <c r="L31" i="49"/>
  <c r="L30" i="49"/>
  <c r="L29" i="49"/>
  <c r="L28" i="49"/>
  <c r="L27" i="49"/>
  <c r="L26" i="49"/>
  <c r="L25" i="49"/>
  <c r="L24" i="49"/>
  <c r="L23" i="49"/>
  <c r="L22" i="49"/>
  <c r="L21" i="49"/>
  <c r="L20" i="49"/>
  <c r="L19" i="49"/>
  <c r="L18" i="49"/>
  <c r="L17" i="49"/>
  <c r="L16" i="49"/>
  <c r="L15" i="49"/>
  <c r="L14" i="49"/>
  <c r="L13" i="49"/>
  <c r="L12" i="49"/>
  <c r="L11" i="49"/>
  <c r="L10" i="49"/>
  <c r="L9" i="49"/>
  <c r="L8" i="49"/>
  <c r="L7" i="49"/>
  <c r="L6" i="49"/>
  <c r="H56" i="49"/>
  <c r="H55" i="49"/>
  <c r="H54" i="49"/>
  <c r="H53" i="49"/>
  <c r="H52" i="49"/>
  <c r="H51" i="49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36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S17" i="32"/>
  <c r="S16" i="32"/>
  <c r="S15" i="32"/>
  <c r="S14" i="32"/>
  <c r="S13" i="32"/>
  <c r="S12" i="32"/>
  <c r="S11" i="32"/>
  <c r="S10" i="32"/>
  <c r="S9" i="32"/>
  <c r="S8" i="32"/>
  <c r="S7" i="32"/>
  <c r="S6" i="32"/>
  <c r="O17" i="32"/>
  <c r="O16" i="32"/>
  <c r="O15" i="32"/>
  <c r="O14" i="32"/>
  <c r="O13" i="32"/>
  <c r="O12" i="32"/>
  <c r="O11" i="32"/>
  <c r="O10" i="32"/>
  <c r="O9" i="32"/>
  <c r="O8" i="32"/>
  <c r="O7" i="32"/>
  <c r="O6" i="32"/>
  <c r="K17" i="32"/>
  <c r="K16" i="32"/>
  <c r="K15" i="32"/>
  <c r="K14" i="32"/>
  <c r="K13" i="32"/>
  <c r="K12" i="32"/>
  <c r="K11" i="32"/>
  <c r="K10" i="32"/>
  <c r="K9" i="32"/>
  <c r="K8" i="32"/>
  <c r="K7" i="32"/>
  <c r="K6" i="32"/>
  <c r="G17" i="32"/>
  <c r="G16" i="32"/>
  <c r="G15" i="32"/>
  <c r="G14" i="32"/>
  <c r="G13" i="32"/>
  <c r="G12" i="32"/>
  <c r="G11" i="32"/>
  <c r="G10" i="32"/>
  <c r="G9" i="32"/>
  <c r="G8" i="32"/>
  <c r="G7" i="32"/>
  <c r="G6" i="32"/>
  <c r="S15" i="31"/>
  <c r="S14" i="31"/>
  <c r="S13" i="31"/>
  <c r="S12" i="31"/>
  <c r="S11" i="31"/>
  <c r="S10" i="31"/>
  <c r="S9" i="31"/>
  <c r="S8" i="31"/>
  <c r="S7" i="31"/>
  <c r="S6" i="31"/>
  <c r="O15" i="31"/>
  <c r="O14" i="31"/>
  <c r="O13" i="31"/>
  <c r="O12" i="31"/>
  <c r="O11" i="31"/>
  <c r="O10" i="31"/>
  <c r="O9" i="31"/>
  <c r="O8" i="31"/>
  <c r="O7" i="31"/>
  <c r="O6" i="31"/>
  <c r="K15" i="31"/>
  <c r="K14" i="31"/>
  <c r="K13" i="31"/>
  <c r="K12" i="31"/>
  <c r="K11" i="31"/>
  <c r="K10" i="31"/>
  <c r="K9" i="31"/>
  <c r="K8" i="31"/>
  <c r="K7" i="31"/>
  <c r="K6" i="31"/>
  <c r="G15" i="31"/>
  <c r="G14" i="31"/>
  <c r="G13" i="31"/>
  <c r="G12" i="31"/>
  <c r="G11" i="31"/>
  <c r="G10" i="31"/>
  <c r="G9" i="31"/>
  <c r="G8" i="31"/>
  <c r="G7" i="31"/>
  <c r="G6" i="31"/>
  <c r="S30" i="30"/>
  <c r="S29" i="30"/>
  <c r="S27" i="30"/>
  <c r="S26" i="30"/>
  <c r="S24" i="30"/>
  <c r="S23" i="30"/>
  <c r="S22" i="30"/>
  <c r="S21" i="30"/>
  <c r="S20" i="30"/>
  <c r="S19" i="30"/>
  <c r="S17" i="30"/>
  <c r="S16" i="30"/>
  <c r="S15" i="30"/>
  <c r="S14" i="30"/>
  <c r="S13" i="30"/>
  <c r="S12" i="30"/>
  <c r="S11" i="30"/>
  <c r="S10" i="30"/>
  <c r="S9" i="30"/>
  <c r="S8" i="30"/>
  <c r="S7" i="30"/>
  <c r="S6" i="30"/>
  <c r="O30" i="30"/>
  <c r="O29" i="30"/>
  <c r="O27" i="30"/>
  <c r="O26" i="30"/>
  <c r="O24" i="30"/>
  <c r="O23" i="30"/>
  <c r="O22" i="30"/>
  <c r="O21" i="30"/>
  <c r="O20" i="30"/>
  <c r="O19" i="30"/>
  <c r="O17" i="30"/>
  <c r="O16" i="30"/>
  <c r="O15" i="30"/>
  <c r="O14" i="30"/>
  <c r="O13" i="30"/>
  <c r="O12" i="30"/>
  <c r="O11" i="30"/>
  <c r="O10" i="30"/>
  <c r="O9" i="30"/>
  <c r="O8" i="30"/>
  <c r="O7" i="30"/>
  <c r="O6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</calcChain>
</file>

<file path=xl/sharedStrings.xml><?xml version="1.0" encoding="utf-8"?>
<sst xmlns="http://schemas.openxmlformats.org/spreadsheetml/2006/main" count="470" uniqueCount="239">
  <si>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</si>
  <si>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</si>
  <si>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</si>
  <si>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6"/>
  </si>
  <si>
    <t>09　食料品</t>
    <rPh sb="3" eb="6">
      <t>ショクリョウヒン</t>
    </rPh>
    <phoneticPr fontId="2"/>
  </si>
  <si>
    <t>10　飲料</t>
    <rPh sb="3" eb="5">
      <t>インリョウ</t>
    </rPh>
    <phoneticPr fontId="2"/>
  </si>
  <si>
    <t>11　繊維</t>
    <rPh sb="3" eb="5">
      <t>センイ</t>
    </rPh>
    <phoneticPr fontId="2"/>
  </si>
  <si>
    <t>12　木材</t>
    <rPh sb="3" eb="5">
      <t>モクザイ</t>
    </rPh>
    <phoneticPr fontId="2"/>
  </si>
  <si>
    <t>13　家具</t>
    <rPh sb="3" eb="5">
      <t>カグ</t>
    </rPh>
    <phoneticPr fontId="2"/>
  </si>
  <si>
    <t>15　印刷</t>
    <rPh sb="3" eb="5">
      <t>インサツ</t>
    </rPh>
    <phoneticPr fontId="2"/>
  </si>
  <si>
    <t>16　化学</t>
    <rPh sb="3" eb="5">
      <t>カガク</t>
    </rPh>
    <phoneticPr fontId="2"/>
  </si>
  <si>
    <t>17　石油・石炭</t>
    <rPh sb="3" eb="5">
      <t>セキユ</t>
    </rPh>
    <rPh sb="6" eb="8">
      <t>セキタン</t>
    </rPh>
    <phoneticPr fontId="2"/>
  </si>
  <si>
    <t>19　ゴム製品</t>
    <rPh sb="5" eb="7">
      <t>セイヒン</t>
    </rPh>
    <phoneticPr fontId="2"/>
  </si>
  <si>
    <t>20　皮革</t>
    <rPh sb="3" eb="5">
      <t>ヒカク</t>
    </rPh>
    <phoneticPr fontId="2"/>
  </si>
  <si>
    <t>21　窯業・土石</t>
    <rPh sb="3" eb="5">
      <t>ヨウギョウ</t>
    </rPh>
    <rPh sb="6" eb="8">
      <t>ドセキ</t>
    </rPh>
    <phoneticPr fontId="2"/>
  </si>
  <si>
    <t>22　鉄鋼</t>
    <rPh sb="3" eb="5">
      <t>テッコウ</t>
    </rPh>
    <phoneticPr fontId="2"/>
  </si>
  <si>
    <t>23　非鉄金属</t>
    <rPh sb="3" eb="5">
      <t>ヒテツ</t>
    </rPh>
    <rPh sb="5" eb="7">
      <t>キンゾク</t>
    </rPh>
    <phoneticPr fontId="2"/>
  </si>
  <si>
    <t>24　金属製品</t>
    <rPh sb="3" eb="5">
      <t>キンゾク</t>
    </rPh>
    <rPh sb="5" eb="7">
      <t>セイヒン</t>
    </rPh>
    <phoneticPr fontId="2"/>
  </si>
  <si>
    <t>25　はん用機器</t>
    <rPh sb="5" eb="6">
      <t>ヨウ</t>
    </rPh>
    <rPh sb="6" eb="8">
      <t>キキ</t>
    </rPh>
    <phoneticPr fontId="2"/>
  </si>
  <si>
    <t>26　生産用機器</t>
    <rPh sb="3" eb="6">
      <t>セイサンヨウ</t>
    </rPh>
    <rPh sb="6" eb="8">
      <t>キキ</t>
    </rPh>
    <phoneticPr fontId="2"/>
  </si>
  <si>
    <t>27　業務用機器</t>
    <rPh sb="3" eb="6">
      <t>ギョウムヨウ</t>
    </rPh>
    <rPh sb="6" eb="8">
      <t>キキ</t>
    </rPh>
    <phoneticPr fontId="2"/>
  </si>
  <si>
    <t>28　電子部品</t>
    <rPh sb="3" eb="5">
      <t>デンシ</t>
    </rPh>
    <rPh sb="5" eb="7">
      <t>ブヒン</t>
    </rPh>
    <phoneticPr fontId="2"/>
  </si>
  <si>
    <t>29　電気機器</t>
    <rPh sb="3" eb="5">
      <t>デンキ</t>
    </rPh>
    <rPh sb="5" eb="7">
      <t>キキ</t>
    </rPh>
    <phoneticPr fontId="2"/>
  </si>
  <si>
    <t>30　情報通信機器</t>
    <rPh sb="3" eb="5">
      <t>ジョウホウ</t>
    </rPh>
    <rPh sb="5" eb="7">
      <t>ツウシン</t>
    </rPh>
    <rPh sb="7" eb="9">
      <t>キキ</t>
    </rPh>
    <phoneticPr fontId="2"/>
  </si>
  <si>
    <t>31　輸送用機器</t>
    <rPh sb="3" eb="6">
      <t>ユソウヨウ</t>
    </rPh>
    <rPh sb="6" eb="8">
      <t>キキ</t>
    </rPh>
    <phoneticPr fontId="2"/>
  </si>
  <si>
    <t>32　その他</t>
    <rPh sb="5" eb="6">
      <t>タ</t>
    </rPh>
    <phoneticPr fontId="2"/>
  </si>
  <si>
    <t>熊本地域</t>
    <rPh sb="0" eb="2">
      <t>クマモト</t>
    </rPh>
    <rPh sb="2" eb="4">
      <t>チイキ</t>
    </rPh>
    <phoneticPr fontId="2"/>
  </si>
  <si>
    <t>宇城地域</t>
    <rPh sb="0" eb="2">
      <t>ウキ</t>
    </rPh>
    <rPh sb="2" eb="4">
      <t>チイキ</t>
    </rPh>
    <phoneticPr fontId="2"/>
  </si>
  <si>
    <t>荒尾・玉名地域</t>
    <rPh sb="0" eb="2">
      <t>アラオ</t>
    </rPh>
    <rPh sb="3" eb="5">
      <t>タマナ</t>
    </rPh>
    <rPh sb="5" eb="7">
      <t>チイキ</t>
    </rPh>
    <phoneticPr fontId="2"/>
  </si>
  <si>
    <t>菊池地域</t>
    <rPh sb="0" eb="2">
      <t>キクチ</t>
    </rPh>
    <rPh sb="2" eb="4">
      <t>チイキ</t>
    </rPh>
    <phoneticPr fontId="2"/>
  </si>
  <si>
    <t>阿蘇地域</t>
    <rPh sb="0" eb="2">
      <t>アソ</t>
    </rPh>
    <rPh sb="2" eb="4">
      <t>チイキ</t>
    </rPh>
    <phoneticPr fontId="2"/>
  </si>
  <si>
    <t>上益城地域</t>
    <rPh sb="0" eb="3">
      <t>カミマシキ</t>
    </rPh>
    <rPh sb="3" eb="5">
      <t>チイキ</t>
    </rPh>
    <phoneticPr fontId="2"/>
  </si>
  <si>
    <t>八代地域</t>
    <rPh sb="0" eb="2">
      <t>ヤツシロ</t>
    </rPh>
    <rPh sb="2" eb="4">
      <t>チイキ</t>
    </rPh>
    <phoneticPr fontId="2"/>
  </si>
  <si>
    <t>人吉・球磨地域</t>
    <rPh sb="0" eb="2">
      <t>ヒトヨシ</t>
    </rPh>
    <rPh sb="3" eb="5">
      <t>クマ</t>
    </rPh>
    <rPh sb="5" eb="7">
      <t>チイキ</t>
    </rPh>
    <phoneticPr fontId="2"/>
  </si>
  <si>
    <t>天草地域</t>
    <rPh sb="0" eb="2">
      <t>アマクサ</t>
    </rPh>
    <rPh sb="2" eb="4">
      <t>チイキ</t>
    </rPh>
    <phoneticPr fontId="2"/>
  </si>
  <si>
    <t>4～9人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</si>
  <si>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</si>
  <si>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</si>
  <si>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</si>
  <si>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</si>
  <si>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100～199人</t>
    <rPh sb="7" eb="8">
      <t>ニン</t>
    </rPh>
    <phoneticPr fontId="2"/>
  </si>
  <si>
    <t>200～299人</t>
    <rPh sb="7" eb="8">
      <t>ニン</t>
    </rPh>
    <phoneticPr fontId="2"/>
  </si>
  <si>
    <t>300～499人</t>
    <rPh sb="7" eb="8">
      <t>ニン</t>
    </rPh>
    <phoneticPr fontId="2"/>
  </si>
  <si>
    <t>500人以上</t>
    <rPh sb="3" eb="4">
      <t>ニン</t>
    </rPh>
    <rPh sb="4" eb="6">
      <t>イジョウ</t>
    </rPh>
    <phoneticPr fontId="2"/>
  </si>
  <si>
    <t>山鹿・鹿本地域</t>
    <rPh sb="0" eb="2">
      <t>ヤマガ</t>
    </rPh>
    <rPh sb="3" eb="5">
      <t>カモト</t>
    </rPh>
    <rPh sb="5" eb="7">
      <t>チイキ</t>
    </rPh>
    <phoneticPr fontId="2"/>
  </si>
  <si>
    <t>水俣・芦北地域</t>
    <rPh sb="0" eb="2">
      <t>ミナマタ</t>
    </rPh>
    <rPh sb="3" eb="5">
      <t>アシキタ</t>
    </rPh>
    <rPh sb="5" eb="7">
      <t>チイキ</t>
    </rPh>
    <phoneticPr fontId="2"/>
  </si>
  <si>
    <t>構成比</t>
  </si>
  <si>
    <t>（人）</t>
  </si>
  <si>
    <t>（万円）</t>
  </si>
  <si>
    <t>（人）</t>
    <rPh sb="1" eb="2">
      <t>ニン</t>
    </rPh>
    <phoneticPr fontId="2"/>
  </si>
  <si>
    <t>合志市</t>
  </si>
  <si>
    <t>天草市</t>
  </si>
  <si>
    <t>阿蘇市</t>
  </si>
  <si>
    <t>宇城市</t>
  </si>
  <si>
    <t>上天草市</t>
  </si>
  <si>
    <t>宇土市</t>
  </si>
  <si>
    <t>菊池市</t>
  </si>
  <si>
    <t>山鹿市</t>
  </si>
  <si>
    <t>玉名市</t>
  </si>
  <si>
    <t>水俣市</t>
  </si>
  <si>
    <t>荒尾市</t>
  </si>
  <si>
    <t>人吉市</t>
  </si>
  <si>
    <t>八代市</t>
  </si>
  <si>
    <t>（万円）</t>
    <rPh sb="1" eb="3">
      <t>マンエン</t>
    </rPh>
    <phoneticPr fontId="6"/>
  </si>
  <si>
    <t>18　プラスチック</t>
  </si>
  <si>
    <t>43101</t>
  </si>
  <si>
    <t>43102</t>
  </si>
  <si>
    <t>43103</t>
  </si>
  <si>
    <t>43104</t>
  </si>
  <si>
    <t>43105</t>
  </si>
  <si>
    <t>43202</t>
  </si>
  <si>
    <t>43203</t>
  </si>
  <si>
    <t>43204</t>
  </si>
  <si>
    <t>43205</t>
  </si>
  <si>
    <t>43206</t>
  </si>
  <si>
    <t>43208</t>
  </si>
  <si>
    <t>43210</t>
  </si>
  <si>
    <t>43211</t>
  </si>
  <si>
    <t>43212</t>
  </si>
  <si>
    <t>43213</t>
  </si>
  <si>
    <t>43214</t>
  </si>
  <si>
    <t>43215</t>
  </si>
  <si>
    <t>43216</t>
  </si>
  <si>
    <t>43348</t>
  </si>
  <si>
    <t>43364</t>
  </si>
  <si>
    <t>43367</t>
  </si>
  <si>
    <t>43368</t>
  </si>
  <si>
    <t>43369</t>
  </si>
  <si>
    <t>43403</t>
  </si>
  <si>
    <t>43404</t>
  </si>
  <si>
    <t>43423</t>
  </si>
  <si>
    <t>43424</t>
  </si>
  <si>
    <t>43425</t>
  </si>
  <si>
    <t>43428</t>
  </si>
  <si>
    <t>43432</t>
  </si>
  <si>
    <t>43433</t>
  </si>
  <si>
    <t>43441</t>
  </si>
  <si>
    <t>43442</t>
  </si>
  <si>
    <t>43443</t>
  </si>
  <si>
    <t>43444</t>
  </si>
  <si>
    <t>43447</t>
  </si>
  <si>
    <t>43468</t>
  </si>
  <si>
    <t>43482</t>
  </si>
  <si>
    <t>43484</t>
  </si>
  <si>
    <t>43501</t>
  </si>
  <si>
    <t>43505</t>
  </si>
  <si>
    <t>43506</t>
  </si>
  <si>
    <t>43507</t>
  </si>
  <si>
    <t>43510</t>
  </si>
  <si>
    <t>43511</t>
  </si>
  <si>
    <t>43512</t>
  </si>
  <si>
    <t>43513</t>
  </si>
  <si>
    <t>43514</t>
  </si>
  <si>
    <t>43531</t>
  </si>
  <si>
    <t>事業所数</t>
  </si>
  <si>
    <t>熊本市中央区</t>
  </si>
  <si>
    <t>熊本市東区</t>
  </si>
  <si>
    <t>熊本市西区</t>
  </si>
  <si>
    <t>熊本市南区</t>
  </si>
  <si>
    <t>熊本市北区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</si>
  <si>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</si>
  <si>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</si>
  <si>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</si>
  <si>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</si>
  <si>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</si>
  <si>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</si>
  <si>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</si>
  <si>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</si>
  <si>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</si>
  <si>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</si>
  <si>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</si>
  <si>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</si>
  <si>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</si>
  <si>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</si>
  <si>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</si>
  <si>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</si>
  <si>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</si>
  <si>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</si>
  <si>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</si>
  <si>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</si>
  <si>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</si>
  <si>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</si>
  <si>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</si>
  <si>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</si>
  <si>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</si>
  <si>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</si>
  <si>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</si>
  <si>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</si>
  <si>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</si>
  <si>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</si>
  <si>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</si>
  <si>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熊本市</t>
    <rPh sb="0" eb="3">
      <t>クマモトシ</t>
    </rPh>
    <phoneticPr fontId="2"/>
  </si>
  <si>
    <t>構成比</t>
    <rPh sb="0" eb="2">
      <t>コウセイ</t>
    </rPh>
    <rPh sb="2" eb="3">
      <t>ヒ</t>
    </rPh>
    <phoneticPr fontId="2"/>
  </si>
  <si>
    <t>（万円）</t>
    <rPh sb="1" eb="3">
      <t>マンエン</t>
    </rPh>
    <phoneticPr fontId="2"/>
  </si>
  <si>
    <t>増減率</t>
  </si>
  <si>
    <t>事業所数、従業者数</t>
    <rPh sb="0" eb="3">
      <t>ジギョウショ</t>
    </rPh>
    <rPh sb="3" eb="4">
      <t>スウ</t>
    </rPh>
    <rPh sb="5" eb="6">
      <t>ジュウ</t>
    </rPh>
    <rPh sb="6" eb="9">
      <t>ギョウシャスウ</t>
    </rPh>
    <phoneticPr fontId="2"/>
  </si>
  <si>
    <t>本書での表記</t>
    <rPh sb="0" eb="2">
      <t>ホンショ</t>
    </rPh>
    <rPh sb="4" eb="6">
      <t>ヒョウキ</t>
    </rPh>
    <phoneticPr fontId="2"/>
  </si>
  <si>
    <t>製造品出荷額等、付加価値額</t>
    <rPh sb="0" eb="3">
      <t>セイゾウヒン</t>
    </rPh>
    <rPh sb="3" eb="5">
      <t>シュッカ</t>
    </rPh>
    <rPh sb="5" eb="6">
      <t>ガク</t>
    </rPh>
    <rPh sb="6" eb="7">
      <t>トウ</t>
    </rPh>
    <rPh sb="8" eb="10">
      <t>フカ</t>
    </rPh>
    <rPh sb="10" eb="12">
      <t>カチ</t>
    </rPh>
    <rPh sb="12" eb="13">
      <t>ガク</t>
    </rPh>
    <phoneticPr fontId="2"/>
  </si>
  <si>
    <t>14　パルプ・紙</t>
    <rPh sb="7" eb="8">
      <t>カミ</t>
    </rPh>
    <phoneticPr fontId="6"/>
  </si>
  <si>
    <t>従業者数</t>
    <phoneticPr fontId="2"/>
  </si>
  <si>
    <t>増減率</t>
    <phoneticPr fontId="2"/>
  </si>
  <si>
    <t>総計</t>
    <rPh sb="0" eb="2">
      <t>ソウケイ</t>
    </rPh>
    <phoneticPr fontId="2"/>
  </si>
  <si>
    <t>目次へ ⏎</t>
    <rPh sb="0" eb="2">
      <t>モクジ</t>
    </rPh>
    <phoneticPr fontId="2"/>
  </si>
  <si>
    <t>平成29年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</si>
  <si>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平成28年（暦年）1年間の数値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</si>
  <si>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平成30年工業統計調査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</si>
  <si>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平成30年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</si>
  <si>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平成29年（暦年）1年間の数値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</si>
  <si>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総計</t>
    <rPh sb="0" eb="2">
      <t>ソウケイ</t>
    </rPh>
    <phoneticPr fontId="6"/>
  </si>
  <si>
    <t>（万円）</t>
    <phoneticPr fontId="6"/>
  </si>
  <si>
    <t>x</t>
  </si>
  <si>
    <t>-</t>
  </si>
  <si>
    <t>-</t>
    <phoneticPr fontId="2"/>
  </si>
  <si>
    <t>平成28年経済センサス-活動調査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phoneticPr fontId="2"/>
  </si>
  <si>
    <t>平成28年 6月 1日現在の数値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スウチ</t>
    </rPh>
    <phoneticPr fontId="2"/>
  </si>
  <si>
    <t>平成27年（暦年）1年間の数値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</si>
  <si>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平成29年工業統計調査</t>
    <rPh sb="0" eb="2">
      <t>ヘイセイ</t>
    </rPh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</si>
  <si>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</si>
  <si>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令和元年 6月 1日現在の数値</t>
    <rPh sb="0" eb="2">
      <t>レイワ</t>
    </rPh>
    <rPh sb="2" eb="4">
      <t>ガンネン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</si>
  <si>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平成30年（暦年）1年間の数値</t>
    <rPh sb="0" eb="2">
      <t>ヘイセイ</t>
    </rPh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</si>
  <si>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2020年工業統計調査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2"/>
  </si>
  <si>
    <t>令和2年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</si>
  <si>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令和3年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</si>
  <si>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令和2年（暦年）1年間の数値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</si>
  <si>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2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</si>
  <si>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2"/>
  </si>
  <si>
    <t xml:space="preserve"> </t>
    <phoneticPr fontId="2"/>
  </si>
  <si>
    <t>2022年経済構造実態調査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</si>
  <si>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令和4年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</si>
  <si>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令和3年（暦年）1年間の数値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</si>
  <si>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>従業者4人以上の事業所
個人経営の事業所を除く</t>
    <phoneticPr fontId="2"/>
  </si>
  <si>
    <t>個人経営の事業所を含む</t>
    <phoneticPr fontId="2"/>
  </si>
  <si>
    <t>従業者4人以上の事業所</t>
    <phoneticPr fontId="2"/>
  </si>
  <si>
    <t>調査集計対象の比較</t>
    <rPh sb="0" eb="2">
      <t>チョウサ</t>
    </rPh>
    <rPh sb="2" eb="6">
      <t>シュウケイタイショウ</t>
    </rPh>
    <rPh sb="7" eb="9">
      <t>ヒカク</t>
    </rPh>
    <phoneticPr fontId="2"/>
  </si>
  <si>
    <t>（参考）利用上の注意</t>
    <rPh sb="1" eb="3">
      <t>サンコウ</t>
    </rPh>
    <rPh sb="4" eb="7">
      <t>リヨウジョウ</t>
    </rPh>
    <rPh sb="8" eb="10">
      <t>チュウイ</t>
    </rPh>
    <phoneticPr fontId="6"/>
  </si>
  <si>
    <t>【参考表】</t>
    <rPh sb="1" eb="3">
      <t>サンコウ</t>
    </rPh>
    <rPh sb="3" eb="4">
      <t>ヒョウ</t>
    </rPh>
    <phoneticPr fontId="2"/>
  </si>
  <si>
    <t>従業者1人以上の事業所
個人経営の事業所を除く
非集計対象事業所は推計値を算出</t>
    <rPh sb="24" eb="25">
      <t>ヒ</t>
    </rPh>
    <rPh sb="25" eb="29">
      <t>シュウケイタイショウ</t>
    </rPh>
    <rPh sb="29" eb="32">
      <t>ジギョウショ</t>
    </rPh>
    <rPh sb="33" eb="36">
      <t>スイケイチ</t>
    </rPh>
    <rPh sb="37" eb="39">
      <t>サンシュツ</t>
    </rPh>
    <phoneticPr fontId="2"/>
  </si>
  <si>
    <t>統計調査名称</t>
    <rPh sb="0" eb="2">
      <t>トウケイ</t>
    </rPh>
    <rPh sb="2" eb="4">
      <t>チョウサ</t>
    </rPh>
    <rPh sb="4" eb="5">
      <t>メイ</t>
    </rPh>
    <rPh sb="5" eb="6">
      <t>ショウ</t>
    </rPh>
    <phoneticPr fontId="2"/>
  </si>
  <si>
    <t>１．</t>
    <phoneticPr fontId="2"/>
  </si>
  <si>
    <t>２．</t>
    <phoneticPr fontId="2"/>
  </si>
  <si>
    <t>３．</t>
    <phoneticPr fontId="2"/>
  </si>
  <si>
    <t>出典：</t>
    <rPh sb="0" eb="2">
      <t>シュッテン</t>
    </rPh>
    <phoneticPr fontId="2"/>
  </si>
  <si>
    <t>URL：</t>
    <phoneticPr fontId="2"/>
  </si>
  <si>
    <t>付加価値額
（従業者29人以下の事業所は粗付加価値額）</t>
    <rPh sb="0" eb="2">
      <t>フカ</t>
    </rPh>
    <rPh sb="2" eb="4">
      <t>カチ</t>
    </rPh>
    <rPh sb="4" eb="5">
      <t>ガク</t>
    </rPh>
    <rPh sb="13" eb="15">
      <t>イカ</t>
    </rPh>
    <phoneticPr fontId="6"/>
  </si>
  <si>
    <t>付加価値額
（従業者29人以下の事業所は粗付加価値額）</t>
    <rPh sb="7" eb="8">
      <t>ジュウ</t>
    </rPh>
    <phoneticPr fontId="6"/>
  </si>
  <si>
    <t>付加価値額
（従業者29人以下の事業所は粗付加価値額）</t>
    <rPh sb="0" eb="2">
      <t>フカ</t>
    </rPh>
    <rPh sb="2" eb="4">
      <t>カチ</t>
    </rPh>
    <rPh sb="4" eb="5">
      <t>ガク</t>
    </rPh>
    <phoneticPr fontId="2"/>
  </si>
  <si>
    <t>令和3年経済センサス-活動調査
（製造業に関する集計結果）</t>
    <rPh sb="0" eb="2">
      <t>レイワ</t>
    </rPh>
    <rPh sb="3" eb="4">
      <t>ネン</t>
    </rPh>
    <rPh sb="4" eb="6">
      <t>ケイザイ</t>
    </rPh>
    <rPh sb="11" eb="13">
      <t>カツドウ</t>
    </rPh>
    <rPh sb="13" eb="15">
      <t>チョウサ</t>
    </rPh>
    <phoneticPr fontId="2"/>
  </si>
  <si>
    <t>第4表　市町村別　事業所数、従業者数、製造品出荷額等、付加価値額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</si>
  <si>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t>第3表　地域別　事業所数、従業者数、製造品出荷額等、付加価値額</t>
    <rPh sb="0" eb="1">
      <t>ダイ</t>
    </rPh>
    <rPh sb="2" eb="3">
      <t>ヒョウ</t>
    </rPh>
    <rPh sb="4" eb="7">
      <t>チイキベツ</t>
    </rPh>
    <phoneticPr fontId="6"/>
  </si>
  <si>
    <t>第2表　従業者規模別　事業所数、従業者数、製造品出荷額等、付加価値額</t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6"/>
  </si>
  <si>
    <t>第1表　産業中分類別　事業所数、従業者数、製造品出荷額等、付加価値額</t>
    <rPh sb="0" eb="1">
      <t>ダイ</t>
    </rPh>
    <rPh sb="2" eb="3">
      <t>ヒョウ</t>
    </rPh>
    <rPh sb="4" eb="6">
      <t>サンギョウ</t>
    </rPh>
    <rPh sb="6" eb="9">
      <t>チュウブンルイ</t>
    </rPh>
    <phoneticPr fontId="6"/>
  </si>
  <si>
    <t>2023年</t>
    <rPh sb="4" eb="5">
      <t>ネン</t>
    </rPh>
    <phoneticPr fontId="2"/>
  </si>
  <si>
    <t>うち推計対象</t>
    <rPh sb="2" eb="4">
      <t>スイケイ</t>
    </rPh>
    <rPh sb="4" eb="6">
      <t>タイショウ</t>
    </rPh>
    <phoneticPr fontId="6"/>
  </si>
  <si>
    <t>令和5年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</si>
  <si>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令和4年（暦年）1年間の数値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</si>
  <si>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 xml:space="preserve">2019年（暦年）1年間の数値
</t>
    <rPh sb="4" eb="5">
      <t>ネン</t>
    </rPh>
    <rPh sb="6" eb="8">
      <t>レキネン</t>
    </rPh>
    <rPh sb="10" eb="11">
      <t>ネン</t>
    </rPh>
    <rPh sb="11" eb="12">
      <t>カン</t>
    </rPh>
    <rPh sb="13" eb="15">
      <t>スウチ</t>
    </rPh>
    <phoneticPr fontId="2"/>
  </si>
  <si>
    <t>2023年経済構造実態調査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</si>
  <si>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6"/>
  </si>
  <si>
    <t>第4表　市町村別　事業所数、従業者数、製造品出荷額等、付加価値額　　（個人経営等を除く従業者4人以上の事業所）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</si>
  <si>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t>集計結果は、参考表の「調査集計対象の比較」及び以下の条件を満たした事業所について、集計したものである。
　・管理、補助的経済活動のみを行う事業所ではないこと
　・製造品目別に出荷額が得られた事業所であること</t>
    <rPh sb="0" eb="4">
      <t>シュウケイケッカ</t>
    </rPh>
    <rPh sb="6" eb="9">
      <t>サンコウヒョウ</t>
    </rPh>
    <rPh sb="21" eb="22">
      <t>オヨ</t>
    </rPh>
    <rPh sb="23" eb="25">
      <t>イカ</t>
    </rPh>
    <rPh sb="26" eb="28">
      <t>ジョウケン</t>
    </rPh>
    <rPh sb="29" eb="30">
      <t>ミ</t>
    </rPh>
    <rPh sb="33" eb="36">
      <t>ジギョウショ</t>
    </rPh>
    <phoneticPr fontId="2"/>
  </si>
  <si>
    <t>「工業統計調査」及び「経済センサス‐活動調査」においては、3人以下の製造業事業所は集計対象外であるため、「従業者1人以上の事業所」の集計結果データはありません。</t>
    <rPh sb="1" eb="7">
      <t>コウギョウトウケイチョウサ</t>
    </rPh>
    <rPh sb="8" eb="9">
      <t>オヨ</t>
    </rPh>
    <rPh sb="30" eb="31">
      <t>ニン</t>
    </rPh>
    <rPh sb="31" eb="33">
      <t>イカ</t>
    </rPh>
    <rPh sb="34" eb="36">
      <t>セイゾウ</t>
    </rPh>
    <rPh sb="36" eb="37">
      <t>ギョウ</t>
    </rPh>
    <rPh sb="37" eb="40">
      <t>ジギョウショ</t>
    </rPh>
    <rPh sb="45" eb="46">
      <t>ガイ</t>
    </rPh>
    <rPh sb="66" eb="70">
      <t>シュウケイケッカ</t>
    </rPh>
    <phoneticPr fontId="2"/>
  </si>
  <si>
    <t>【統計表】従業者4人以上の事業所</t>
    <rPh sb="1" eb="4">
      <t>トウケイヒョウ</t>
    </rPh>
    <phoneticPr fontId="6"/>
  </si>
  <si>
    <t>（その1/2）</t>
    <phoneticPr fontId="2"/>
  </si>
  <si>
    <t>（その2/2）</t>
    <phoneticPr fontId="2"/>
  </si>
  <si>
    <t>第1表　産業中分類別　事業所数、従業者数、製造品出荷額等、付加価値額　（個人経営を除く従業者4人以上の事業所）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phoneticPr fontId="6"/>
  </si>
  <si>
    <r>
      <t>第2表　従業者規模別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（個人経営を除く従業者4人以上の事業所）</t>
    </r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6"/>
  </si>
  <si>
    <r>
      <t>第3表　地域別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（個人経営を除く従業者4人以上の事業所）</t>
    </r>
    <rPh sb="0" eb="1">
      <t>ダイ</t>
    </rPh>
    <rPh sb="2" eb="3">
      <t>ヒョウ</t>
    </rPh>
    <rPh sb="4" eb="7">
      <t>チイキベツ</t>
    </rPh>
    <phoneticPr fontId="6"/>
  </si>
  <si>
    <t>第4表　市町村別　事業所数、従業者数、製造品出荷額等、付加価値額　（個人経営を除く従業者4人以上の事業所）</t>
    <rPh sb="0" eb="1">
      <t>ダイ</t>
    </rPh>
    <rPh sb="2" eb="3">
      <t>ヒョウ</t>
    </rPh>
    <rPh sb="4" eb="7">
      <t>シチョウソン</t>
    </rPh>
    <rPh sb="7" eb="8">
      <t>ベツ</t>
    </rPh>
    <rPh sb="19" eb="22">
      <t>セイゾウヒン</t>
    </rPh>
    <rPh sb="22" eb="24">
      <t>シュッカ</t>
    </rPh>
    <rPh sb="24" eb="25">
      <t>ガク</t>
    </rPh>
    <rPh sb="25" eb="26">
      <t>トウ</t>
    </rPh>
    <rPh sb="27" eb="29">
      <t>フカ</t>
    </rPh>
    <rPh sb="29" eb="31">
      <t>カチ</t>
    </rPh>
    <rPh sb="31" eb="32">
      <t>ガク</t>
    </rPh>
    <phoneticPr fontId="6"/>
  </si>
  <si>
    <t>※集計対象は、個人経営を除く従業者4人以上の事業所。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3">
      <t>ノゾ</t>
    </rPh>
    <rPh sb="14" eb="17">
      <t>ジュウギョウシャ</t>
    </rPh>
    <phoneticPr fontId="2"/>
  </si>
  <si>
    <t>※ただし、個人経営を除く事業所。</t>
    <phoneticPr fontId="2"/>
  </si>
  <si>
    <t>～ 2024年経済構造実態調査 製造業事業所調査結果 ～</t>
    <rPh sb="24" eb="26">
      <t>ケッカ</t>
    </rPh>
    <phoneticPr fontId="6"/>
  </si>
  <si>
    <t>2024年経済構造実態調査
製造業事業所調査</t>
    <rPh sb="4" eb="5">
      <t>ネン</t>
    </rPh>
    <rPh sb="5" eb="7">
      <t>ケイザイ</t>
    </rPh>
    <rPh sb="7" eb="9">
      <t>コウゾウ</t>
    </rPh>
    <rPh sb="9" eb="11">
      <t>ジッタイ</t>
    </rPh>
    <rPh sb="11" eb="13">
      <t>チョウサ</t>
    </rPh>
    <rPh sb="14" eb="17">
      <t>セイゾウギョウ</t>
    </rPh>
    <rPh sb="17" eb="20">
      <t>ジギョウショ</t>
    </rPh>
    <rPh sb="20" eb="22">
      <t>チョウサ</t>
    </rPh>
    <phoneticPr fontId="2"/>
  </si>
  <si>
    <t>令和6年 6月 1日現在の数値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スウチ</t>
    </rPh>
    <phoneticPr fontId="2"/>
  </si>
  <si>
    <t>令和5年（暦年）1年間の数値</t>
    <rPh sb="0" eb="2">
      <t>レイワ</t>
    </rPh>
    <rPh sb="3" eb="4">
      <t>ネン</t>
    </rPh>
    <rPh sb="5" eb="7">
      <t>レキネン</t>
    </rPh>
    <rPh sb="9" eb="10">
      <t>ネン</t>
    </rPh>
    <rPh sb="10" eb="11">
      <t>カン</t>
    </rPh>
    <rPh sb="12" eb="14">
      <t>スウチ</t>
    </rPh>
    <phoneticPr fontId="2"/>
  </si>
  <si>
    <t>従業者1人以上の事業所
個人経営の事業所及び法人以外の団体の事業所を除く
非集計対象事業所は推計値を算出</t>
    <rPh sb="37" eb="38">
      <t>ヒ</t>
    </rPh>
    <rPh sb="38" eb="42">
      <t>シュウケイタイショウ</t>
    </rPh>
    <rPh sb="42" eb="45">
      <t>ジギョウショ</t>
    </rPh>
    <rPh sb="46" eb="49">
      <t>スイケイチ</t>
    </rPh>
    <rPh sb="50" eb="52">
      <t>サンシュツ</t>
    </rPh>
    <phoneticPr fontId="2"/>
  </si>
  <si>
    <t>総務省・経済産業省「2022年経済構造実態調査 製造業事業所調査結果」</t>
    <phoneticPr fontId="2"/>
  </si>
  <si>
    <t>https://www.meti.go.jp/statistics/tyo/kkj/seizo_result.html</t>
    <phoneticPr fontId="2"/>
  </si>
  <si>
    <t>2024年</t>
  </si>
  <si>
    <t>　事業所について、日本標準産業分類（第14回改定）における大分類、中分類、小分類又は細分類ごとに売上高（製造品出荷額等）を上位から累積し、当該分類に係る売上高（製造品出荷額等）総額の９割を達成する範囲に含まれる事業所を調査対象とし、その報告を基に全体を推計した上で結果表として集計した。</t>
    <rPh sb="18" eb="19">
      <t>ダイ</t>
    </rPh>
    <rPh sb="21" eb="2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</si>
</sst>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0.0%"/>
    <numFmt numFmtId="178" formatCode="#,##0.0_ ;[Red]\-#,##0.0\ "/>
    <numFmt numFmtId="179" formatCode="#,##0.0%;&quot;▲ &quot;#,##0.0%"/>
    <numFmt numFmtId="180" formatCode="#,##0.0%;&quot;▲&quot;#,##0.0%"/>
  </numFmts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ゴシック"/>
      <family val="3"/>
      <charset val="128"/>
    </font>
    <font>
      <u/>
      <sz val="12"/>
      <color theme="10"/>
      <name val="HG丸ｺﾞｼｯｸM-PRO"/>
      <family val="3"/>
      <charset val="128"/>
    </font>
    <font>
      <b/>
      <sz val="20"/>
      <name val="ＭＳ ゴシック"/>
      <family val="3"/>
      <charset val="128"/>
    </font>
    <font>
      <u val="double"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FE9A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14" fillId="0" borderId="0"/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>
      <alignment vertical="center"/>
    </xf>
    <xf numFmtId="38" fontId="7" fillId="0" borderId="0" xfId="2" applyFont="1" applyAlignment="1">
      <alignment vertical="center"/>
    </xf>
    <xf numFmtId="38" fontId="7" fillId="0" borderId="0" xfId="2" applyFont="1" applyFill="1" applyBorder="1" applyAlignment="1">
      <alignment vertical="center"/>
    </xf>
    <xf numFmtId="38" fontId="7" fillId="0" borderId="12" xfId="2" applyFont="1" applyFill="1" applyBorder="1" applyAlignment="1">
      <alignment horizontal="center" vertical="center"/>
    </xf>
    <xf numFmtId="38" fontId="7" fillId="0" borderId="0" xfId="2" applyFont="1" applyBorder="1" applyAlignment="1">
      <alignment vertical="center"/>
    </xf>
    <xf numFmtId="38" fontId="7" fillId="0" borderId="13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38" fontId="7" fillId="0" borderId="1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5" fillId="4" borderId="0" xfId="5" applyFill="1">
      <alignment vertical="center"/>
    </xf>
    <xf numFmtId="38" fontId="7" fillId="4" borderId="0" xfId="2" applyFont="1" applyFill="1" applyAlignment="1">
      <alignment vertical="center"/>
    </xf>
    <xf numFmtId="38" fontId="7" fillId="4" borderId="0" xfId="2" applyFont="1" applyFill="1" applyBorder="1" applyAlignment="1">
      <alignment vertical="center"/>
    </xf>
    <xf numFmtId="0" fontId="7" fillId="4" borderId="0" xfId="5" applyFont="1" applyFill="1">
      <alignment vertical="center"/>
    </xf>
    <xf numFmtId="38" fontId="7" fillId="4" borderId="0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176" fontId="7" fillId="0" borderId="0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38" fontId="7" fillId="0" borderId="1" xfId="2" applyFont="1" applyFill="1" applyBorder="1" applyAlignment="1">
      <alignment vertical="center" shrinkToFit="1"/>
    </xf>
    <xf numFmtId="38" fontId="7" fillId="0" borderId="12" xfId="2" applyFont="1" applyFill="1" applyBorder="1" applyAlignment="1">
      <alignment vertical="center"/>
    </xf>
    <xf numFmtId="38" fontId="7" fillId="0" borderId="13" xfId="2" applyFont="1" applyFill="1" applyBorder="1" applyAlignment="1">
      <alignment horizontal="center" vertical="center"/>
    </xf>
    <xf numFmtId="38" fontId="7" fillId="0" borderId="4" xfId="2" applyFont="1" applyFill="1" applyBorder="1" applyAlignment="1">
      <alignment horizontal="center" vertical="center"/>
    </xf>
    <xf numFmtId="0" fontId="7" fillId="0" borderId="1" xfId="6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2" fillId="0" borderId="12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8" xfId="1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2" fillId="0" borderId="2" xfId="1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7" fillId="0" borderId="12" xfId="1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14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9" xfId="11" applyFont="1" applyBorder="1" applyAlignment="1">
      <alignment horizontal="center" vertical="center"/>
    </xf>
    <xf numFmtId="0" fontId="7" fillId="0" borderId="1" xfId="11" applyFont="1" applyBorder="1" applyAlignment="1">
      <alignment horizontal="center" vertical="center"/>
    </xf>
    <xf numFmtId="0" fontId="25" fillId="0" borderId="0" xfId="8" applyFont="1" applyAlignment="1" applyProtection="1">
      <alignment vertical="center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11" applyFont="1" applyAlignment="1">
      <alignment horizontal="center" vertical="center"/>
    </xf>
    <xf numFmtId="0" fontId="18" fillId="4" borderId="0" xfId="13" applyFont="1" applyFill="1">
      <alignment vertical="center"/>
    </xf>
    <xf numFmtId="0" fontId="20" fillId="4" borderId="0" xfId="13" applyFont="1" applyFill="1">
      <alignment vertical="center"/>
    </xf>
    <xf numFmtId="0" fontId="23" fillId="4" borderId="0" xfId="13" applyFont="1" applyFill="1">
      <alignment vertical="center"/>
    </xf>
    <xf numFmtId="0" fontId="18" fillId="4" borderId="0" xfId="0" applyFont="1" applyFill="1">
      <alignment vertical="center"/>
    </xf>
    <xf numFmtId="38" fontId="7" fillId="2" borderId="1" xfId="2" applyFont="1" applyFill="1" applyBorder="1" applyAlignment="1">
      <alignment vertical="center" shrinkToFit="1"/>
    </xf>
    <xf numFmtId="180" fontId="7" fillId="0" borderId="1" xfId="3" applyNumberFormat="1" applyFont="1" applyBorder="1" applyAlignment="1">
      <alignment horizontal="right" vertical="center" shrinkToFit="1"/>
    </xf>
    <xf numFmtId="38" fontId="7" fillId="4" borderId="1" xfId="2" applyFont="1" applyFill="1" applyBorder="1" applyAlignment="1">
      <alignment vertical="center" shrinkToFit="1"/>
    </xf>
    <xf numFmtId="177" fontId="7" fillId="4" borderId="1" xfId="3" applyNumberFormat="1" applyFont="1" applyFill="1" applyBorder="1" applyAlignment="1">
      <alignment vertical="center" shrinkToFit="1"/>
    </xf>
    <xf numFmtId="3" fontId="7" fillId="2" borderId="1" xfId="5" applyNumberFormat="1" applyFont="1" applyFill="1" applyBorder="1" applyAlignment="1">
      <alignment vertical="center" shrinkToFit="1"/>
    </xf>
    <xf numFmtId="177" fontId="7" fillId="0" borderId="1" xfId="3" applyNumberFormat="1" applyFont="1" applyFill="1" applyBorder="1" applyAlignment="1">
      <alignment vertical="center" shrinkToFit="1"/>
    </xf>
    <xf numFmtId="38" fontId="7" fillId="2" borderId="1" xfId="6" applyNumberFormat="1" applyFont="1" applyFill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0" fontId="7" fillId="0" borderId="1" xfId="11" applyFont="1" applyBorder="1" applyAlignment="1">
      <alignment horizontal="left" vertical="center" shrinkToFit="1"/>
    </xf>
    <xf numFmtId="38" fontId="7" fillId="0" borderId="1" xfId="11" applyNumberFormat="1" applyFont="1" applyBorder="1" applyAlignment="1">
      <alignment horizontal="right" vertical="center" shrinkToFit="1"/>
    </xf>
    <xf numFmtId="177" fontId="7" fillId="0" borderId="1" xfId="3" applyNumberFormat="1" applyFont="1" applyFill="1" applyBorder="1" applyAlignment="1">
      <alignment horizontal="right" vertical="center" shrinkToFit="1"/>
    </xf>
    <xf numFmtId="177" fontId="7" fillId="0" borderId="11" xfId="3" applyNumberFormat="1" applyFont="1" applyFill="1" applyBorder="1" applyAlignment="1">
      <alignment horizontal="right" vertical="center" shrinkToFit="1"/>
    </xf>
    <xf numFmtId="0" fontId="7" fillId="0" borderId="1" xfId="11" applyFont="1" applyBorder="1" applyAlignment="1">
      <alignment vertical="center" shrinkToFit="1"/>
    </xf>
    <xf numFmtId="38" fontId="7" fillId="2" borderId="1" xfId="1" applyFont="1" applyFill="1" applyBorder="1" applyAlignment="1">
      <alignment horizontal="right" vertical="center" shrinkToFit="1"/>
    </xf>
    <xf numFmtId="0" fontId="7" fillId="0" borderId="1" xfId="11" applyFont="1" applyBorder="1" applyAlignment="1">
      <alignment horizontal="left" vertical="center" indent="1" shrinkToFit="1"/>
    </xf>
    <xf numFmtId="38" fontId="7" fillId="0" borderId="0" xfId="2" applyFont="1" applyAlignment="1">
      <alignment vertical="center" shrinkToFit="1"/>
    </xf>
    <xf numFmtId="38" fontId="7" fillId="0" borderId="0" xfId="2" applyFont="1" applyFill="1" applyAlignment="1">
      <alignment vertical="center" shrinkToFit="1"/>
    </xf>
    <xf numFmtId="38" fontId="7" fillId="2" borderId="1" xfId="2" applyFont="1" applyFill="1" applyBorder="1" applyAlignment="1">
      <alignment horizontal="right" vertical="center" shrinkToFit="1"/>
    </xf>
    <xf numFmtId="0" fontId="7" fillId="0" borderId="0" xfId="0" applyFont="1">
      <alignment vertical="center"/>
    </xf>
    <xf numFmtId="38" fontId="7" fillId="0" borderId="1" xfId="2" applyFont="1" applyBorder="1" applyAlignment="1">
      <alignment vertical="center" shrinkToFit="1"/>
    </xf>
    <xf numFmtId="177" fontId="7" fillId="0" borderId="1" xfId="3" applyNumberFormat="1" applyFont="1" applyBorder="1" applyAlignment="1">
      <alignment vertical="center" shrinkToFit="1"/>
    </xf>
    <xf numFmtId="179" fontId="7" fillId="0" borderId="1" xfId="3" applyNumberFormat="1" applyFont="1" applyFill="1" applyBorder="1" applyAlignment="1">
      <alignment vertical="center" shrinkToFit="1"/>
    </xf>
    <xf numFmtId="179" fontId="7" fillId="0" borderId="1" xfId="3" applyNumberFormat="1" applyFont="1" applyFill="1" applyBorder="1" applyAlignment="1">
      <alignment horizontal="right" vertical="center" shrinkToFit="1"/>
    </xf>
    <xf numFmtId="38" fontId="7" fillId="0" borderId="12" xfId="2" applyFont="1" applyBorder="1" applyAlignment="1">
      <alignment vertical="center" shrinkToFit="1"/>
    </xf>
    <xf numFmtId="0" fontId="7" fillId="0" borderId="13" xfId="4" applyFont="1" applyBorder="1" applyAlignment="1">
      <alignment horizontal="center" vertical="center" shrinkToFit="1"/>
    </xf>
    <xf numFmtId="0" fontId="12" fillId="0" borderId="12" xfId="11" applyFont="1" applyBorder="1" applyAlignment="1">
      <alignment horizontal="center" vertical="center" shrinkToFit="1"/>
    </xf>
    <xf numFmtId="0" fontId="12" fillId="0" borderId="2" xfId="11" applyFont="1" applyBorder="1" applyAlignment="1">
      <alignment horizontal="center" vertical="center" shrinkToFit="1"/>
    </xf>
    <xf numFmtId="0" fontId="12" fillId="0" borderId="14" xfId="11" applyFont="1" applyBorder="1" applyAlignment="1">
      <alignment horizontal="center" vertical="center" shrinkToFit="1"/>
    </xf>
    <xf numFmtId="0" fontId="12" fillId="0" borderId="8" xfId="11" applyFont="1" applyBorder="1" applyAlignment="1">
      <alignment horizontal="center" vertical="center" shrinkToFit="1"/>
    </xf>
    <xf numFmtId="38" fontId="7" fillId="0" borderId="13" xfId="2" applyFont="1" applyBorder="1" applyAlignment="1">
      <alignment vertical="center" shrinkToFit="1"/>
    </xf>
    <xf numFmtId="38" fontId="7" fillId="0" borderId="10" xfId="2" applyFont="1" applyBorder="1" applyAlignment="1">
      <alignment vertical="center" shrinkToFit="1"/>
    </xf>
    <xf numFmtId="38" fontId="7" fillId="0" borderId="12" xfId="2" applyFont="1" applyBorder="1" applyAlignment="1">
      <alignment horizontal="center" vertical="center" shrinkToFit="1"/>
    </xf>
    <xf numFmtId="38" fontId="7" fillId="0" borderId="0" xfId="2" applyFont="1" applyBorder="1" applyAlignment="1">
      <alignment horizontal="center" vertical="center" shrinkToFit="1"/>
    </xf>
    <xf numFmtId="38" fontId="7" fillId="0" borderId="10" xfId="2" applyFont="1" applyBorder="1" applyAlignment="1">
      <alignment horizontal="center" vertical="center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0" xfId="2" applyFont="1" applyFill="1" applyBorder="1" applyAlignment="1">
      <alignment horizontal="center" vertical="center" shrinkToFit="1"/>
    </xf>
    <xf numFmtId="38" fontId="7" fillId="2" borderId="1" xfId="11" applyNumberFormat="1" applyFont="1" applyFill="1" applyBorder="1" applyAlignment="1">
      <alignment horizontal="right" vertical="center" shrinkToFit="1"/>
    </xf>
    <xf numFmtId="38" fontId="7" fillId="0" borderId="1" xfId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top" wrapText="1" shrinkToFit="1"/>
    </xf>
    <xf numFmtId="38" fontId="28" fillId="0" borderId="0" xfId="2" applyFont="1" applyAlignment="1">
      <alignment vertical="center"/>
    </xf>
    <xf numFmtId="0" fontId="4" fillId="5" borderId="1" xfId="0" applyFont="1" applyFill="1" applyBorder="1" applyAlignment="1">
      <alignment horizontal="center" vertical="center" shrinkToFit="1"/>
    </xf>
    <xf numFmtId="0" fontId="4" fillId="5" borderId="1" xfId="0" quotePrefix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25" fillId="4" borderId="0" xfId="8" applyFont="1" applyFill="1" applyAlignment="1" applyProtection="1">
      <alignment vertical="center"/>
    </xf>
    <xf numFmtId="4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0" fontId="10" fillId="0" borderId="0" xfId="8" applyAlignment="1" applyProtection="1">
      <alignment horizontal="left" vertical="center"/>
    </xf>
    <xf numFmtId="38" fontId="7" fillId="4" borderId="1" xfId="2" applyFont="1" applyFill="1" applyBorder="1" applyAlignment="1">
      <alignment horizontal="right" vertical="center" shrinkToFit="1"/>
    </xf>
    <xf numFmtId="3" fontId="7" fillId="2" borderId="1" xfId="5" applyNumberFormat="1" applyFont="1" applyFill="1" applyBorder="1" applyAlignment="1">
      <alignment horizontal="right" vertical="center" shrinkToFit="1"/>
    </xf>
    <xf numFmtId="38" fontId="7" fillId="0" borderId="1" xfId="2" applyFont="1" applyFill="1" applyBorder="1" applyAlignment="1">
      <alignment horizontal="right" vertical="center" shrinkToFit="1"/>
    </xf>
    <xf numFmtId="38" fontId="7" fillId="2" borderId="1" xfId="6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38" fontId="7" fillId="0" borderId="12" xfId="2" applyFont="1" applyBorder="1" applyAlignment="1">
      <alignment horizontal="center" vertical="center" wrapText="1" shrinkToFit="1"/>
    </xf>
    <xf numFmtId="176" fontId="7" fillId="0" borderId="1" xfId="3" applyNumberFormat="1" applyFont="1" applyBorder="1" applyAlignment="1">
      <alignment horizontal="right" vertical="center" shrinkToFit="1"/>
    </xf>
    <xf numFmtId="176" fontId="7" fillId="0" borderId="1" xfId="3" applyNumberFormat="1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2" fillId="4" borderId="0" xfId="13" applyFont="1" applyFill="1">
      <alignment vertical="center"/>
    </xf>
    <xf numFmtId="38" fontId="7" fillId="0" borderId="1" xfId="3" applyNumberFormat="1" applyFont="1" applyBorder="1" applyAlignment="1">
      <alignment vertical="center" shrinkToFit="1"/>
    </xf>
    <xf numFmtId="38" fontId="29" fillId="0" borderId="0" xfId="2" applyFont="1" applyAlignment="1">
      <alignment vertical="center"/>
    </xf>
    <xf numFmtId="0" fontId="18" fillId="4" borderId="0" xfId="13" applyFont="1" applyFill="1" applyAlignment="1">
      <alignment horizontal="left" vertical="top" indent="4"/>
    </xf>
    <xf numFmtId="0" fontId="16" fillId="0" borderId="0" xfId="0" applyFont="1" applyAlignment="1">
      <alignment horizontal="right" vertical="center"/>
    </xf>
    <xf numFmtId="0" fontId="27" fillId="4" borderId="0" xfId="13" applyFont="1" applyFill="1" applyAlignment="1">
      <alignment horizontal="center" vertical="center"/>
    </xf>
    <xf numFmtId="0" fontId="26" fillId="4" borderId="0" xfId="8" applyFont="1" applyFill="1" applyAlignment="1" applyProtection="1">
      <alignment vertical="center" shrinkToFit="1"/>
    </xf>
    <xf numFmtId="38" fontId="7" fillId="4" borderId="12" xfId="2" applyFont="1" applyFill="1" applyBorder="1" applyAlignment="1">
      <alignment vertical="center" wrapText="1"/>
    </xf>
    <xf numFmtId="0" fontId="7" fillId="4" borderId="13" xfId="5" applyFont="1" applyFill="1" applyBorder="1" applyAlignment="1">
      <alignment vertical="center" wrapText="1"/>
    </xf>
    <xf numFmtId="0" fontId="26" fillId="4" borderId="0" xfId="8" applyFont="1" applyFill="1" applyAlignment="1" applyProtection="1">
      <alignment vertical="center"/>
    </xf>
    <xf numFmtId="0" fontId="7" fillId="0" borderId="1" xfId="11" applyFont="1" applyBorder="1" applyAlignment="1">
      <alignment horizontal="centerContinuous" vertical="center"/>
    </xf>
    <xf numFmtId="0" fontId="16" fillId="0" borderId="1" xfId="0" applyFont="1" applyBorder="1" applyAlignment="1">
      <alignment horizontal="centerContinuous" vertical="center"/>
    </xf>
    <xf numFmtId="0" fontId="7" fillId="0" borderId="7" xfId="11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7" fillId="0" borderId="7" xfId="11" applyFont="1" applyBorder="1" applyAlignment="1">
      <alignment horizontal="centerContinuous" vertical="center" wrapText="1"/>
    </xf>
    <xf numFmtId="0" fontId="21" fillId="4" borderId="0" xfId="13" applyFont="1" applyFill="1" applyAlignment="1">
      <alignment horizontal="center" vertical="center"/>
    </xf>
    <xf numFmtId="0" fontId="22" fillId="4" borderId="0" xfId="13" applyFont="1" applyFill="1">
      <alignment vertical="center"/>
    </xf>
    <xf numFmtId="0" fontId="3" fillId="0" borderId="0" xfId="0" applyFont="1" applyAlignment="1">
      <alignment horizontal="left" vertical="top" wrapText="1"/>
    </xf>
    <xf numFmtId="38" fontId="7" fillId="0" borderId="7" xfId="2" applyFont="1" applyBorder="1" applyAlignment="1">
      <alignment horizontal="center" vertical="center" shrinkToFit="1"/>
    </xf>
    <xf numFmtId="38" fontId="7" fillId="0" borderId="14" xfId="2" applyFont="1" applyBorder="1" applyAlignment="1">
      <alignment horizontal="center" vertical="center" shrinkToFit="1"/>
    </xf>
    <xf numFmtId="38" fontId="7" fillId="0" borderId="8" xfId="2" applyFont="1" applyBorder="1" applyAlignment="1">
      <alignment horizontal="center" vertical="center" shrinkToFit="1"/>
    </xf>
    <xf numFmtId="38" fontId="7" fillId="0" borderId="7" xfId="2" applyFont="1" applyFill="1" applyBorder="1" applyAlignment="1">
      <alignment horizontal="center" vertical="center" shrinkToFit="1"/>
    </xf>
    <xf numFmtId="38" fontId="7" fillId="0" borderId="14" xfId="2" applyFont="1" applyFill="1" applyBorder="1" applyAlignment="1">
      <alignment horizontal="center" vertical="center" shrinkToFit="1"/>
    </xf>
    <xf numFmtId="38" fontId="7" fillId="0" borderId="8" xfId="2" applyFont="1" applyFill="1" applyBorder="1" applyAlignment="1">
      <alignment horizontal="center" vertical="center" shrinkToFit="1"/>
    </xf>
    <xf numFmtId="38" fontId="7" fillId="0" borderId="7" xfId="2" applyFont="1" applyFill="1" applyBorder="1" applyAlignment="1">
      <alignment horizontal="center" vertical="center" wrapText="1" shrinkToFit="1"/>
    </xf>
    <xf numFmtId="38" fontId="7" fillId="0" borderId="14" xfId="2" applyFont="1" applyFill="1" applyBorder="1" applyAlignment="1">
      <alignment horizontal="center" vertical="center" wrapText="1" shrinkToFit="1"/>
    </xf>
    <xf numFmtId="38" fontId="7" fillId="0" borderId="8" xfId="2" applyFont="1" applyFill="1" applyBorder="1" applyAlignment="1">
      <alignment horizontal="center" vertical="center" wrapText="1" shrinkToFit="1"/>
    </xf>
    <xf numFmtId="38" fontId="7" fillId="4" borderId="2" xfId="2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38" fontId="7" fillId="4" borderId="2" xfId="2" applyFont="1" applyFill="1" applyBorder="1" applyAlignment="1">
      <alignment horizontal="center" vertical="center"/>
    </xf>
    <xf numFmtId="0" fontId="7" fillId="4" borderId="3" xfId="5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center" vertical="center"/>
    </xf>
  </cellXfs>
  <cellStyles count="16">
    <cellStyle name="パーセント" xfId="3" builtinId="5"/>
    <cellStyle name="パーセント 2" xfId="15" xr:uid="{00000000-0005-0000-0000-000001000000}"/>
    <cellStyle name="ハイパーリンク" xfId="8" builtinId="8"/>
    <cellStyle name="ハイパーリンク 2" xfId="9" xr:uid="{00000000-0005-0000-0000-000003000000}"/>
    <cellStyle name="ハイパーリンク 3" xfId="14" xr:uid="{00000000-0005-0000-0000-000004000000}"/>
    <cellStyle name="桁区切り" xfId="1" builtinId="6"/>
    <cellStyle name="桁区切り 2" xfId="2" xr:uid="{00000000-0005-0000-0000-000006000000}"/>
    <cellStyle name="標準" xfId="0" builtinId="0"/>
    <cellStyle name="標準 2" xfId="4" xr:uid="{00000000-0005-0000-0000-000008000000}"/>
    <cellStyle name="標準 3" xfId="7" xr:uid="{00000000-0005-0000-0000-000009000000}"/>
    <cellStyle name="標準 4" xfId="12" xr:uid="{00000000-0005-0000-0000-00000A000000}"/>
    <cellStyle name="標準_Sheet5" xfId="11" xr:uid="{00000000-0005-0000-0000-00000B000000}"/>
    <cellStyle name="標準_表４作る" xfId="5" xr:uid="{00000000-0005-0000-0000-00000C000000}"/>
    <cellStyle name="標準_表５作る" xfId="6" xr:uid="{00000000-0005-0000-0000-00000D000000}"/>
    <cellStyle name="標準_目次" xfId="13" xr:uid="{00000000-0005-0000-0000-00000E000000}"/>
    <cellStyle name="未定義" xfId="10" xr:uid="{00000000-0005-0000-0000-00000F000000}"/>
  </cellStyles>
  <dxfs count="0"/>
  <tableStyles count="0" defaultTableStyle="TableStyleMedium2" defaultPivotStyle="PivotStyleLight16"/>
  <colors>
    <mruColors>
      <color rgb="FF8FE9AD"/>
      <color rgb="FF58DE85"/>
      <color rgb="FF99FF99"/>
      <color rgb="FF88E8A8"/>
      <color rgb="FFFF99CC"/>
      <color rgb="FFA2E6E8"/>
      <color rgb="FF6F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2114549</xdr:colOff>
      <xdr:row>4</xdr:row>
      <xdr:rowOff>133351</xdr:rowOff>
    </xdr:from>
    <xdr:ext cx="3095625" cy="483638"/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52699" y="1466851"/>
          <a:ext cx="3095625" cy="483638"/>
        </a:xfrm>
        <a:prstGeom prst="wedgeEllipseCallout">
          <a:avLst>
            <a:gd name="adj1" fmla="val -64761"/>
            <a:gd name="adj2" fmla="val -26204"/>
          </a:avLst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algn="l"/>
          <a:r>
            <a:rPr kumimoji="1" lang="ja-JP" altLang="ja-JP" sz="10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必ず</a:t>
          </a:r>
          <a:r>
            <a:rPr kumimoji="1" lang="ja-JP" altLang="en-US" sz="1000" b="1">
              <a:solidFill>
                <a:schemeClr val="l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r>
            <a:rPr kumimoji="1" lang="ja-JP" altLang="en-US" sz="10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最初に見てください！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3685</xdr:colOff>
      <xdr:row>7</xdr:row>
      <xdr:rowOff>134408</xdr:rowOff>
    </xdr:from>
    <xdr:to>
      <xdr:col>5</xdr:col>
      <xdr:colOff>84666</xdr:colOff>
      <xdr:row>7</xdr:row>
      <xdr:rowOff>575733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561574" y="2356908"/>
          <a:ext cx="2084759" cy="441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2019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年（暦年）は、平成・令和と</a:t>
          </a:r>
          <a:endParaRPr kumimoji="1" lang="en-US" altLang="ja-JP" sz="9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元号が混在するため西暦で表記。</a:t>
          </a:r>
        </a:p>
      </xdr:txBody>
    </xdr:sp>
    <xdr:clientData/>
  </xdr:twoCellAnchor>
  <xdr:twoCellAnchor>
    <xdr:from>
      <xdr:col>3</xdr:col>
      <xdr:colOff>878416</xdr:colOff>
      <xdr:row>0</xdr:row>
      <xdr:rowOff>52917</xdr:rowOff>
    </xdr:from>
    <xdr:to>
      <xdr:col>4</xdr:col>
      <xdr:colOff>1238249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4166" y="52917"/>
          <a:ext cx="2317750" cy="518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利用上の注意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ti.go.jp/statistics/tyo/kkj/seizo_result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2E6E8"/>
    <pageSetUpPr fitToPage="1"/>
  </sheetPr>
  <dimension ref="B2:C13"/>
  <sheetViews>
    <sheetView showGridLines="0" topLeftCell="A3" zoomScaleNormal="100" workbookViewId="0">
      <selection activeCell="D9" sqref="D9"/>
    </sheetView>
  </sheetViews>
  <sheetFormatPr defaultColWidth="9" defaultRowHeight="30" customHeight="1"/>
  <cols>
    <col min="1" max="1" width="1.625" style="8" customWidth="1"/>
    <col min="2" max="2" width="4.125" style="8" customWidth="1"/>
    <col min="3" max="3" width="104.875" style="8" bestFit="1" customWidth="1"/>
    <col min="4" max="16384" width="9" style="8"/>
  </cols>
  <sheetData>
    <row r="2" spans="2:3" ht="30" customHeight="1">
      <c r="B2" s="121"/>
      <c r="C2" s="121"/>
    </row>
    <row r="3" spans="2:3" ht="30" customHeight="1">
      <c r="B3" s="132" t="s">
        <v>230</v>
      </c>
      <c r="C3" s="132"/>
    </row>
    <row r="4" spans="2:3" ht="15" customHeight="1">
      <c r="B4" s="46"/>
      <c r="C4" s="45"/>
    </row>
    <row r="5" spans="2:3" ht="30" customHeight="1">
      <c r="B5" s="50"/>
      <c r="C5" s="99" t="s">
        <v>194</v>
      </c>
    </row>
    <row r="6" spans="2:3" ht="15" customHeight="1">
      <c r="B6" s="49"/>
      <c r="C6" s="48"/>
    </row>
    <row r="7" spans="2:3" ht="30" customHeight="1">
      <c r="B7" s="133" t="s">
        <v>221</v>
      </c>
      <c r="C7" s="133"/>
    </row>
    <row r="8" spans="2:3" ht="24.6" customHeight="1">
      <c r="B8" s="116"/>
      <c r="C8" s="119" t="s">
        <v>229</v>
      </c>
    </row>
    <row r="9" spans="2:3" ht="30" customHeight="1">
      <c r="B9"/>
      <c r="C9" s="44" t="s">
        <v>210</v>
      </c>
    </row>
    <row r="10" spans="2:3" ht="30" customHeight="1">
      <c r="B10"/>
      <c r="C10" s="44" t="s">
        <v>209</v>
      </c>
    </row>
    <row r="11" spans="2:3" ht="30" customHeight="1">
      <c r="B11"/>
      <c r="C11" s="44" t="s">
        <v>208</v>
      </c>
    </row>
    <row r="12" spans="2:3" ht="30" customHeight="1">
      <c r="B12"/>
      <c r="C12" s="44" t="s">
        <v>207</v>
      </c>
    </row>
    <row r="13" spans="2:3" ht="30" customHeight="1">
      <c r="C13" s="51"/>
    </row>
  </sheetData>
  <mergeCells count="2">
    <mergeCell ref="B3:C3"/>
    <mergeCell ref="B7:C7"/>
  </mergeCells>
  <phoneticPr fontId="2"/>
  <hyperlinks>
    <hyperlink ref="C9" location="第1表!A1" display="第1表　産業中分類別　事業所数、従業者数、製造品出荷額等、付加価値額　（従業者4人以上の事業所）" xr:uid="{00000000-0004-0000-0000-000000000000}"/>
    <hyperlink ref="C10" location="第2表!A1" display="第2表　従業者規模別　事業所数、従業者数、製造品出荷額等、付加価値額　（従業者4人以上の事業所）" xr:uid="{00000000-0004-0000-0000-000001000000}"/>
    <hyperlink ref="C11" location="第3表!A1" display="第3表　地域別　事業所数、従業者数、製造品出荷額等、付加価値額　（従業者4人以上の事業所）" xr:uid="{00000000-0004-0000-0000-000002000000}"/>
    <hyperlink ref="C12" location="第4表!A1" display="第4表　市町村別　事業所数、従業者数、製造品出荷額等、付加価値額　（従業者4人以上の事業所）" xr:uid="{00000000-0004-0000-0000-000003000000}"/>
    <hyperlink ref="C5" location="利用上の注意!A1" display="（参考）利用上の注意" xr:uid="{00000000-0004-0000-0000-000004000000}"/>
  </hyperlinks>
  <pageMargins left="0.7" right="0.7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B1:F28"/>
  <sheetViews>
    <sheetView showGridLines="0" zoomScale="90" zoomScaleNormal="9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G15" sqref="G15"/>
    </sheetView>
  </sheetViews>
  <sheetFormatPr defaultColWidth="9" defaultRowHeight="12"/>
  <cols>
    <col min="1" max="1" width="1.625" style="8" customWidth="1"/>
    <col min="2" max="2" width="7" style="8" customWidth="1"/>
    <col min="3" max="3" width="29.625" style="8" customWidth="1"/>
    <col min="4" max="4" width="27.125" style="8" customWidth="1"/>
    <col min="5" max="5" width="28.625" style="8" customWidth="1"/>
    <col min="6" max="6" width="35.375" style="8" customWidth="1"/>
    <col min="7" max="16384" width="9" style="8"/>
  </cols>
  <sheetData>
    <row r="1" spans="2:6" s="1" customFormat="1" ht="30" customHeight="1">
      <c r="B1" s="125" t="s">
        <v>162</v>
      </c>
      <c r="C1" s="125"/>
    </row>
    <row r="2" spans="2:6" s="1" customFormat="1" ht="20.25" customHeight="1">
      <c r="B2" s="1" t="s">
        <v>195</v>
      </c>
    </row>
    <row r="3" spans="2:6" s="1" customFormat="1" ht="40.5" customHeight="1">
      <c r="B3" s="31" t="s">
        <v>156</v>
      </c>
      <c r="C3" s="31" t="s">
        <v>197</v>
      </c>
      <c r="D3" s="32" t="s">
        <v>155</v>
      </c>
      <c r="E3" s="30" t="s">
        <v>157</v>
      </c>
      <c r="F3" s="30" t="s">
        <v>193</v>
      </c>
    </row>
    <row r="4" spans="2:6" s="1" customFormat="1" ht="21" customHeight="1">
      <c r="B4" s="34">
        <v>2016</v>
      </c>
      <c r="C4" s="33" t="s">
        <v>173</v>
      </c>
      <c r="D4" s="34" t="s">
        <v>174</v>
      </c>
      <c r="E4" s="34" t="s">
        <v>175</v>
      </c>
      <c r="F4" s="96"/>
    </row>
    <row r="5" spans="2:6" s="1" customFormat="1" ht="21" customHeight="1">
      <c r="B5" s="7">
        <v>2017</v>
      </c>
      <c r="C5" s="26" t="s">
        <v>176</v>
      </c>
      <c r="D5" s="7" t="s">
        <v>163</v>
      </c>
      <c r="E5" s="7" t="s">
        <v>164</v>
      </c>
      <c r="F5" s="97"/>
    </row>
    <row r="6" spans="2:6" s="1" customFormat="1" ht="21" customHeight="1">
      <c r="B6" s="7">
        <v>2018</v>
      </c>
      <c r="C6" s="26" t="s">
        <v>165</v>
      </c>
      <c r="D6" s="7" t="s">
        <v>166</v>
      </c>
      <c r="E6" s="7" t="s">
        <v>167</v>
      </c>
      <c r="F6" s="97"/>
    </row>
    <row r="7" spans="2:6" s="1" customFormat="1" ht="21" customHeight="1">
      <c r="B7" s="7">
        <v>2019</v>
      </c>
      <c r="C7" s="26" t="s">
        <v>177</v>
      </c>
      <c r="D7" s="7" t="s">
        <v>178</v>
      </c>
      <c r="E7" s="7" t="s">
        <v>179</v>
      </c>
      <c r="F7" s="97" t="s">
        <v>192</v>
      </c>
    </row>
    <row r="8" spans="2:6" s="1" customFormat="1" ht="45.75" customHeight="1">
      <c r="B8" s="7">
        <v>2020</v>
      </c>
      <c r="C8" s="26" t="s">
        <v>180</v>
      </c>
      <c r="D8" s="7" t="s">
        <v>181</v>
      </c>
      <c r="E8" s="90" t="s">
        <v>215</v>
      </c>
      <c r="F8" s="98" t="s">
        <v>191</v>
      </c>
    </row>
    <row r="9" spans="2:6" s="1" customFormat="1" ht="36.75" customHeight="1">
      <c r="B9" s="34">
        <v>2021</v>
      </c>
      <c r="C9" s="107" t="s">
        <v>206</v>
      </c>
      <c r="D9" s="34" t="s">
        <v>182</v>
      </c>
      <c r="E9" s="34" t="s">
        <v>183</v>
      </c>
      <c r="F9" s="94" t="s">
        <v>190</v>
      </c>
    </row>
    <row r="10" spans="2:6" ht="48.6" customHeight="1">
      <c r="B10" s="92">
        <v>2022</v>
      </c>
      <c r="C10" s="93" t="s">
        <v>187</v>
      </c>
      <c r="D10" s="92" t="s">
        <v>188</v>
      </c>
      <c r="E10" s="92" t="s">
        <v>189</v>
      </c>
      <c r="F10" s="95" t="s">
        <v>196</v>
      </c>
    </row>
    <row r="11" spans="2:6" ht="47.45" customHeight="1">
      <c r="B11" s="92">
        <v>2023</v>
      </c>
      <c r="C11" s="93" t="s">
        <v>216</v>
      </c>
      <c r="D11" s="92" t="s">
        <v>213</v>
      </c>
      <c r="E11" s="92" t="s">
        <v>214</v>
      </c>
      <c r="F11" s="95" t="s">
        <v>196</v>
      </c>
    </row>
    <row r="12" spans="2:6" ht="59.45" customHeight="1">
      <c r="B12" s="92">
        <v>2024</v>
      </c>
      <c r="C12" s="93" t="s">
        <v>231</v>
      </c>
      <c r="D12" s="92" t="s">
        <v>232</v>
      </c>
      <c r="E12" s="92" t="s">
        <v>233</v>
      </c>
      <c r="F12" s="95" t="s">
        <v>234</v>
      </c>
    </row>
    <row r="14" spans="2:6" ht="42" customHeight="1">
      <c r="B14" s="100" t="s">
        <v>198</v>
      </c>
      <c r="C14" s="134" t="s">
        <v>219</v>
      </c>
      <c r="D14" s="134"/>
      <c r="E14" s="134"/>
      <c r="F14" s="134"/>
    </row>
    <row r="15" spans="2:6" ht="39.75" customHeight="1">
      <c r="B15" s="100" t="s">
        <v>199</v>
      </c>
      <c r="C15" s="134" t="s">
        <v>238</v>
      </c>
      <c r="D15" s="134"/>
      <c r="E15" s="134"/>
      <c r="F15" s="134"/>
    </row>
    <row r="16" spans="2:6" ht="29.25" customHeight="1">
      <c r="B16" s="100" t="s">
        <v>200</v>
      </c>
      <c r="C16" s="134" t="s">
        <v>220</v>
      </c>
      <c r="D16" s="134"/>
      <c r="E16" s="134"/>
      <c r="F16" s="134"/>
    </row>
    <row r="17" spans="2:6" ht="15" customHeight="1">
      <c r="B17" s="100" t="s">
        <v>201</v>
      </c>
      <c r="C17" s="101" t="s">
        <v>235</v>
      </c>
      <c r="D17" s="101"/>
      <c r="E17" s="101"/>
      <c r="F17" s="101"/>
    </row>
    <row r="18" spans="2:6" ht="15" customHeight="1">
      <c r="B18" s="100" t="s">
        <v>202</v>
      </c>
      <c r="C18" s="102" t="s">
        <v>236</v>
      </c>
      <c r="D18" s="101"/>
      <c r="E18" s="101"/>
      <c r="F18" s="101"/>
    </row>
    <row r="19" spans="2:6" ht="15" customHeight="1">
      <c r="B19" s="100"/>
      <c r="C19" s="102"/>
      <c r="D19" s="101"/>
      <c r="E19" s="101"/>
      <c r="F19" s="101"/>
    </row>
    <row r="20" spans="2:6" ht="15" customHeight="1"/>
    <row r="21" spans="2:6" ht="15" customHeight="1"/>
    <row r="22" spans="2:6" ht="15" customHeight="1"/>
    <row r="23" spans="2:6" ht="15" customHeight="1"/>
    <row r="24" spans="2:6" ht="15" customHeight="1"/>
    <row r="25" spans="2:6" ht="15" customHeight="1"/>
    <row r="26" spans="2:6" ht="15" customHeight="1"/>
    <row r="27" spans="2:6" ht="15" customHeight="1"/>
    <row r="28" spans="2:6" ht="15" customHeight="1"/>
  </sheetData>
  <mergeCells count="3">
    <mergeCell ref="C14:F14"/>
    <mergeCell ref="C15:F15"/>
    <mergeCell ref="C16:F16"/>
  </mergeCells>
  <phoneticPr fontId="2"/>
  <hyperlinks>
    <hyperlink ref="B1" location="目次!A1" display="目次へ ⏎" xr:uid="{00000000-0004-0000-0100-000000000000}"/>
    <hyperlink ref="C18" r:id="rId1" xr:uid="{F43C3DFE-6247-4624-AA69-234D0763AC9B}"/>
  </hyperlinks>
  <pageMargins left="0.7" right="0.7" top="0.75" bottom="0.75" header="0.3" footer="0.3"/>
  <pageSetup paperSize="9" scale="9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V33"/>
  <sheetViews>
    <sheetView showGridLines="0" tabSelected="1" zoomScale="9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ColWidth="9" defaultRowHeight="12"/>
  <cols>
    <col min="1" max="1" width="1.625" style="2" customWidth="1"/>
    <col min="2" max="2" width="18.625" style="2" customWidth="1"/>
    <col min="3" max="5" width="8.625" style="2" customWidth="1"/>
    <col min="6" max="7" width="7" style="2" bestFit="1" customWidth="1"/>
    <col min="8" max="9" width="8.625" style="2" customWidth="1"/>
    <col min="10" max="10" width="7.875" style="2" bestFit="1" customWidth="1"/>
    <col min="11" max="11" width="7" style="2" bestFit="1" customWidth="1"/>
    <col min="12" max="13" width="12.625" style="2" customWidth="1"/>
    <col min="14" max="14" width="7.875" style="2" bestFit="1" customWidth="1"/>
    <col min="15" max="15" width="7" style="2" bestFit="1" customWidth="1"/>
    <col min="16" max="17" width="12.625" style="2" customWidth="1"/>
    <col min="18" max="18" width="7.875" style="2" bestFit="1" customWidth="1"/>
    <col min="19" max="19" width="7" style="2" bestFit="1" customWidth="1"/>
    <col min="20" max="16384" width="9" style="2"/>
  </cols>
  <sheetData>
    <row r="1" spans="2:22" ht="30" customHeight="1">
      <c r="B1" s="122" t="s">
        <v>162</v>
      </c>
      <c r="C1" s="122"/>
      <c r="D1" s="118" t="s">
        <v>217</v>
      </c>
    </row>
    <row r="2" spans="2:22" ht="22.5" customHeight="1">
      <c r="B2" s="2" t="s">
        <v>224</v>
      </c>
    </row>
    <row r="3" spans="2:22" s="67" customFormat="1" ht="27.75" customHeight="1">
      <c r="B3" s="75"/>
      <c r="C3" s="135" t="s">
        <v>114</v>
      </c>
      <c r="D3" s="136"/>
      <c r="E3" s="136"/>
      <c r="F3" s="136"/>
      <c r="G3" s="137"/>
      <c r="H3" s="138" t="s">
        <v>2</v>
      </c>
      <c r="I3" s="139"/>
      <c r="J3" s="139"/>
      <c r="K3" s="140"/>
      <c r="L3" s="135" t="s">
        <v>3</v>
      </c>
      <c r="M3" s="136"/>
      <c r="N3" s="136"/>
      <c r="O3" s="137"/>
      <c r="P3" s="141" t="s">
        <v>203</v>
      </c>
      <c r="Q3" s="142"/>
      <c r="R3" s="142"/>
      <c r="S3" s="143"/>
    </row>
    <row r="4" spans="2:22" s="67" customFormat="1" ht="17.25" customHeight="1">
      <c r="B4" s="76"/>
      <c r="C4" s="77" t="s">
        <v>211</v>
      </c>
      <c r="D4" s="78" t="s">
        <v>237</v>
      </c>
      <c r="E4" s="79"/>
      <c r="F4" s="79"/>
      <c r="G4" s="80"/>
      <c r="H4" s="77" t="s">
        <v>211</v>
      </c>
      <c r="I4" s="78" t="s">
        <v>237</v>
      </c>
      <c r="J4" s="79"/>
      <c r="K4" s="80"/>
      <c r="L4" s="77" t="s">
        <v>211</v>
      </c>
      <c r="M4" s="78" t="s">
        <v>237</v>
      </c>
      <c r="N4" s="79"/>
      <c r="O4" s="80"/>
      <c r="P4" s="77" t="s">
        <v>211</v>
      </c>
      <c r="Q4" s="78" t="s">
        <v>237</v>
      </c>
      <c r="R4" s="79"/>
      <c r="S4" s="80"/>
      <c r="T4" s="68"/>
      <c r="U4" s="68"/>
      <c r="V4" s="68"/>
    </row>
    <row r="5" spans="2:22" s="67" customFormat="1" ht="24">
      <c r="B5" s="81"/>
      <c r="C5" s="82"/>
      <c r="D5" s="82"/>
      <c r="E5" s="108" t="s">
        <v>212</v>
      </c>
      <c r="F5" s="83" t="s">
        <v>154</v>
      </c>
      <c r="G5" s="83" t="s">
        <v>46</v>
      </c>
      <c r="H5" s="84" t="s">
        <v>47</v>
      </c>
      <c r="I5" s="85" t="s">
        <v>47</v>
      </c>
      <c r="J5" s="83" t="s">
        <v>154</v>
      </c>
      <c r="K5" s="83" t="s">
        <v>46</v>
      </c>
      <c r="L5" s="86" t="s">
        <v>48</v>
      </c>
      <c r="M5" s="84" t="s">
        <v>169</v>
      </c>
      <c r="N5" s="83" t="s">
        <v>154</v>
      </c>
      <c r="O5" s="83" t="s">
        <v>46</v>
      </c>
      <c r="P5" s="87" t="s">
        <v>48</v>
      </c>
      <c r="Q5" s="85" t="s">
        <v>48</v>
      </c>
      <c r="R5" s="83" t="s">
        <v>154</v>
      </c>
      <c r="S5" s="83" t="s">
        <v>46</v>
      </c>
    </row>
    <row r="6" spans="2:22" s="67" customFormat="1" ht="24" customHeight="1">
      <c r="B6" s="71" t="s">
        <v>168</v>
      </c>
      <c r="C6" s="71">
        <v>1885</v>
      </c>
      <c r="D6" s="71">
        <v>2021</v>
      </c>
      <c r="E6" s="117">
        <v>1259</v>
      </c>
      <c r="F6" s="110">
        <f>ROUND((D6-C6)/C6*100,1)</f>
        <v>7.2</v>
      </c>
      <c r="G6" s="72">
        <f>D6/D$6</f>
        <v>1</v>
      </c>
      <c r="H6" s="71">
        <v>93609</v>
      </c>
      <c r="I6" s="71">
        <v>93460</v>
      </c>
      <c r="J6" s="110">
        <f>ROUND((I6-H6)/H6*100,1)</f>
        <v>-0.2</v>
      </c>
      <c r="K6" s="72">
        <f t="shared" ref="K6:K30" si="0">I6/I$6</f>
        <v>1</v>
      </c>
      <c r="L6" s="21">
        <v>346564168</v>
      </c>
      <c r="M6" s="71">
        <v>347967947</v>
      </c>
      <c r="N6" s="110">
        <f>ROUND((M6-L6)/L6*100,1)</f>
        <v>0.4</v>
      </c>
      <c r="O6" s="72">
        <f t="shared" ref="O6:O30" si="1">M6/M$6</f>
        <v>1</v>
      </c>
      <c r="P6" s="105">
        <v>131361273</v>
      </c>
      <c r="Q6" s="71">
        <v>125578172</v>
      </c>
      <c r="R6" s="110">
        <f>ROUND((Q6-P6)/P6*100,1)</f>
        <v>-4.4000000000000004</v>
      </c>
      <c r="S6" s="72">
        <f t="shared" ref="S6:S30" si="2">Q6/Q$6</f>
        <v>1</v>
      </c>
    </row>
    <row r="7" spans="2:22" s="67" customFormat="1" ht="24" customHeight="1">
      <c r="B7" s="71" t="s">
        <v>4</v>
      </c>
      <c r="C7" s="52">
        <v>385</v>
      </c>
      <c r="D7" s="52">
        <v>410</v>
      </c>
      <c r="E7" s="117">
        <v>301</v>
      </c>
      <c r="F7" s="110">
        <f t="shared" ref="F7:F30" si="3">ROUND((D7-C7)/C7*100,1)</f>
        <v>6.5</v>
      </c>
      <c r="G7" s="73">
        <f t="shared" ref="G7:G30" si="4">D7/D$6</f>
        <v>0.20286986640277091</v>
      </c>
      <c r="H7" s="52">
        <v>16254</v>
      </c>
      <c r="I7" s="52">
        <v>16050</v>
      </c>
      <c r="J7" s="110">
        <f t="shared" ref="J7:J30" si="5">ROUND((I7-H7)/H7*100,1)</f>
        <v>-1.3</v>
      </c>
      <c r="K7" s="73">
        <f t="shared" si="0"/>
        <v>0.1717312219131179</v>
      </c>
      <c r="L7" s="52">
        <v>40215753</v>
      </c>
      <c r="M7" s="52">
        <v>44200747</v>
      </c>
      <c r="N7" s="110">
        <f t="shared" ref="N7:N30" si="6">ROUND((M7-L7)/L7*100,1)</f>
        <v>9.9</v>
      </c>
      <c r="O7" s="73">
        <f t="shared" si="1"/>
        <v>0.12702534064150456</v>
      </c>
      <c r="P7" s="69">
        <v>13164144</v>
      </c>
      <c r="Q7" s="52">
        <v>13885498</v>
      </c>
      <c r="R7" s="110">
        <f t="shared" ref="R7:R17" si="7">ROUND((Q7-P7)/P7*100,1)</f>
        <v>5.5</v>
      </c>
      <c r="S7" s="73">
        <f t="shared" si="2"/>
        <v>0.11057254440684167</v>
      </c>
    </row>
    <row r="8" spans="2:22" s="67" customFormat="1" ht="24" customHeight="1">
      <c r="B8" s="71" t="s">
        <v>5</v>
      </c>
      <c r="C8" s="52">
        <v>88</v>
      </c>
      <c r="D8" s="52">
        <v>93</v>
      </c>
      <c r="E8" s="117">
        <v>71</v>
      </c>
      <c r="F8" s="110">
        <f t="shared" si="3"/>
        <v>5.7</v>
      </c>
      <c r="G8" s="73">
        <f t="shared" si="4"/>
        <v>4.6016823354774861E-2</v>
      </c>
      <c r="H8" s="52">
        <v>1692</v>
      </c>
      <c r="I8" s="52">
        <v>1816</v>
      </c>
      <c r="J8" s="110">
        <f t="shared" si="5"/>
        <v>7.3</v>
      </c>
      <c r="K8" s="73">
        <f t="shared" si="0"/>
        <v>1.9430772523004493E-2</v>
      </c>
      <c r="L8" s="52">
        <v>13544620</v>
      </c>
      <c r="M8" s="52">
        <v>14589927</v>
      </c>
      <c r="N8" s="110">
        <f t="shared" si="6"/>
        <v>7.7</v>
      </c>
      <c r="O8" s="73">
        <f t="shared" si="1"/>
        <v>4.1928939506603466E-2</v>
      </c>
      <c r="P8" s="69">
        <v>3050770</v>
      </c>
      <c r="Q8" s="52">
        <v>3069383</v>
      </c>
      <c r="R8" s="110">
        <f t="shared" si="7"/>
        <v>0.6</v>
      </c>
      <c r="S8" s="73">
        <f t="shared" si="2"/>
        <v>2.4442010511189795E-2</v>
      </c>
    </row>
    <row r="9" spans="2:22" s="67" customFormat="1" ht="24" customHeight="1">
      <c r="B9" s="71" t="s">
        <v>6</v>
      </c>
      <c r="C9" s="52">
        <v>105</v>
      </c>
      <c r="D9" s="52">
        <v>111</v>
      </c>
      <c r="E9" s="117">
        <v>67</v>
      </c>
      <c r="F9" s="110">
        <f t="shared" si="3"/>
        <v>5.7</v>
      </c>
      <c r="G9" s="73">
        <f t="shared" si="4"/>
        <v>5.4923305294408711E-2</v>
      </c>
      <c r="H9" s="52">
        <v>2927</v>
      </c>
      <c r="I9" s="52">
        <v>2827</v>
      </c>
      <c r="J9" s="110">
        <f t="shared" si="5"/>
        <v>-3.4</v>
      </c>
      <c r="K9" s="73">
        <f t="shared" si="0"/>
        <v>3.0248234538840145E-2</v>
      </c>
      <c r="L9" s="52">
        <v>2984377</v>
      </c>
      <c r="M9" s="52">
        <v>3211965</v>
      </c>
      <c r="N9" s="110">
        <f t="shared" si="6"/>
        <v>7.6</v>
      </c>
      <c r="O9" s="73">
        <f t="shared" si="1"/>
        <v>9.2306346825674727E-3</v>
      </c>
      <c r="P9" s="69">
        <v>1153931</v>
      </c>
      <c r="Q9" s="52">
        <v>1275169</v>
      </c>
      <c r="R9" s="110">
        <f t="shared" si="7"/>
        <v>10.5</v>
      </c>
      <c r="S9" s="73">
        <f t="shared" si="2"/>
        <v>1.0154384155233603E-2</v>
      </c>
    </row>
    <row r="10" spans="2:22" s="67" customFormat="1" ht="24" customHeight="1">
      <c r="B10" s="71" t="s">
        <v>7</v>
      </c>
      <c r="C10" s="52">
        <v>113</v>
      </c>
      <c r="D10" s="52">
        <v>130</v>
      </c>
      <c r="E10" s="117">
        <v>70</v>
      </c>
      <c r="F10" s="110">
        <f t="shared" si="3"/>
        <v>15</v>
      </c>
      <c r="G10" s="73">
        <f t="shared" si="4"/>
        <v>6.4324591786244431E-2</v>
      </c>
      <c r="H10" s="52">
        <v>1935</v>
      </c>
      <c r="I10" s="52">
        <v>1980</v>
      </c>
      <c r="J10" s="110">
        <f t="shared" si="5"/>
        <v>2.2999999999999998</v>
      </c>
      <c r="K10" s="73">
        <f t="shared" si="0"/>
        <v>2.1185533918253799E-2</v>
      </c>
      <c r="L10" s="52">
        <v>6692553</v>
      </c>
      <c r="M10" s="52">
        <v>5937729</v>
      </c>
      <c r="N10" s="110">
        <f t="shared" si="6"/>
        <v>-11.3</v>
      </c>
      <c r="O10" s="73">
        <f t="shared" si="1"/>
        <v>1.7064011358494464E-2</v>
      </c>
      <c r="P10" s="69">
        <v>2631087</v>
      </c>
      <c r="Q10" s="52">
        <v>2300540</v>
      </c>
      <c r="R10" s="110">
        <f t="shared" si="7"/>
        <v>-12.6</v>
      </c>
      <c r="S10" s="73">
        <f t="shared" si="2"/>
        <v>1.8319585031067342E-2</v>
      </c>
    </row>
    <row r="11" spans="2:22" s="67" customFormat="1" ht="24" customHeight="1">
      <c r="B11" s="71" t="s">
        <v>8</v>
      </c>
      <c r="C11" s="52">
        <v>36</v>
      </c>
      <c r="D11" s="52">
        <v>42</v>
      </c>
      <c r="E11" s="117">
        <v>31</v>
      </c>
      <c r="F11" s="110">
        <f t="shared" si="3"/>
        <v>16.7</v>
      </c>
      <c r="G11" s="73">
        <f t="shared" si="4"/>
        <v>2.0781791192478971E-2</v>
      </c>
      <c r="H11" s="52">
        <v>522</v>
      </c>
      <c r="I11" s="52">
        <v>632</v>
      </c>
      <c r="J11" s="110">
        <f t="shared" si="5"/>
        <v>21.1</v>
      </c>
      <c r="K11" s="73">
        <f t="shared" si="0"/>
        <v>6.7622512304729293E-3</v>
      </c>
      <c r="L11" s="52">
        <v>621897</v>
      </c>
      <c r="M11" s="52">
        <v>750144</v>
      </c>
      <c r="N11" s="110">
        <f t="shared" si="6"/>
        <v>20.6</v>
      </c>
      <c r="O11" s="73">
        <f t="shared" si="1"/>
        <v>2.1557847683022369E-3</v>
      </c>
      <c r="P11" s="69">
        <v>233355</v>
      </c>
      <c r="Q11" s="52">
        <v>303344</v>
      </c>
      <c r="R11" s="110">
        <f t="shared" si="7"/>
        <v>30</v>
      </c>
      <c r="S11" s="73">
        <f t="shared" si="2"/>
        <v>2.4155790386883478E-3</v>
      </c>
    </row>
    <row r="12" spans="2:22" s="67" customFormat="1" ht="24" customHeight="1">
      <c r="B12" s="71" t="s">
        <v>158</v>
      </c>
      <c r="C12" s="52">
        <v>25</v>
      </c>
      <c r="D12" s="52">
        <v>26</v>
      </c>
      <c r="E12" s="117">
        <v>10</v>
      </c>
      <c r="F12" s="110">
        <f t="shared" si="3"/>
        <v>4</v>
      </c>
      <c r="G12" s="73">
        <f t="shared" si="4"/>
        <v>1.2864918357248886E-2</v>
      </c>
      <c r="H12" s="52">
        <v>1393</v>
      </c>
      <c r="I12" s="52">
        <v>1378</v>
      </c>
      <c r="J12" s="110">
        <f t="shared" si="5"/>
        <v>-1.1000000000000001</v>
      </c>
      <c r="K12" s="73">
        <f t="shared" si="0"/>
        <v>1.4744275625936229E-2</v>
      </c>
      <c r="L12" s="52">
        <v>8745432</v>
      </c>
      <c r="M12" s="52">
        <v>8802236</v>
      </c>
      <c r="N12" s="110">
        <f t="shared" si="6"/>
        <v>0.6</v>
      </c>
      <c r="O12" s="73">
        <f t="shared" si="1"/>
        <v>2.5296111540986273E-2</v>
      </c>
      <c r="P12" s="69">
        <v>1398472</v>
      </c>
      <c r="Q12" s="52">
        <v>2039816</v>
      </c>
      <c r="R12" s="110">
        <f t="shared" si="7"/>
        <v>45.9</v>
      </c>
      <c r="S12" s="73">
        <f t="shared" si="2"/>
        <v>1.6243396185126824E-2</v>
      </c>
    </row>
    <row r="13" spans="2:22" s="67" customFormat="1" ht="24" customHeight="1">
      <c r="B13" s="71" t="s">
        <v>9</v>
      </c>
      <c r="C13" s="52">
        <v>93</v>
      </c>
      <c r="D13" s="52">
        <v>109</v>
      </c>
      <c r="E13" s="117">
        <v>73</v>
      </c>
      <c r="F13" s="110">
        <f t="shared" si="3"/>
        <v>17.2</v>
      </c>
      <c r="G13" s="73">
        <f t="shared" si="4"/>
        <v>5.3933696190004946E-2</v>
      </c>
      <c r="H13" s="52">
        <v>2269</v>
      </c>
      <c r="I13" s="52">
        <v>2231</v>
      </c>
      <c r="J13" s="110">
        <f t="shared" si="5"/>
        <v>-1.7</v>
      </c>
      <c r="K13" s="73">
        <f t="shared" si="0"/>
        <v>2.3871174834153647E-2</v>
      </c>
      <c r="L13" s="52">
        <v>3248610</v>
      </c>
      <c r="M13" s="52">
        <v>3326947</v>
      </c>
      <c r="N13" s="110">
        <f t="shared" si="6"/>
        <v>2.4</v>
      </c>
      <c r="O13" s="73">
        <f t="shared" si="1"/>
        <v>9.5610731640176048E-3</v>
      </c>
      <c r="P13" s="69">
        <v>1369910</v>
      </c>
      <c r="Q13" s="52">
        <v>1464138</v>
      </c>
      <c r="R13" s="110">
        <f t="shared" si="7"/>
        <v>6.9</v>
      </c>
      <c r="S13" s="73">
        <f t="shared" si="2"/>
        <v>1.1659175927485232E-2</v>
      </c>
    </row>
    <row r="14" spans="2:22" s="67" customFormat="1" ht="24" customHeight="1">
      <c r="B14" s="71" t="s">
        <v>10</v>
      </c>
      <c r="C14" s="52">
        <v>42</v>
      </c>
      <c r="D14" s="52">
        <v>43</v>
      </c>
      <c r="E14" s="117">
        <v>23</v>
      </c>
      <c r="F14" s="110">
        <f t="shared" si="3"/>
        <v>2.4</v>
      </c>
      <c r="G14" s="73">
        <f t="shared" si="4"/>
        <v>2.1276595744680851E-2</v>
      </c>
      <c r="H14" s="52">
        <v>5098</v>
      </c>
      <c r="I14" s="52">
        <v>4734</v>
      </c>
      <c r="J14" s="110">
        <f t="shared" si="5"/>
        <v>-7.1</v>
      </c>
      <c r="K14" s="73">
        <f t="shared" si="0"/>
        <v>5.06526856409159E-2</v>
      </c>
      <c r="L14" s="52">
        <v>20753212</v>
      </c>
      <c r="M14" s="52">
        <v>14662399</v>
      </c>
      <c r="N14" s="110">
        <f t="shared" si="6"/>
        <v>-29.3</v>
      </c>
      <c r="O14" s="73">
        <f t="shared" si="1"/>
        <v>4.2137211563339771E-2</v>
      </c>
      <c r="P14" s="69">
        <v>10089079</v>
      </c>
      <c r="Q14" s="52">
        <v>7584834</v>
      </c>
      <c r="R14" s="110">
        <f t="shared" si="7"/>
        <v>-24.8</v>
      </c>
      <c r="S14" s="73">
        <f t="shared" si="2"/>
        <v>6.0399302515727019E-2</v>
      </c>
    </row>
    <row r="15" spans="2:22" s="67" customFormat="1" ht="24" customHeight="1">
      <c r="B15" s="71" t="s">
        <v>11</v>
      </c>
      <c r="C15" s="52">
        <v>25</v>
      </c>
      <c r="D15" s="52">
        <v>26</v>
      </c>
      <c r="E15" s="117">
        <v>7</v>
      </c>
      <c r="F15" s="110">
        <f t="shared" si="3"/>
        <v>4</v>
      </c>
      <c r="G15" s="73">
        <f t="shared" si="4"/>
        <v>1.2864918357248886E-2</v>
      </c>
      <c r="H15" s="52">
        <v>215</v>
      </c>
      <c r="I15" s="52">
        <v>240</v>
      </c>
      <c r="J15" s="110">
        <f t="shared" si="5"/>
        <v>11.6</v>
      </c>
      <c r="K15" s="73">
        <f t="shared" si="0"/>
        <v>2.5679435052428845E-3</v>
      </c>
      <c r="L15" s="52">
        <v>1408666</v>
      </c>
      <c r="M15" s="52">
        <v>1542485</v>
      </c>
      <c r="N15" s="110">
        <f t="shared" si="6"/>
        <v>9.5</v>
      </c>
      <c r="O15" s="73">
        <f t="shared" si="1"/>
        <v>4.4328364531805572E-3</v>
      </c>
      <c r="P15" s="69">
        <v>506734</v>
      </c>
      <c r="Q15" s="52">
        <v>428340</v>
      </c>
      <c r="R15" s="110">
        <f t="shared" si="7"/>
        <v>-15.5</v>
      </c>
      <c r="S15" s="73">
        <f t="shared" si="2"/>
        <v>3.4109431056218911E-3</v>
      </c>
      <c r="T15" s="68"/>
    </row>
    <row r="16" spans="2:22" s="67" customFormat="1" ht="24" customHeight="1">
      <c r="B16" s="71" t="s">
        <v>64</v>
      </c>
      <c r="C16" s="52">
        <v>106</v>
      </c>
      <c r="D16" s="52">
        <v>106</v>
      </c>
      <c r="E16" s="117">
        <v>48</v>
      </c>
      <c r="F16" s="110">
        <f t="shared" si="3"/>
        <v>0</v>
      </c>
      <c r="G16" s="73">
        <f t="shared" si="4"/>
        <v>5.2449282533399311E-2</v>
      </c>
      <c r="H16" s="52">
        <v>5695</v>
      </c>
      <c r="I16" s="52">
        <v>5600</v>
      </c>
      <c r="J16" s="110">
        <f t="shared" si="5"/>
        <v>-1.7</v>
      </c>
      <c r="K16" s="73">
        <f t="shared" si="0"/>
        <v>5.9918681789000644E-2</v>
      </c>
      <c r="L16" s="52">
        <v>13959936</v>
      </c>
      <c r="M16" s="52">
        <v>15333934</v>
      </c>
      <c r="N16" s="110">
        <f t="shared" si="6"/>
        <v>9.8000000000000007</v>
      </c>
      <c r="O16" s="73">
        <f t="shared" si="1"/>
        <v>4.4067087592984534E-2</v>
      </c>
      <c r="P16" s="69">
        <v>6067592</v>
      </c>
      <c r="Q16" s="52">
        <v>6679548</v>
      </c>
      <c r="R16" s="110">
        <f t="shared" si="7"/>
        <v>10.1</v>
      </c>
      <c r="S16" s="73">
        <f t="shared" si="2"/>
        <v>5.3190358591937457E-2</v>
      </c>
      <c r="T16" s="68"/>
    </row>
    <row r="17" spans="2:20" s="67" customFormat="1" ht="24" customHeight="1">
      <c r="B17" s="71" t="s">
        <v>12</v>
      </c>
      <c r="C17" s="52">
        <v>18</v>
      </c>
      <c r="D17" s="52">
        <v>19</v>
      </c>
      <c r="E17" s="117">
        <v>12</v>
      </c>
      <c r="F17" s="110">
        <f t="shared" si="3"/>
        <v>5.6</v>
      </c>
      <c r="G17" s="73">
        <f t="shared" si="4"/>
        <v>9.4012864918357249E-3</v>
      </c>
      <c r="H17" s="52">
        <v>2126</v>
      </c>
      <c r="I17" s="52">
        <v>2052</v>
      </c>
      <c r="J17" s="110">
        <f t="shared" si="5"/>
        <v>-3.5</v>
      </c>
      <c r="K17" s="73">
        <f t="shared" si="0"/>
        <v>2.1955916969826662E-2</v>
      </c>
      <c r="L17" s="52">
        <v>8798100</v>
      </c>
      <c r="M17" s="52">
        <v>9892567</v>
      </c>
      <c r="N17" s="110">
        <f t="shared" si="6"/>
        <v>12.4</v>
      </c>
      <c r="O17" s="73">
        <f t="shared" si="1"/>
        <v>2.8429535206586139E-2</v>
      </c>
      <c r="P17" s="69">
        <v>1852911</v>
      </c>
      <c r="Q17" s="52">
        <v>2462905</v>
      </c>
      <c r="R17" s="110">
        <f t="shared" si="7"/>
        <v>32.9</v>
      </c>
      <c r="S17" s="73">
        <f t="shared" si="2"/>
        <v>1.9612524698958033E-2</v>
      </c>
      <c r="T17" s="68"/>
    </row>
    <row r="18" spans="2:20" s="67" customFormat="1" ht="24" customHeight="1">
      <c r="B18" s="71" t="s">
        <v>13</v>
      </c>
      <c r="C18" s="52">
        <v>1</v>
      </c>
      <c r="D18" s="52">
        <v>1</v>
      </c>
      <c r="E18" s="117">
        <v>0</v>
      </c>
      <c r="F18" s="110">
        <f t="shared" si="3"/>
        <v>0</v>
      </c>
      <c r="G18" s="73">
        <f t="shared" si="4"/>
        <v>4.9480455220188031E-4</v>
      </c>
      <c r="H18" s="52">
        <v>52</v>
      </c>
      <c r="I18" s="52">
        <v>49</v>
      </c>
      <c r="J18" s="110">
        <f t="shared" si="5"/>
        <v>-5.8</v>
      </c>
      <c r="K18" s="73">
        <f t="shared" si="0"/>
        <v>5.242884656537556E-4</v>
      </c>
      <c r="L18" s="69" t="s">
        <v>170</v>
      </c>
      <c r="M18" s="69">
        <v>32677</v>
      </c>
      <c r="N18" s="109" t="s">
        <v>170</v>
      </c>
      <c r="O18" s="74" t="s">
        <v>170</v>
      </c>
      <c r="P18" s="69" t="s">
        <v>170</v>
      </c>
      <c r="Q18" s="69">
        <v>15665</v>
      </c>
      <c r="R18" s="74" t="s">
        <v>170</v>
      </c>
      <c r="S18" s="74" t="s">
        <v>170</v>
      </c>
      <c r="T18" s="68"/>
    </row>
    <row r="19" spans="2:20" s="67" customFormat="1" ht="24" customHeight="1">
      <c r="B19" s="71" t="s">
        <v>14</v>
      </c>
      <c r="C19" s="52">
        <v>160</v>
      </c>
      <c r="D19" s="52">
        <v>168</v>
      </c>
      <c r="E19" s="117">
        <v>85</v>
      </c>
      <c r="F19" s="110">
        <f t="shared" si="3"/>
        <v>5</v>
      </c>
      <c r="G19" s="73">
        <f t="shared" si="4"/>
        <v>8.3127164769915884E-2</v>
      </c>
      <c r="H19" s="52">
        <v>3672</v>
      </c>
      <c r="I19" s="52">
        <v>3723</v>
      </c>
      <c r="J19" s="110">
        <f t="shared" si="5"/>
        <v>1.4</v>
      </c>
      <c r="K19" s="73">
        <f t="shared" si="0"/>
        <v>3.9835223625080247E-2</v>
      </c>
      <c r="L19" s="52">
        <v>9844885</v>
      </c>
      <c r="M19" s="52">
        <v>10366232</v>
      </c>
      <c r="N19" s="110">
        <f t="shared" si="6"/>
        <v>5.3</v>
      </c>
      <c r="O19" s="73">
        <f t="shared" si="1"/>
        <v>2.9790766906470267E-2</v>
      </c>
      <c r="P19" s="69">
        <v>4278594</v>
      </c>
      <c r="Q19" s="52">
        <v>4764818</v>
      </c>
      <c r="R19" s="110">
        <f t="shared" ref="R19:R30" si="8">ROUND((Q19-P19)/P19*100,1)</f>
        <v>11.4</v>
      </c>
      <c r="S19" s="73">
        <f t="shared" si="2"/>
        <v>3.794304315880629E-2</v>
      </c>
      <c r="T19" s="68"/>
    </row>
    <row r="20" spans="2:20" s="67" customFormat="1" ht="24" customHeight="1">
      <c r="B20" s="71" t="s">
        <v>15</v>
      </c>
      <c r="C20" s="52">
        <v>33</v>
      </c>
      <c r="D20" s="52">
        <v>35</v>
      </c>
      <c r="E20" s="117">
        <v>23</v>
      </c>
      <c r="F20" s="110">
        <f t="shared" si="3"/>
        <v>6.1</v>
      </c>
      <c r="G20" s="73">
        <f t="shared" si="4"/>
        <v>1.7318159327065808E-2</v>
      </c>
      <c r="H20" s="52">
        <v>971</v>
      </c>
      <c r="I20" s="52">
        <v>982</v>
      </c>
      <c r="J20" s="110">
        <f t="shared" si="5"/>
        <v>1.1000000000000001</v>
      </c>
      <c r="K20" s="73">
        <f t="shared" si="0"/>
        <v>1.050716884228547E-2</v>
      </c>
      <c r="L20" s="52">
        <v>6412042</v>
      </c>
      <c r="M20" s="52">
        <v>6796539</v>
      </c>
      <c r="N20" s="110">
        <f t="shared" si="6"/>
        <v>6</v>
      </c>
      <c r="O20" s="73">
        <f t="shared" si="1"/>
        <v>1.9532083511128683E-2</v>
      </c>
      <c r="P20" s="69">
        <v>1415970</v>
      </c>
      <c r="Q20" s="52">
        <v>1625155</v>
      </c>
      <c r="R20" s="110">
        <f t="shared" si="8"/>
        <v>14.8</v>
      </c>
      <c r="S20" s="73">
        <f t="shared" si="2"/>
        <v>1.2941381245778923E-2</v>
      </c>
      <c r="T20" s="68"/>
    </row>
    <row r="21" spans="2:20" s="67" customFormat="1" ht="24" customHeight="1">
      <c r="B21" s="71" t="s">
        <v>16</v>
      </c>
      <c r="C21" s="52">
        <v>19</v>
      </c>
      <c r="D21" s="52">
        <v>22</v>
      </c>
      <c r="E21" s="117">
        <v>14</v>
      </c>
      <c r="F21" s="110">
        <f t="shared" si="3"/>
        <v>15.8</v>
      </c>
      <c r="G21" s="73">
        <f t="shared" si="4"/>
        <v>1.0885700148441365E-2</v>
      </c>
      <c r="H21" s="52">
        <v>1162</v>
      </c>
      <c r="I21" s="52">
        <v>1190</v>
      </c>
      <c r="J21" s="110">
        <f t="shared" si="5"/>
        <v>2.4</v>
      </c>
      <c r="K21" s="73">
        <f t="shared" si="0"/>
        <v>1.2732719880162637E-2</v>
      </c>
      <c r="L21" s="52">
        <v>4711185</v>
      </c>
      <c r="M21" s="52">
        <v>3844156</v>
      </c>
      <c r="N21" s="110">
        <f t="shared" si="6"/>
        <v>-18.399999999999999</v>
      </c>
      <c r="O21" s="73">
        <f t="shared" si="1"/>
        <v>1.1047442826680815E-2</v>
      </c>
      <c r="P21" s="69">
        <v>1785242</v>
      </c>
      <c r="Q21" s="52">
        <v>1198547</v>
      </c>
      <c r="R21" s="110">
        <f t="shared" si="8"/>
        <v>-32.9</v>
      </c>
      <c r="S21" s="73">
        <f t="shared" si="2"/>
        <v>9.544230346019051E-3</v>
      </c>
      <c r="T21" s="68"/>
    </row>
    <row r="22" spans="2:20" s="67" customFormat="1" ht="24" customHeight="1">
      <c r="B22" s="71" t="s">
        <v>17</v>
      </c>
      <c r="C22" s="52">
        <v>181</v>
      </c>
      <c r="D22" s="52">
        <v>193</v>
      </c>
      <c r="E22" s="117">
        <v>99</v>
      </c>
      <c r="F22" s="110">
        <f t="shared" si="3"/>
        <v>6.6</v>
      </c>
      <c r="G22" s="73">
        <f t="shared" si="4"/>
        <v>9.5497278574962888E-2</v>
      </c>
      <c r="H22" s="52">
        <v>6498</v>
      </c>
      <c r="I22" s="52">
        <v>6519</v>
      </c>
      <c r="J22" s="110">
        <f t="shared" si="5"/>
        <v>0.3</v>
      </c>
      <c r="K22" s="73">
        <f t="shared" si="0"/>
        <v>6.9751765461159854E-2</v>
      </c>
      <c r="L22" s="52">
        <v>18414831</v>
      </c>
      <c r="M22" s="52">
        <v>18192592</v>
      </c>
      <c r="N22" s="110">
        <f t="shared" si="6"/>
        <v>-1.2</v>
      </c>
      <c r="O22" s="73">
        <f t="shared" si="1"/>
        <v>5.2282378755995014E-2</v>
      </c>
      <c r="P22" s="69">
        <v>7312088</v>
      </c>
      <c r="Q22" s="52">
        <v>7098550</v>
      </c>
      <c r="R22" s="110">
        <f t="shared" si="8"/>
        <v>-2.9</v>
      </c>
      <c r="S22" s="73">
        <f t="shared" si="2"/>
        <v>5.6526941640781328E-2</v>
      </c>
      <c r="T22" s="68"/>
    </row>
    <row r="23" spans="2:20" s="67" customFormat="1" ht="24" customHeight="1">
      <c r="B23" s="71" t="s">
        <v>18</v>
      </c>
      <c r="C23" s="52">
        <v>26</v>
      </c>
      <c r="D23" s="52">
        <v>29</v>
      </c>
      <c r="E23" s="117">
        <v>23</v>
      </c>
      <c r="F23" s="110">
        <f t="shared" si="3"/>
        <v>11.5</v>
      </c>
      <c r="G23" s="73">
        <f t="shared" si="4"/>
        <v>1.4349332013854528E-2</v>
      </c>
      <c r="H23" s="52">
        <v>565</v>
      </c>
      <c r="I23" s="52">
        <v>569</v>
      </c>
      <c r="J23" s="110">
        <f t="shared" si="5"/>
        <v>0.7</v>
      </c>
      <c r="K23" s="73">
        <f t="shared" si="0"/>
        <v>6.088166060346672E-3</v>
      </c>
      <c r="L23" s="52">
        <v>913875</v>
      </c>
      <c r="M23" s="52">
        <v>992789</v>
      </c>
      <c r="N23" s="110">
        <f t="shared" si="6"/>
        <v>8.6</v>
      </c>
      <c r="O23" s="73">
        <f t="shared" si="1"/>
        <v>2.8531047430066887E-3</v>
      </c>
      <c r="P23" s="69">
        <v>429455</v>
      </c>
      <c r="Q23" s="52">
        <v>472227</v>
      </c>
      <c r="R23" s="110">
        <f t="shared" si="8"/>
        <v>10</v>
      </c>
      <c r="S23" s="73">
        <f t="shared" si="2"/>
        <v>3.7604226314108154E-3</v>
      </c>
      <c r="T23" s="68"/>
    </row>
    <row r="24" spans="2:20" s="67" customFormat="1" ht="24" customHeight="1">
      <c r="B24" s="71" t="s">
        <v>19</v>
      </c>
      <c r="C24" s="52">
        <v>169</v>
      </c>
      <c r="D24" s="52">
        <v>177</v>
      </c>
      <c r="E24" s="117">
        <v>114</v>
      </c>
      <c r="F24" s="110">
        <f t="shared" si="3"/>
        <v>4.7</v>
      </c>
      <c r="G24" s="73">
        <f t="shared" si="4"/>
        <v>8.7580405739732803E-2</v>
      </c>
      <c r="H24" s="52">
        <v>12405</v>
      </c>
      <c r="I24" s="52">
        <v>13293</v>
      </c>
      <c r="J24" s="110">
        <f t="shared" si="5"/>
        <v>7.2</v>
      </c>
      <c r="K24" s="73">
        <f t="shared" si="0"/>
        <v>0.14223197089664028</v>
      </c>
      <c r="L24" s="52">
        <v>82168844</v>
      </c>
      <c r="M24" s="52">
        <v>74688703</v>
      </c>
      <c r="N24" s="110">
        <f t="shared" si="6"/>
        <v>-9.1</v>
      </c>
      <c r="O24" s="73">
        <f t="shared" si="1"/>
        <v>0.21464247969943048</v>
      </c>
      <c r="P24" s="69">
        <v>35909922</v>
      </c>
      <c r="Q24" s="52">
        <v>29564478</v>
      </c>
      <c r="R24" s="110">
        <f t="shared" si="8"/>
        <v>-17.7</v>
      </c>
      <c r="S24" s="73">
        <f t="shared" si="2"/>
        <v>0.23542688613113433</v>
      </c>
      <c r="T24" s="68"/>
    </row>
    <row r="25" spans="2:20" s="68" customFormat="1" ht="24" customHeight="1">
      <c r="B25" s="21" t="s">
        <v>20</v>
      </c>
      <c r="C25" s="52">
        <v>18</v>
      </c>
      <c r="D25" s="52">
        <v>19</v>
      </c>
      <c r="E25" s="117">
        <v>14</v>
      </c>
      <c r="F25" s="110">
        <f t="shared" si="3"/>
        <v>5.6</v>
      </c>
      <c r="G25" s="73">
        <f t="shared" si="4"/>
        <v>9.4012864918357249E-3</v>
      </c>
      <c r="H25" s="52">
        <v>521</v>
      </c>
      <c r="I25" s="52">
        <v>519</v>
      </c>
      <c r="J25" s="110">
        <f t="shared" si="5"/>
        <v>-0.4</v>
      </c>
      <c r="K25" s="73">
        <f t="shared" si="0"/>
        <v>5.5531778300877384E-3</v>
      </c>
      <c r="L25" s="52">
        <v>733403</v>
      </c>
      <c r="M25" s="52">
        <v>873469</v>
      </c>
      <c r="N25" s="110">
        <f t="shared" si="6"/>
        <v>19.100000000000001</v>
      </c>
      <c r="O25" s="74">
        <f t="shared" ref="O25" si="9">M25/M$6</f>
        <v>2.5101995960564723E-3</v>
      </c>
      <c r="P25" s="69">
        <v>345104</v>
      </c>
      <c r="Q25" s="52">
        <v>386690</v>
      </c>
      <c r="R25" s="110">
        <f t="shared" si="8"/>
        <v>12.1</v>
      </c>
      <c r="S25" s="74">
        <f t="shared" ref="S25" si="10">Q25/Q$6</f>
        <v>3.0792771852101814E-3</v>
      </c>
    </row>
    <row r="26" spans="2:20" s="68" customFormat="1" ht="24" customHeight="1">
      <c r="B26" s="21" t="s">
        <v>21</v>
      </c>
      <c r="C26" s="52">
        <v>54</v>
      </c>
      <c r="D26" s="52">
        <v>56</v>
      </c>
      <c r="E26" s="117">
        <v>36</v>
      </c>
      <c r="F26" s="110">
        <f t="shared" si="3"/>
        <v>3.7</v>
      </c>
      <c r="G26" s="73">
        <f t="shared" si="4"/>
        <v>2.7709054923305294E-2</v>
      </c>
      <c r="H26" s="52">
        <v>10556</v>
      </c>
      <c r="I26" s="52">
        <v>10235</v>
      </c>
      <c r="J26" s="110">
        <f t="shared" si="5"/>
        <v>-3</v>
      </c>
      <c r="K26" s="73">
        <f t="shared" si="0"/>
        <v>0.10951209073400385</v>
      </c>
      <c r="L26" s="52">
        <v>38047069</v>
      </c>
      <c r="M26" s="52">
        <v>39906086</v>
      </c>
      <c r="N26" s="110">
        <f t="shared" si="6"/>
        <v>4.9000000000000004</v>
      </c>
      <c r="O26" s="73">
        <f t="shared" si="1"/>
        <v>0.11468322396947671</v>
      </c>
      <c r="P26" s="69">
        <v>20641058</v>
      </c>
      <c r="Q26" s="52">
        <v>20103260</v>
      </c>
      <c r="R26" s="110">
        <f t="shared" si="8"/>
        <v>-2.6</v>
      </c>
      <c r="S26" s="73">
        <f t="shared" si="2"/>
        <v>0.16008562379774091</v>
      </c>
    </row>
    <row r="27" spans="2:20" s="68" customFormat="1" ht="24" customHeight="1">
      <c r="B27" s="21" t="s">
        <v>22</v>
      </c>
      <c r="C27" s="52">
        <v>54</v>
      </c>
      <c r="D27" s="52">
        <v>55</v>
      </c>
      <c r="E27" s="117">
        <v>33</v>
      </c>
      <c r="F27" s="110">
        <f t="shared" si="3"/>
        <v>1.9</v>
      </c>
      <c r="G27" s="73">
        <f t="shared" si="4"/>
        <v>2.7214250371103414E-2</v>
      </c>
      <c r="H27" s="52">
        <v>4503</v>
      </c>
      <c r="I27" s="52">
        <v>4612</v>
      </c>
      <c r="J27" s="110">
        <f t="shared" si="5"/>
        <v>2.4</v>
      </c>
      <c r="K27" s="73">
        <f t="shared" si="0"/>
        <v>4.9347314359084099E-2</v>
      </c>
      <c r="L27" s="52">
        <v>19408754</v>
      </c>
      <c r="M27" s="52">
        <v>22955124</v>
      </c>
      <c r="N27" s="110">
        <f t="shared" si="6"/>
        <v>18.3</v>
      </c>
      <c r="O27" s="73">
        <f t="shared" si="1"/>
        <v>6.5969076168961041E-2</v>
      </c>
      <c r="P27" s="69">
        <v>8883696</v>
      </c>
      <c r="Q27" s="52">
        <v>10428352</v>
      </c>
      <c r="R27" s="110">
        <f t="shared" si="8"/>
        <v>17.399999999999999</v>
      </c>
      <c r="S27" s="73">
        <f t="shared" si="2"/>
        <v>8.3042712231867807E-2</v>
      </c>
    </row>
    <row r="28" spans="2:20" s="67" customFormat="1" ht="24" customHeight="1">
      <c r="B28" s="71" t="s">
        <v>23</v>
      </c>
      <c r="C28" s="52">
        <v>5</v>
      </c>
      <c r="D28" s="52">
        <v>6</v>
      </c>
      <c r="E28" s="117">
        <v>4</v>
      </c>
      <c r="F28" s="110">
        <f t="shared" si="3"/>
        <v>20</v>
      </c>
      <c r="G28" s="73">
        <f t="shared" si="4"/>
        <v>2.9688273132112814E-3</v>
      </c>
      <c r="H28" s="52">
        <v>593</v>
      </c>
      <c r="I28" s="52">
        <v>587</v>
      </c>
      <c r="J28" s="110">
        <f t="shared" si="5"/>
        <v>-1</v>
      </c>
      <c r="K28" s="73">
        <f t="shared" si="0"/>
        <v>6.2807618232398887E-3</v>
      </c>
      <c r="L28" s="69" t="s">
        <v>170</v>
      </c>
      <c r="M28" s="69">
        <v>1285807</v>
      </c>
      <c r="N28" s="109" t="s">
        <v>170</v>
      </c>
      <c r="O28" s="74" t="s">
        <v>170</v>
      </c>
      <c r="P28" s="69" t="s">
        <v>170</v>
      </c>
      <c r="Q28" s="69">
        <v>306474</v>
      </c>
      <c r="R28" s="109" t="s">
        <v>170</v>
      </c>
      <c r="S28" s="74" t="s">
        <v>170</v>
      </c>
      <c r="T28" s="68"/>
    </row>
    <row r="29" spans="2:20" s="67" customFormat="1" ht="24" customHeight="1">
      <c r="B29" s="71" t="s">
        <v>24</v>
      </c>
      <c r="C29" s="52">
        <v>77</v>
      </c>
      <c r="D29" s="52">
        <v>78</v>
      </c>
      <c r="E29" s="117">
        <v>52</v>
      </c>
      <c r="F29" s="110">
        <f t="shared" si="3"/>
        <v>1.3</v>
      </c>
      <c r="G29" s="73">
        <f t="shared" si="4"/>
        <v>3.8594755071746659E-2</v>
      </c>
      <c r="H29" s="52">
        <v>11097</v>
      </c>
      <c r="I29" s="52">
        <v>10739</v>
      </c>
      <c r="J29" s="110">
        <f t="shared" si="5"/>
        <v>-3.2</v>
      </c>
      <c r="K29" s="73">
        <f t="shared" si="0"/>
        <v>0.11490477209501392</v>
      </c>
      <c r="L29" s="52">
        <v>41888112</v>
      </c>
      <c r="M29" s="52">
        <v>44204037</v>
      </c>
      <c r="N29" s="110">
        <f t="shared" si="6"/>
        <v>5.5</v>
      </c>
      <c r="O29" s="73">
        <f t="shared" si="1"/>
        <v>0.12703479553534855</v>
      </c>
      <c r="P29" s="69">
        <v>7976431</v>
      </c>
      <c r="Q29" s="52">
        <v>7533864</v>
      </c>
      <c r="R29" s="110">
        <f t="shared" si="8"/>
        <v>-5.5</v>
      </c>
      <c r="S29" s="73">
        <f t="shared" si="2"/>
        <v>5.9993419875549708E-2</v>
      </c>
      <c r="T29" s="68"/>
    </row>
    <row r="30" spans="2:20" s="67" customFormat="1" ht="24" customHeight="1">
      <c r="B30" s="71" t="s">
        <v>25</v>
      </c>
      <c r="C30" s="52">
        <v>52</v>
      </c>
      <c r="D30" s="52">
        <v>67</v>
      </c>
      <c r="E30" s="117">
        <v>49</v>
      </c>
      <c r="F30" s="110">
        <f t="shared" si="3"/>
        <v>28.8</v>
      </c>
      <c r="G30" s="73">
        <f t="shared" si="4"/>
        <v>3.3151904997525974E-2</v>
      </c>
      <c r="H30" s="52">
        <v>888</v>
      </c>
      <c r="I30" s="52">
        <v>903</v>
      </c>
      <c r="J30" s="110">
        <f t="shared" si="5"/>
        <v>1.7</v>
      </c>
      <c r="K30" s="73">
        <f t="shared" si="0"/>
        <v>9.6618874384763534E-3</v>
      </c>
      <c r="L30" s="52">
        <v>1337836</v>
      </c>
      <c r="M30" s="52">
        <v>1578656</v>
      </c>
      <c r="N30" s="110">
        <f t="shared" si="6"/>
        <v>18</v>
      </c>
      <c r="O30" s="73">
        <f t="shared" si="1"/>
        <v>4.5367856827341633E-3</v>
      </c>
      <c r="P30" s="69">
        <v>555763</v>
      </c>
      <c r="Q30" s="52">
        <v>586577</v>
      </c>
      <c r="R30" s="110">
        <f t="shared" si="8"/>
        <v>5.5</v>
      </c>
      <c r="S30" s="73">
        <f t="shared" si="2"/>
        <v>4.6710108186636132E-3</v>
      </c>
      <c r="T30" s="68"/>
    </row>
    <row r="31" spans="2:20" ht="15" customHeight="1">
      <c r="B31" s="5" t="s">
        <v>184</v>
      </c>
      <c r="C31" s="5"/>
      <c r="E31" s="17"/>
      <c r="F31" s="17"/>
      <c r="G31" s="18"/>
      <c r="H31" s="5"/>
      <c r="J31" s="17"/>
      <c r="K31" s="18"/>
      <c r="N31" s="19"/>
      <c r="O31" s="20"/>
      <c r="R31" s="19"/>
      <c r="S31" s="36"/>
      <c r="T31" s="16"/>
    </row>
    <row r="32" spans="2:20" ht="15" customHeight="1">
      <c r="B32" s="2" t="s">
        <v>185</v>
      </c>
      <c r="N32" s="16"/>
      <c r="O32" s="16"/>
      <c r="R32" s="3"/>
      <c r="S32" s="36"/>
      <c r="T32" s="16"/>
    </row>
    <row r="33" spans="2:2">
      <c r="B33" s="2" t="s">
        <v>228</v>
      </c>
    </row>
  </sheetData>
  <mergeCells count="4">
    <mergeCell ref="C3:G3"/>
    <mergeCell ref="H3:K3"/>
    <mergeCell ref="L3:O3"/>
    <mergeCell ref="P3:S3"/>
  </mergeCells>
  <phoneticPr fontId="6"/>
  <hyperlinks>
    <hyperlink ref="B1" location="目次!A1" display="目次へ ⏎" xr:uid="{00000000-0004-0000-0200-000000000000}"/>
  </hyperlinks>
  <printOptions horizontalCentered="1"/>
  <pageMargins left="0.78740157480314965" right="0.78740157480314965" top="0.71" bottom="0.47" header="0.39370078740157483" footer="0.19685039370078741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T18"/>
  <sheetViews>
    <sheetView showGridLines="0" zoomScale="9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4" sqref="D4"/>
    </sheetView>
  </sheetViews>
  <sheetFormatPr defaultColWidth="9" defaultRowHeight="13.5"/>
  <cols>
    <col min="1" max="1" width="1.625" style="11" customWidth="1"/>
    <col min="2" max="2" width="12.625" style="11" customWidth="1"/>
    <col min="3" max="3" width="7.75" style="11" customWidth="1"/>
    <col min="4" max="4" width="6.75" style="11" customWidth="1"/>
    <col min="5" max="7" width="7.625" style="11" customWidth="1"/>
    <col min="8" max="9" width="8.5" style="11" customWidth="1"/>
    <col min="10" max="11" width="7.625" style="11" customWidth="1"/>
    <col min="12" max="13" width="12.625" style="11" customWidth="1"/>
    <col min="14" max="15" width="7.625" style="11" customWidth="1"/>
    <col min="16" max="17" width="12.625" style="11" customWidth="1"/>
    <col min="18" max="19" width="7.625" style="11" customWidth="1"/>
    <col min="20" max="20" width="7.5" style="11" customWidth="1"/>
    <col min="21" max="16384" width="9" style="11"/>
  </cols>
  <sheetData>
    <row r="1" spans="2:20" ht="30" customHeight="1">
      <c r="B1" s="122" t="s">
        <v>162</v>
      </c>
      <c r="C1" s="122"/>
      <c r="D1" s="118" t="s">
        <v>217</v>
      </c>
    </row>
    <row r="2" spans="2:20" s="14" customFormat="1" ht="26.25" customHeight="1">
      <c r="B2" s="12" t="s">
        <v>225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3"/>
      <c r="R2" s="13"/>
      <c r="S2" s="13"/>
    </row>
    <row r="3" spans="2:20" s="14" customFormat="1" ht="27" customHeight="1">
      <c r="B3" s="123"/>
      <c r="C3" s="147" t="s">
        <v>1</v>
      </c>
      <c r="D3" s="148"/>
      <c r="E3" s="148"/>
      <c r="F3" s="148"/>
      <c r="G3" s="149"/>
      <c r="H3" s="147" t="s">
        <v>2</v>
      </c>
      <c r="I3" s="148"/>
      <c r="J3" s="148"/>
      <c r="K3" s="149"/>
      <c r="L3" s="147" t="s">
        <v>3</v>
      </c>
      <c r="M3" s="148"/>
      <c r="N3" s="148"/>
      <c r="O3" s="149"/>
      <c r="P3" s="144" t="s">
        <v>204</v>
      </c>
      <c r="Q3" s="145"/>
      <c r="R3" s="145"/>
      <c r="S3" s="146"/>
      <c r="T3" s="15"/>
    </row>
    <row r="4" spans="2:20" s="14" customFormat="1" ht="27" customHeight="1">
      <c r="B4" s="124"/>
      <c r="C4" s="27" t="s">
        <v>211</v>
      </c>
      <c r="D4" s="35" t="s">
        <v>237</v>
      </c>
      <c r="E4" s="28"/>
      <c r="F4" s="28"/>
      <c r="G4" s="29"/>
      <c r="H4" s="27" t="s">
        <v>211</v>
      </c>
      <c r="I4" s="35" t="s">
        <v>237</v>
      </c>
      <c r="J4" s="28"/>
      <c r="K4" s="29"/>
      <c r="L4" s="27" t="s">
        <v>211</v>
      </c>
      <c r="M4" s="35" t="s">
        <v>237</v>
      </c>
      <c r="N4" s="28"/>
      <c r="O4" s="29"/>
      <c r="P4" s="27" t="s">
        <v>211</v>
      </c>
      <c r="Q4" s="35" t="s">
        <v>237</v>
      </c>
      <c r="R4" s="28"/>
      <c r="S4" s="29"/>
    </row>
    <row r="5" spans="2:20" s="14" customFormat="1" ht="27" customHeight="1">
      <c r="B5" s="124"/>
      <c r="C5" s="23"/>
      <c r="D5" s="10"/>
      <c r="E5" s="108" t="s">
        <v>212</v>
      </c>
      <c r="F5" s="83" t="s">
        <v>154</v>
      </c>
      <c r="G5" s="24" t="s">
        <v>46</v>
      </c>
      <c r="H5" s="23" t="s">
        <v>47</v>
      </c>
      <c r="I5" s="10" t="s">
        <v>47</v>
      </c>
      <c r="J5" s="4" t="s">
        <v>154</v>
      </c>
      <c r="K5" s="24" t="s">
        <v>46</v>
      </c>
      <c r="L5" s="23" t="s">
        <v>63</v>
      </c>
      <c r="M5" s="9" t="s">
        <v>63</v>
      </c>
      <c r="N5" s="4" t="s">
        <v>154</v>
      </c>
      <c r="O5" s="24" t="s">
        <v>46</v>
      </c>
      <c r="P5" s="23" t="s">
        <v>63</v>
      </c>
      <c r="Q5" s="9" t="s">
        <v>63</v>
      </c>
      <c r="R5" s="4" t="s">
        <v>154</v>
      </c>
      <c r="S5" s="4" t="s">
        <v>46</v>
      </c>
    </row>
    <row r="6" spans="2:20" s="14" customFormat="1" ht="31.5" customHeight="1">
      <c r="B6" s="54" t="s">
        <v>168</v>
      </c>
      <c r="C6" s="103">
        <v>1885</v>
      </c>
      <c r="D6" s="54">
        <v>2021</v>
      </c>
      <c r="E6" s="117">
        <v>1259</v>
      </c>
      <c r="F6" s="110">
        <f>ROUND((D6-C6)/C6*100,1)</f>
        <v>7.2</v>
      </c>
      <c r="G6" s="55">
        <f>D6/D$6</f>
        <v>1</v>
      </c>
      <c r="H6" s="103">
        <v>93609</v>
      </c>
      <c r="I6" s="71">
        <v>93460</v>
      </c>
      <c r="J6" s="110">
        <f>ROUND((I6-H6)/H6*100,1)</f>
        <v>-0.2</v>
      </c>
      <c r="K6" s="55">
        <f t="shared" ref="K6:K15" si="0">I6/I$6</f>
        <v>1</v>
      </c>
      <c r="L6" s="105">
        <v>346564168</v>
      </c>
      <c r="M6" s="21">
        <v>347967947</v>
      </c>
      <c r="N6" s="110">
        <f t="shared" ref="N6:N15" si="1">ROUND((M6-L6)/L6*100,1)</f>
        <v>0.4</v>
      </c>
      <c r="O6" s="55">
        <f t="shared" ref="O6:O15" si="2">M6/M$6</f>
        <v>1</v>
      </c>
      <c r="P6" s="105">
        <v>131361273</v>
      </c>
      <c r="Q6" s="21">
        <v>125578172</v>
      </c>
      <c r="R6" s="110">
        <f t="shared" ref="R6:R15" si="3">ROUND((Q6-P6)/P6*100,1)</f>
        <v>-4.4000000000000004</v>
      </c>
      <c r="S6" s="55">
        <f t="shared" ref="S6:S15" si="4">Q6/Q$6</f>
        <v>1</v>
      </c>
    </row>
    <row r="7" spans="2:20" s="14" customFormat="1" ht="31.5" customHeight="1">
      <c r="B7" s="54" t="s">
        <v>35</v>
      </c>
      <c r="C7" s="69">
        <v>655</v>
      </c>
      <c r="D7" s="56">
        <v>790</v>
      </c>
      <c r="E7" s="117">
        <v>724</v>
      </c>
      <c r="F7" s="110">
        <f t="shared" ref="F7:F9" si="5">ROUND((D7-C7)/C7*100,1)</f>
        <v>20.6</v>
      </c>
      <c r="G7" s="55">
        <f t="shared" ref="G7:G15" si="6">D7/D$6</f>
        <v>0.39089559623948539</v>
      </c>
      <c r="H7" s="104">
        <v>4027</v>
      </c>
      <c r="I7" s="52">
        <v>4407</v>
      </c>
      <c r="J7" s="110">
        <f t="shared" ref="J7" si="7">ROUND((I7-H7)/H7*100,1)</f>
        <v>9.4</v>
      </c>
      <c r="K7" s="55">
        <f t="shared" si="0"/>
        <v>4.7153862615022468E-2</v>
      </c>
      <c r="L7" s="69">
        <v>6909375</v>
      </c>
      <c r="M7" s="52">
        <v>7551785</v>
      </c>
      <c r="N7" s="110">
        <f t="shared" si="1"/>
        <v>9.3000000000000007</v>
      </c>
      <c r="O7" s="55">
        <f t="shared" si="2"/>
        <v>2.1702530549458914E-2</v>
      </c>
      <c r="P7" s="69">
        <v>3043508</v>
      </c>
      <c r="Q7" s="52">
        <v>3333754</v>
      </c>
      <c r="R7" s="110">
        <f t="shared" si="3"/>
        <v>9.5</v>
      </c>
      <c r="S7" s="55">
        <f t="shared" si="4"/>
        <v>2.6547241028480651E-2</v>
      </c>
    </row>
    <row r="8" spans="2:20" s="14" customFormat="1" ht="31.5" customHeight="1">
      <c r="B8" s="54" t="s">
        <v>36</v>
      </c>
      <c r="C8" s="69">
        <v>432</v>
      </c>
      <c r="D8" s="56">
        <v>436</v>
      </c>
      <c r="E8" s="117">
        <v>323</v>
      </c>
      <c r="F8" s="110">
        <f t="shared" si="5"/>
        <v>0.9</v>
      </c>
      <c r="G8" s="55">
        <f t="shared" si="6"/>
        <v>0.21573478476001978</v>
      </c>
      <c r="H8" s="104">
        <v>5920</v>
      </c>
      <c r="I8" s="52">
        <v>5969</v>
      </c>
      <c r="J8" s="110">
        <f t="shared" ref="J8:J15" si="8">ROUND((I8-H8)/H8*100,1)</f>
        <v>0.8</v>
      </c>
      <c r="K8" s="55">
        <f t="shared" si="0"/>
        <v>6.3866894928311574E-2</v>
      </c>
      <c r="L8" s="69">
        <v>10968077</v>
      </c>
      <c r="M8" s="52">
        <v>11308728</v>
      </c>
      <c r="N8" s="110">
        <f t="shared" si="1"/>
        <v>3.1</v>
      </c>
      <c r="O8" s="55">
        <f t="shared" si="2"/>
        <v>3.2499338222092049E-2</v>
      </c>
      <c r="P8" s="69">
        <v>4613083</v>
      </c>
      <c r="Q8" s="52">
        <v>4682636</v>
      </c>
      <c r="R8" s="110">
        <f t="shared" si="3"/>
        <v>1.5</v>
      </c>
      <c r="S8" s="55">
        <f t="shared" si="4"/>
        <v>3.7288614139087801E-2</v>
      </c>
    </row>
    <row r="9" spans="2:20" s="14" customFormat="1" ht="31.5" customHeight="1">
      <c r="B9" s="54" t="s">
        <v>37</v>
      </c>
      <c r="C9" s="69">
        <v>252</v>
      </c>
      <c r="D9" s="56">
        <v>249</v>
      </c>
      <c r="E9" s="117">
        <v>119</v>
      </c>
      <c r="F9" s="110">
        <f t="shared" si="5"/>
        <v>-1.2</v>
      </c>
      <c r="G9" s="55">
        <f t="shared" si="6"/>
        <v>0.12320633349826818</v>
      </c>
      <c r="H9" s="104">
        <v>6168</v>
      </c>
      <c r="I9" s="52">
        <v>6087</v>
      </c>
      <c r="J9" s="110">
        <f t="shared" si="8"/>
        <v>-1.3</v>
      </c>
      <c r="K9" s="55">
        <f t="shared" si="0"/>
        <v>6.5129467151722659E-2</v>
      </c>
      <c r="L9" s="69">
        <v>17457097</v>
      </c>
      <c r="M9" s="52">
        <v>12013218</v>
      </c>
      <c r="N9" s="110">
        <f t="shared" si="1"/>
        <v>-31.2</v>
      </c>
      <c r="O9" s="55">
        <f t="shared" si="2"/>
        <v>3.4523921250712207E-2</v>
      </c>
      <c r="P9" s="69">
        <v>5722430</v>
      </c>
      <c r="Q9" s="52">
        <v>4969065</v>
      </c>
      <c r="R9" s="110">
        <f t="shared" si="3"/>
        <v>-13.2</v>
      </c>
      <c r="S9" s="55">
        <f t="shared" si="4"/>
        <v>3.9569496201935478E-2</v>
      </c>
    </row>
    <row r="10" spans="2:20" s="14" customFormat="1" ht="31.5" customHeight="1">
      <c r="B10" s="54" t="s">
        <v>38</v>
      </c>
      <c r="C10" s="69">
        <v>175</v>
      </c>
      <c r="D10" s="56">
        <v>172</v>
      </c>
      <c r="E10" s="117">
        <v>55</v>
      </c>
      <c r="F10" s="110">
        <f t="shared" ref="F10:F15" si="9">ROUND((D10-C10)/C10*100,1)</f>
        <v>-1.7</v>
      </c>
      <c r="G10" s="55">
        <f t="shared" si="6"/>
        <v>8.5106382978723402E-2</v>
      </c>
      <c r="H10" s="104">
        <v>6838</v>
      </c>
      <c r="I10" s="52">
        <v>6726</v>
      </c>
      <c r="J10" s="110">
        <f t="shared" si="8"/>
        <v>-1.6</v>
      </c>
      <c r="K10" s="55">
        <f t="shared" si="0"/>
        <v>7.1966616734431846E-2</v>
      </c>
      <c r="L10" s="69">
        <v>19331027</v>
      </c>
      <c r="M10" s="52">
        <v>21724769</v>
      </c>
      <c r="N10" s="110">
        <f t="shared" si="1"/>
        <v>12.4</v>
      </c>
      <c r="O10" s="55">
        <f t="shared" si="2"/>
        <v>6.2433247623235828E-2</v>
      </c>
      <c r="P10" s="69">
        <v>6973329</v>
      </c>
      <c r="Q10" s="52">
        <v>5898849</v>
      </c>
      <c r="R10" s="110">
        <f t="shared" si="3"/>
        <v>-15.4</v>
      </c>
      <c r="S10" s="55">
        <f t="shared" si="4"/>
        <v>4.6973521799632503E-2</v>
      </c>
    </row>
    <row r="11" spans="2:20" s="14" customFormat="1" ht="31.5" customHeight="1">
      <c r="B11" s="54" t="s">
        <v>39</v>
      </c>
      <c r="C11" s="69">
        <v>200</v>
      </c>
      <c r="D11" s="56">
        <v>202</v>
      </c>
      <c r="E11" s="117">
        <v>35</v>
      </c>
      <c r="F11" s="110">
        <f t="shared" si="9"/>
        <v>1</v>
      </c>
      <c r="G11" s="55">
        <f t="shared" si="6"/>
        <v>9.9950519544779806E-2</v>
      </c>
      <c r="H11" s="104">
        <v>14214</v>
      </c>
      <c r="I11" s="52">
        <v>14246</v>
      </c>
      <c r="J11" s="110">
        <f t="shared" si="8"/>
        <v>0.2</v>
      </c>
      <c r="K11" s="55">
        <f t="shared" si="0"/>
        <v>0.15242884656537556</v>
      </c>
      <c r="L11" s="69">
        <v>36890051</v>
      </c>
      <c r="M11" s="52">
        <v>38309145</v>
      </c>
      <c r="N11" s="110">
        <f t="shared" si="1"/>
        <v>3.8</v>
      </c>
      <c r="O11" s="55">
        <f t="shared" si="2"/>
        <v>0.11009389034329647</v>
      </c>
      <c r="P11" s="69">
        <v>11599777</v>
      </c>
      <c r="Q11" s="52">
        <v>11994380</v>
      </c>
      <c r="R11" s="110">
        <f t="shared" si="3"/>
        <v>3.4</v>
      </c>
      <c r="S11" s="55">
        <f t="shared" si="4"/>
        <v>9.5513255281339818E-2</v>
      </c>
    </row>
    <row r="12" spans="2:20" s="14" customFormat="1" ht="31.5" customHeight="1">
      <c r="B12" s="54" t="s">
        <v>40</v>
      </c>
      <c r="C12" s="69">
        <v>92</v>
      </c>
      <c r="D12" s="56">
        <v>97</v>
      </c>
      <c r="E12" s="117">
        <v>3</v>
      </c>
      <c r="F12" s="110">
        <f t="shared" si="9"/>
        <v>5.4</v>
      </c>
      <c r="G12" s="55">
        <f t="shared" si="6"/>
        <v>4.7996041563582385E-2</v>
      </c>
      <c r="H12" s="104">
        <v>12727</v>
      </c>
      <c r="I12" s="52">
        <v>13453</v>
      </c>
      <c r="J12" s="110">
        <f t="shared" si="8"/>
        <v>5.7</v>
      </c>
      <c r="K12" s="55">
        <f t="shared" si="0"/>
        <v>0.14394393323346885</v>
      </c>
      <c r="L12" s="69">
        <v>40012238</v>
      </c>
      <c r="M12" s="52">
        <v>47401620</v>
      </c>
      <c r="N12" s="110">
        <f t="shared" si="1"/>
        <v>18.5</v>
      </c>
      <c r="O12" s="55">
        <f t="shared" si="2"/>
        <v>0.13622409882482653</v>
      </c>
      <c r="P12" s="69">
        <v>15968196</v>
      </c>
      <c r="Q12" s="52">
        <v>17227973</v>
      </c>
      <c r="R12" s="110">
        <f t="shared" si="3"/>
        <v>7.9</v>
      </c>
      <c r="S12" s="55">
        <f t="shared" si="4"/>
        <v>0.13718923221784118</v>
      </c>
    </row>
    <row r="13" spans="2:20" s="14" customFormat="1" ht="31.5" customHeight="1">
      <c r="B13" s="54" t="s">
        <v>41</v>
      </c>
      <c r="C13" s="69">
        <v>32</v>
      </c>
      <c r="D13" s="56">
        <v>28</v>
      </c>
      <c r="E13" s="117">
        <v>0</v>
      </c>
      <c r="F13" s="110">
        <f t="shared" si="9"/>
        <v>-12.5</v>
      </c>
      <c r="G13" s="55">
        <f t="shared" si="6"/>
        <v>1.3854527461652647E-2</v>
      </c>
      <c r="H13" s="104">
        <v>7636</v>
      </c>
      <c r="I13" s="52">
        <v>6807</v>
      </c>
      <c r="J13" s="110">
        <f t="shared" si="8"/>
        <v>-10.9</v>
      </c>
      <c r="K13" s="55">
        <f t="shared" si="0"/>
        <v>7.2833297667451322E-2</v>
      </c>
      <c r="L13" s="69">
        <v>42853011</v>
      </c>
      <c r="M13" s="52">
        <v>29467909</v>
      </c>
      <c r="N13" s="110">
        <f t="shared" si="1"/>
        <v>-31.2</v>
      </c>
      <c r="O13" s="55">
        <f t="shared" si="2"/>
        <v>8.4685699513581916E-2</v>
      </c>
      <c r="P13" s="69">
        <v>16791391</v>
      </c>
      <c r="Q13" s="52">
        <v>11529053</v>
      </c>
      <c r="R13" s="110">
        <f t="shared" si="3"/>
        <v>-31.3</v>
      </c>
      <c r="S13" s="55">
        <f t="shared" si="4"/>
        <v>9.1807778504691087E-2</v>
      </c>
    </row>
    <row r="14" spans="2:20" s="14" customFormat="1" ht="31.5" customHeight="1">
      <c r="B14" s="54" t="s">
        <v>42</v>
      </c>
      <c r="C14" s="69">
        <v>19</v>
      </c>
      <c r="D14" s="52">
        <v>21</v>
      </c>
      <c r="E14" s="117">
        <v>0</v>
      </c>
      <c r="F14" s="110">
        <f t="shared" si="9"/>
        <v>10.5</v>
      </c>
      <c r="G14" s="55">
        <f t="shared" si="6"/>
        <v>1.0390895596239486E-2</v>
      </c>
      <c r="H14" s="69">
        <v>7208</v>
      </c>
      <c r="I14" s="52">
        <v>8347</v>
      </c>
      <c r="J14" s="110">
        <f t="shared" si="8"/>
        <v>15.8</v>
      </c>
      <c r="K14" s="55">
        <f t="shared" si="0"/>
        <v>8.9310935159426494E-2</v>
      </c>
      <c r="L14" s="69">
        <v>25993728</v>
      </c>
      <c r="M14" s="52">
        <v>46607245</v>
      </c>
      <c r="N14" s="110">
        <f t="shared" si="1"/>
        <v>79.3</v>
      </c>
      <c r="O14" s="55">
        <f t="shared" si="2"/>
        <v>0.13394120177396684</v>
      </c>
      <c r="P14" s="69">
        <v>8641062</v>
      </c>
      <c r="Q14" s="52">
        <v>16687655</v>
      </c>
      <c r="R14" s="110">
        <f t="shared" si="3"/>
        <v>93.1</v>
      </c>
      <c r="S14" s="55">
        <f t="shared" si="4"/>
        <v>0.13288658955793686</v>
      </c>
    </row>
    <row r="15" spans="2:20" s="2" customFormat="1" ht="31.5" customHeight="1">
      <c r="B15" s="54" t="s">
        <v>43</v>
      </c>
      <c r="C15" s="69">
        <v>28</v>
      </c>
      <c r="D15" s="52">
        <v>26</v>
      </c>
      <c r="E15" s="117">
        <v>0</v>
      </c>
      <c r="F15" s="110">
        <f t="shared" si="9"/>
        <v>-7.1</v>
      </c>
      <c r="G15" s="55">
        <f t="shared" si="6"/>
        <v>1.2864918357248886E-2</v>
      </c>
      <c r="H15" s="69">
        <v>28871</v>
      </c>
      <c r="I15" s="52">
        <v>27418</v>
      </c>
      <c r="J15" s="110">
        <f t="shared" si="8"/>
        <v>-5</v>
      </c>
      <c r="K15" s="55">
        <f t="shared" si="0"/>
        <v>0.29336614594478921</v>
      </c>
      <c r="L15" s="69">
        <v>146149564</v>
      </c>
      <c r="M15" s="52">
        <v>133583528</v>
      </c>
      <c r="N15" s="110">
        <f t="shared" si="1"/>
        <v>-8.6</v>
      </c>
      <c r="O15" s="55">
        <f t="shared" si="2"/>
        <v>0.38389607189882924</v>
      </c>
      <c r="P15" s="69">
        <v>58008497</v>
      </c>
      <c r="Q15" s="52">
        <v>49254807</v>
      </c>
      <c r="R15" s="110">
        <f t="shared" si="3"/>
        <v>-15.1</v>
      </c>
      <c r="S15" s="55">
        <f t="shared" si="4"/>
        <v>0.39222427126905463</v>
      </c>
      <c r="T15" s="16"/>
    </row>
    <row r="16" spans="2:20" s="2" customFormat="1" ht="15" customHeight="1">
      <c r="B16" s="5" t="s">
        <v>184</v>
      </c>
      <c r="C16" s="5"/>
      <c r="E16" s="17"/>
      <c r="F16" s="17"/>
      <c r="G16" s="18"/>
      <c r="H16" s="5"/>
      <c r="J16" s="17"/>
      <c r="K16" s="18"/>
      <c r="N16" s="19"/>
      <c r="O16" s="20"/>
      <c r="R16" s="19"/>
      <c r="S16" s="36"/>
      <c r="T16" s="16"/>
    </row>
    <row r="17" spans="2:19">
      <c r="B17" s="2" t="s">
        <v>185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6"/>
      <c r="O17" s="16"/>
      <c r="P17" s="2"/>
      <c r="Q17" s="2"/>
      <c r="R17" s="3"/>
      <c r="S17" s="36"/>
    </row>
    <row r="18" spans="2:19">
      <c r="B18" s="2" t="s">
        <v>228</v>
      </c>
    </row>
  </sheetData>
  <mergeCells count="4">
    <mergeCell ref="P3:S3"/>
    <mergeCell ref="C3:G3"/>
    <mergeCell ref="H3:K3"/>
    <mergeCell ref="L3:O3"/>
  </mergeCells>
  <phoneticPr fontId="2"/>
  <hyperlinks>
    <hyperlink ref="B1" location="目次!A1" display="目次へ ⏎" xr:uid="{00000000-0004-0000-0300-000000000000}"/>
  </hyperlinks>
  <printOptions horizontalCentered="1"/>
  <pageMargins left="0.78740157480314965" right="0.78740157480314965" top="1.1811023622047245" bottom="0.98425196850393704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T20"/>
  <sheetViews>
    <sheetView showGridLines="0" zoomScale="90" zoomScaleNormal="9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" sqref="B3"/>
    </sheetView>
  </sheetViews>
  <sheetFormatPr defaultColWidth="9" defaultRowHeight="12"/>
  <cols>
    <col min="1" max="1" width="1.625" style="16" customWidth="1"/>
    <col min="2" max="2" width="11.5" style="16" customWidth="1"/>
    <col min="3" max="4" width="7.625" style="16" customWidth="1"/>
    <col min="5" max="6" width="8.375" style="16" customWidth="1"/>
    <col min="7" max="7" width="6.625" style="16" bestFit="1" customWidth="1"/>
    <col min="8" max="9" width="8.625" style="16" customWidth="1"/>
    <col min="10" max="10" width="8.375" style="16" customWidth="1"/>
    <col min="11" max="11" width="6.625" style="16" bestFit="1" customWidth="1"/>
    <col min="12" max="13" width="11.125" style="16" customWidth="1"/>
    <col min="14" max="14" width="8.375" style="16" customWidth="1"/>
    <col min="15" max="15" width="6.625" style="16" bestFit="1" customWidth="1"/>
    <col min="16" max="17" width="11.125" style="16" customWidth="1"/>
    <col min="18" max="18" width="8.375" style="16" customWidth="1"/>
    <col min="19" max="19" width="6.625" style="16" bestFit="1" customWidth="1"/>
    <col min="20" max="20" width="1.625" style="16" customWidth="1"/>
    <col min="21" max="16384" width="9" style="16"/>
  </cols>
  <sheetData>
    <row r="1" spans="2:20" ht="30" customHeight="1">
      <c r="B1" s="122" t="s">
        <v>162</v>
      </c>
      <c r="C1" s="122"/>
      <c r="D1" s="118" t="s">
        <v>217</v>
      </c>
    </row>
    <row r="2" spans="2:20" ht="20.25" customHeight="1">
      <c r="B2" s="16" t="s">
        <v>226</v>
      </c>
      <c r="S2" s="16" t="s">
        <v>186</v>
      </c>
    </row>
    <row r="3" spans="2:20" ht="30.75" customHeight="1">
      <c r="B3" s="22"/>
      <c r="C3" s="147" t="s">
        <v>1</v>
      </c>
      <c r="D3" s="148"/>
      <c r="E3" s="148"/>
      <c r="F3" s="148"/>
      <c r="G3" s="149"/>
      <c r="H3" s="147" t="s">
        <v>2</v>
      </c>
      <c r="I3" s="148"/>
      <c r="J3" s="148"/>
      <c r="K3" s="149"/>
      <c r="L3" s="147" t="s">
        <v>3</v>
      </c>
      <c r="M3" s="148"/>
      <c r="N3" s="148"/>
      <c r="O3" s="149"/>
      <c r="P3" s="144" t="s">
        <v>204</v>
      </c>
      <c r="Q3" s="145"/>
      <c r="R3" s="145"/>
      <c r="S3" s="146"/>
    </row>
    <row r="4" spans="2:20" ht="20.25" customHeight="1">
      <c r="B4" s="6"/>
      <c r="C4" s="27" t="s">
        <v>211</v>
      </c>
      <c r="D4" s="35" t="s">
        <v>237</v>
      </c>
      <c r="E4" s="28"/>
      <c r="F4" s="28"/>
      <c r="G4" s="29"/>
      <c r="H4" s="27" t="s">
        <v>211</v>
      </c>
      <c r="I4" s="35" t="s">
        <v>237</v>
      </c>
      <c r="J4" s="28"/>
      <c r="K4" s="29"/>
      <c r="L4" s="27" t="s">
        <v>211</v>
      </c>
      <c r="M4" s="35" t="s">
        <v>237</v>
      </c>
      <c r="N4" s="28"/>
      <c r="O4" s="29"/>
      <c r="P4" s="27" t="s">
        <v>211</v>
      </c>
      <c r="Q4" s="35" t="s">
        <v>237</v>
      </c>
      <c r="R4" s="28"/>
      <c r="S4" s="29"/>
    </row>
    <row r="5" spans="2:20" ht="32.25" customHeight="1">
      <c r="B5" s="6"/>
      <c r="C5" s="23"/>
      <c r="D5" s="10"/>
      <c r="E5" s="108" t="s">
        <v>212</v>
      </c>
      <c r="F5" s="83" t="s">
        <v>154</v>
      </c>
      <c r="G5" s="24" t="s">
        <v>46</v>
      </c>
      <c r="H5" s="23" t="s">
        <v>47</v>
      </c>
      <c r="I5" s="10" t="s">
        <v>47</v>
      </c>
      <c r="J5" s="4" t="s">
        <v>154</v>
      </c>
      <c r="K5" s="24" t="s">
        <v>46</v>
      </c>
      <c r="L5" s="23" t="s">
        <v>63</v>
      </c>
      <c r="M5" s="9" t="s">
        <v>63</v>
      </c>
      <c r="N5" s="4" t="s">
        <v>154</v>
      </c>
      <c r="O5" s="24" t="s">
        <v>46</v>
      </c>
      <c r="P5" s="23" t="s">
        <v>63</v>
      </c>
      <c r="Q5" s="9" t="s">
        <v>63</v>
      </c>
      <c r="R5" s="4" t="s">
        <v>154</v>
      </c>
      <c r="S5" s="4" t="s">
        <v>46</v>
      </c>
    </row>
    <row r="6" spans="2:20" ht="30" customHeight="1">
      <c r="B6" s="21" t="s">
        <v>161</v>
      </c>
      <c r="C6" s="105">
        <v>1885</v>
      </c>
      <c r="D6" s="21">
        <v>2021</v>
      </c>
      <c r="E6" s="117">
        <v>1259</v>
      </c>
      <c r="F6" s="110">
        <f t="shared" ref="F6:F17" si="0">ROUND((D6-C6)/C6*100,1)</f>
        <v>7.2</v>
      </c>
      <c r="G6" s="57">
        <f>D6/D$6</f>
        <v>1</v>
      </c>
      <c r="H6" s="105">
        <v>93609</v>
      </c>
      <c r="I6" s="21">
        <v>93460</v>
      </c>
      <c r="J6" s="110">
        <f t="shared" ref="J6:J17" si="1">ROUND((I6-H6)/H6*100,1)</f>
        <v>-0.2</v>
      </c>
      <c r="K6" s="57">
        <f t="shared" ref="K6:K17" si="2">I6/I$6</f>
        <v>1</v>
      </c>
      <c r="L6" s="105">
        <v>346564168</v>
      </c>
      <c r="M6" s="21">
        <v>347967947</v>
      </c>
      <c r="N6" s="110">
        <f t="shared" ref="N6:N17" si="3">ROUND((M6-L6)/L6*100,1)</f>
        <v>0.4</v>
      </c>
      <c r="O6" s="57">
        <f t="shared" ref="O6:O17" si="4">M6/M$6</f>
        <v>1</v>
      </c>
      <c r="P6" s="105">
        <v>131361273</v>
      </c>
      <c r="Q6" s="21">
        <v>125578172</v>
      </c>
      <c r="R6" s="110">
        <f t="shared" ref="R6:R17" si="5">ROUND((Q6-P6)/P6*100,1)</f>
        <v>-4.4000000000000004</v>
      </c>
      <c r="S6" s="57">
        <f t="shared" ref="S6:S17" si="6">Q6/Q$6</f>
        <v>1</v>
      </c>
    </row>
    <row r="7" spans="2:20" ht="30" customHeight="1">
      <c r="B7" s="25" t="s">
        <v>26</v>
      </c>
      <c r="C7" s="106">
        <v>432</v>
      </c>
      <c r="D7" s="58">
        <v>475</v>
      </c>
      <c r="E7" s="117">
        <v>325</v>
      </c>
      <c r="F7" s="110">
        <f t="shared" si="0"/>
        <v>10</v>
      </c>
      <c r="G7" s="57">
        <f t="shared" ref="G7:G17" si="7">D7/D$6</f>
        <v>0.23503216229589313</v>
      </c>
      <c r="H7" s="106">
        <v>17223</v>
      </c>
      <c r="I7" s="58">
        <v>16625</v>
      </c>
      <c r="J7" s="110">
        <f t="shared" si="1"/>
        <v>-3.5</v>
      </c>
      <c r="K7" s="57">
        <f t="shared" si="2"/>
        <v>0.17788358656109565</v>
      </c>
      <c r="L7" s="69">
        <v>46605274</v>
      </c>
      <c r="M7" s="52">
        <v>46829921</v>
      </c>
      <c r="N7" s="110">
        <f t="shared" si="3"/>
        <v>0.5</v>
      </c>
      <c r="O7" s="57">
        <f t="shared" si="4"/>
        <v>0.1345811342790145</v>
      </c>
      <c r="P7" s="69">
        <v>16982639</v>
      </c>
      <c r="Q7" s="52">
        <v>17007646</v>
      </c>
      <c r="R7" s="110">
        <f t="shared" si="5"/>
        <v>0.1</v>
      </c>
      <c r="S7" s="57">
        <f t="shared" si="6"/>
        <v>0.13543473144361426</v>
      </c>
    </row>
    <row r="8" spans="2:20" ht="30" customHeight="1">
      <c r="B8" s="25" t="s">
        <v>27</v>
      </c>
      <c r="C8" s="106">
        <v>146</v>
      </c>
      <c r="D8" s="58">
        <v>155</v>
      </c>
      <c r="E8" s="117">
        <v>86</v>
      </c>
      <c r="F8" s="110">
        <f t="shared" si="0"/>
        <v>6.2</v>
      </c>
      <c r="G8" s="57">
        <f t="shared" si="7"/>
        <v>7.6694705591291434E-2</v>
      </c>
      <c r="H8" s="106">
        <v>7228</v>
      </c>
      <c r="I8" s="58">
        <v>7217</v>
      </c>
      <c r="J8" s="110">
        <f t="shared" si="1"/>
        <v>-0.2</v>
      </c>
      <c r="K8" s="57">
        <f t="shared" si="2"/>
        <v>7.7220201155574583E-2</v>
      </c>
      <c r="L8" s="69">
        <v>27226692</v>
      </c>
      <c r="M8" s="52">
        <v>24306692</v>
      </c>
      <c r="N8" s="110">
        <f t="shared" si="3"/>
        <v>-10.7</v>
      </c>
      <c r="O8" s="57">
        <f t="shared" si="4"/>
        <v>6.9853250017881674E-2</v>
      </c>
      <c r="P8" s="69">
        <v>10206277</v>
      </c>
      <c r="Q8" s="52">
        <v>8758947</v>
      </c>
      <c r="R8" s="110">
        <f t="shared" si="5"/>
        <v>-14.2</v>
      </c>
      <c r="S8" s="57">
        <f t="shared" si="6"/>
        <v>6.9748960830549434E-2</v>
      </c>
    </row>
    <row r="9" spans="2:20" ht="30" customHeight="1">
      <c r="B9" s="25" t="s">
        <v>28</v>
      </c>
      <c r="C9" s="106">
        <v>220</v>
      </c>
      <c r="D9" s="58">
        <v>230</v>
      </c>
      <c r="E9" s="117">
        <v>128</v>
      </c>
      <c r="F9" s="110">
        <f t="shared" si="0"/>
        <v>4.5</v>
      </c>
      <c r="G9" s="57">
        <f t="shared" si="7"/>
        <v>0.11380504700643246</v>
      </c>
      <c r="H9" s="106">
        <v>11037</v>
      </c>
      <c r="I9" s="58">
        <v>11438</v>
      </c>
      <c r="J9" s="110">
        <f t="shared" si="1"/>
        <v>3.6</v>
      </c>
      <c r="K9" s="57">
        <f t="shared" si="2"/>
        <v>0.12238390755403381</v>
      </c>
      <c r="L9" s="69">
        <v>44399711</v>
      </c>
      <c r="M9" s="52">
        <v>47775246</v>
      </c>
      <c r="N9" s="110">
        <f t="shared" si="3"/>
        <v>7.6</v>
      </c>
      <c r="O9" s="57">
        <f t="shared" si="4"/>
        <v>0.13729783565381096</v>
      </c>
      <c r="P9" s="69">
        <v>15141356</v>
      </c>
      <c r="Q9" s="52">
        <v>15169759</v>
      </c>
      <c r="R9" s="110">
        <f t="shared" si="5"/>
        <v>0.2</v>
      </c>
      <c r="S9" s="57">
        <f t="shared" si="6"/>
        <v>0.1207993296796835</v>
      </c>
    </row>
    <row r="10" spans="2:20" ht="30" customHeight="1">
      <c r="B10" s="25" t="s">
        <v>44</v>
      </c>
      <c r="C10" s="106">
        <v>85</v>
      </c>
      <c r="D10" s="58">
        <v>89</v>
      </c>
      <c r="E10" s="117">
        <v>58</v>
      </c>
      <c r="F10" s="110">
        <f t="shared" si="0"/>
        <v>4.7</v>
      </c>
      <c r="G10" s="57">
        <f t="shared" si="7"/>
        <v>4.4037605145967343E-2</v>
      </c>
      <c r="H10" s="106">
        <v>2876</v>
      </c>
      <c r="I10" s="58">
        <v>2847</v>
      </c>
      <c r="J10" s="110">
        <f t="shared" si="1"/>
        <v>-1</v>
      </c>
      <c r="K10" s="57">
        <f t="shared" si="2"/>
        <v>3.046222983094372E-2</v>
      </c>
      <c r="L10" s="69">
        <v>7657275</v>
      </c>
      <c r="M10" s="52">
        <v>7060414</v>
      </c>
      <c r="N10" s="110">
        <f t="shared" si="3"/>
        <v>-7.8</v>
      </c>
      <c r="O10" s="57">
        <f t="shared" si="4"/>
        <v>2.0290414852492146E-2</v>
      </c>
      <c r="P10" s="69">
        <v>3437502</v>
      </c>
      <c r="Q10" s="52">
        <v>3141010</v>
      </c>
      <c r="R10" s="110">
        <f t="shared" si="5"/>
        <v>-8.6</v>
      </c>
      <c r="S10" s="57">
        <f t="shared" si="6"/>
        <v>2.5012388299457011E-2</v>
      </c>
    </row>
    <row r="11" spans="2:20" ht="30" customHeight="1">
      <c r="B11" s="25" t="s">
        <v>29</v>
      </c>
      <c r="C11" s="106">
        <v>275</v>
      </c>
      <c r="D11" s="58">
        <v>286</v>
      </c>
      <c r="E11" s="117">
        <v>153</v>
      </c>
      <c r="F11" s="110">
        <f t="shared" si="0"/>
        <v>4</v>
      </c>
      <c r="G11" s="57">
        <f t="shared" si="7"/>
        <v>0.14151410192973776</v>
      </c>
      <c r="H11" s="106">
        <v>29146</v>
      </c>
      <c r="I11" s="58">
        <v>29019</v>
      </c>
      <c r="J11" s="110">
        <f t="shared" si="1"/>
        <v>-0.4</v>
      </c>
      <c r="K11" s="57">
        <f t="shared" si="2"/>
        <v>0.3104964690776803</v>
      </c>
      <c r="L11" s="69">
        <v>134285635</v>
      </c>
      <c r="M11" s="52">
        <v>130451927</v>
      </c>
      <c r="N11" s="110">
        <f t="shared" si="3"/>
        <v>-2.9</v>
      </c>
      <c r="O11" s="57">
        <f t="shared" si="4"/>
        <v>0.37489638952291199</v>
      </c>
      <c r="P11" s="69">
        <v>54874135</v>
      </c>
      <c r="Q11" s="52">
        <v>48025793</v>
      </c>
      <c r="R11" s="110">
        <f t="shared" si="5"/>
        <v>-12.5</v>
      </c>
      <c r="S11" s="57">
        <f t="shared" si="6"/>
        <v>0.38243742710317524</v>
      </c>
    </row>
    <row r="12" spans="2:20" ht="30" customHeight="1">
      <c r="B12" s="25" t="s">
        <v>30</v>
      </c>
      <c r="C12" s="106">
        <v>104</v>
      </c>
      <c r="D12" s="58">
        <v>113</v>
      </c>
      <c r="E12" s="117">
        <v>70</v>
      </c>
      <c r="F12" s="110">
        <f t="shared" si="0"/>
        <v>8.6999999999999993</v>
      </c>
      <c r="G12" s="57">
        <f t="shared" si="7"/>
        <v>5.591291439881247E-2</v>
      </c>
      <c r="H12" s="106">
        <v>4366</v>
      </c>
      <c r="I12" s="58">
        <v>4467</v>
      </c>
      <c r="J12" s="110">
        <f t="shared" si="1"/>
        <v>2.2999999999999998</v>
      </c>
      <c r="K12" s="57">
        <f t="shared" si="2"/>
        <v>4.7795848491333191E-2</v>
      </c>
      <c r="L12" s="69">
        <v>20121731</v>
      </c>
      <c r="M12" s="69">
        <v>21639836</v>
      </c>
      <c r="N12" s="110">
        <f t="shared" si="3"/>
        <v>7.5</v>
      </c>
      <c r="O12" s="62">
        <f t="shared" si="4"/>
        <v>6.2189164796836879E-2</v>
      </c>
      <c r="P12" s="69">
        <v>7677222</v>
      </c>
      <c r="Q12" s="69">
        <v>8887280</v>
      </c>
      <c r="R12" s="110">
        <f t="shared" si="5"/>
        <v>15.8</v>
      </c>
      <c r="S12" s="62">
        <f t="shared" si="6"/>
        <v>7.0770897986952699E-2</v>
      </c>
    </row>
    <row r="13" spans="2:20" ht="30" customHeight="1">
      <c r="B13" s="25" t="s">
        <v>31</v>
      </c>
      <c r="C13" s="106">
        <v>129</v>
      </c>
      <c r="D13" s="58">
        <v>141</v>
      </c>
      <c r="E13" s="117">
        <v>77</v>
      </c>
      <c r="F13" s="110">
        <f t="shared" si="0"/>
        <v>9.3000000000000007</v>
      </c>
      <c r="G13" s="57">
        <f t="shared" si="7"/>
        <v>6.9767441860465115E-2</v>
      </c>
      <c r="H13" s="106">
        <v>5152</v>
      </c>
      <c r="I13" s="58">
        <v>5411</v>
      </c>
      <c r="J13" s="110">
        <f t="shared" si="1"/>
        <v>5</v>
      </c>
      <c r="K13" s="57">
        <f t="shared" si="2"/>
        <v>5.7896426278621869E-2</v>
      </c>
      <c r="L13" s="69">
        <v>14599611</v>
      </c>
      <c r="M13" s="52">
        <v>17243122</v>
      </c>
      <c r="N13" s="110">
        <f t="shared" si="3"/>
        <v>18.100000000000001</v>
      </c>
      <c r="O13" s="57">
        <f t="shared" si="4"/>
        <v>4.9553765364486288E-2</v>
      </c>
      <c r="P13" s="69">
        <v>7154210</v>
      </c>
      <c r="Q13" s="52">
        <v>7209477</v>
      </c>
      <c r="R13" s="110">
        <f t="shared" si="5"/>
        <v>0.8</v>
      </c>
      <c r="S13" s="57">
        <f t="shared" si="6"/>
        <v>5.741027190617172E-2</v>
      </c>
    </row>
    <row r="14" spans="2:20" ht="30" customHeight="1">
      <c r="B14" s="25" t="s">
        <v>32</v>
      </c>
      <c r="C14" s="106">
        <v>135</v>
      </c>
      <c r="D14" s="58">
        <v>147</v>
      </c>
      <c r="E14" s="117">
        <v>89</v>
      </c>
      <c r="F14" s="110">
        <f t="shared" si="0"/>
        <v>8.9</v>
      </c>
      <c r="G14" s="57">
        <f t="shared" si="7"/>
        <v>7.2736269173676399E-2</v>
      </c>
      <c r="H14" s="106">
        <v>7089</v>
      </c>
      <c r="I14" s="58">
        <v>6813</v>
      </c>
      <c r="J14" s="110">
        <f t="shared" si="1"/>
        <v>-3.9</v>
      </c>
      <c r="K14" s="57">
        <f t="shared" si="2"/>
        <v>7.2897496255082392E-2</v>
      </c>
      <c r="L14" s="69">
        <v>30322871</v>
      </c>
      <c r="M14" s="52">
        <v>29218012</v>
      </c>
      <c r="N14" s="110">
        <f t="shared" si="3"/>
        <v>-3.6</v>
      </c>
      <c r="O14" s="57">
        <f t="shared" si="4"/>
        <v>8.3967538538829836E-2</v>
      </c>
      <c r="P14" s="69">
        <v>8325891</v>
      </c>
      <c r="Q14" s="52">
        <v>8320103</v>
      </c>
      <c r="R14" s="110">
        <f t="shared" si="5"/>
        <v>-0.1</v>
      </c>
      <c r="S14" s="57">
        <f t="shared" si="6"/>
        <v>6.6254372615011464E-2</v>
      </c>
      <c r="T14" s="3"/>
    </row>
    <row r="15" spans="2:20" ht="30" customHeight="1">
      <c r="B15" s="25" t="s">
        <v>45</v>
      </c>
      <c r="C15" s="106">
        <v>58</v>
      </c>
      <c r="D15" s="58">
        <v>62</v>
      </c>
      <c r="E15" s="117">
        <v>36</v>
      </c>
      <c r="F15" s="110">
        <f t="shared" si="0"/>
        <v>6.9</v>
      </c>
      <c r="G15" s="57">
        <f t="shared" si="7"/>
        <v>3.0677882236516577E-2</v>
      </c>
      <c r="H15" s="106">
        <v>2135</v>
      </c>
      <c r="I15" s="58">
        <v>2207</v>
      </c>
      <c r="J15" s="110">
        <f t="shared" si="1"/>
        <v>3.4</v>
      </c>
      <c r="K15" s="57">
        <f t="shared" si="2"/>
        <v>2.361438048362936E-2</v>
      </c>
      <c r="L15" s="69">
        <v>7497471</v>
      </c>
      <c r="M15" s="52">
        <v>7271327</v>
      </c>
      <c r="N15" s="110">
        <f t="shared" si="3"/>
        <v>-3</v>
      </c>
      <c r="O15" s="57">
        <f t="shared" si="4"/>
        <v>2.0896542519762602E-2</v>
      </c>
      <c r="P15" s="69">
        <v>3161247</v>
      </c>
      <c r="Q15" s="52">
        <v>3127256</v>
      </c>
      <c r="R15" s="110">
        <f t="shared" si="5"/>
        <v>-1.1000000000000001</v>
      </c>
      <c r="S15" s="57">
        <f t="shared" si="6"/>
        <v>2.4902862895631258E-2</v>
      </c>
    </row>
    <row r="16" spans="2:20" ht="30" customHeight="1">
      <c r="B16" s="25" t="s">
        <v>33</v>
      </c>
      <c r="C16" s="106">
        <v>153</v>
      </c>
      <c r="D16" s="58">
        <v>167</v>
      </c>
      <c r="E16" s="117">
        <v>123</v>
      </c>
      <c r="F16" s="110">
        <f t="shared" si="0"/>
        <v>9.1999999999999993</v>
      </c>
      <c r="G16" s="57">
        <f t="shared" si="7"/>
        <v>8.2632360217714002E-2</v>
      </c>
      <c r="H16" s="106">
        <v>4354</v>
      </c>
      <c r="I16" s="58">
        <v>4334</v>
      </c>
      <c r="J16" s="110">
        <f t="shared" si="1"/>
        <v>-0.5</v>
      </c>
      <c r="K16" s="57">
        <f t="shared" si="2"/>
        <v>4.6372779798844424E-2</v>
      </c>
      <c r="L16" s="69">
        <v>9227864</v>
      </c>
      <c r="M16" s="69">
        <v>10907146</v>
      </c>
      <c r="N16" s="110">
        <f t="shared" si="3"/>
        <v>18.2</v>
      </c>
      <c r="O16" s="62">
        <f t="shared" si="4"/>
        <v>3.1345260659884862E-2</v>
      </c>
      <c r="P16" s="69">
        <v>2857226</v>
      </c>
      <c r="Q16" s="69">
        <v>4226982</v>
      </c>
      <c r="R16" s="110">
        <f t="shared" si="5"/>
        <v>47.9</v>
      </c>
      <c r="S16" s="62">
        <f t="shared" si="6"/>
        <v>3.3660165080281627E-2</v>
      </c>
    </row>
    <row r="17" spans="2:20" ht="30" customHeight="1">
      <c r="B17" s="25" t="s">
        <v>34</v>
      </c>
      <c r="C17" s="106">
        <v>148</v>
      </c>
      <c r="D17" s="58">
        <v>156</v>
      </c>
      <c r="E17" s="117">
        <v>114</v>
      </c>
      <c r="F17" s="110">
        <f t="shared" si="0"/>
        <v>5.4</v>
      </c>
      <c r="G17" s="57">
        <f t="shared" si="7"/>
        <v>7.7189510143493317E-2</v>
      </c>
      <c r="H17" s="106">
        <v>3003</v>
      </c>
      <c r="I17" s="58">
        <v>3082</v>
      </c>
      <c r="J17" s="110">
        <f t="shared" si="1"/>
        <v>2.6</v>
      </c>
      <c r="K17" s="57">
        <f t="shared" si="2"/>
        <v>3.2976674513160713E-2</v>
      </c>
      <c r="L17" s="69">
        <v>4620033</v>
      </c>
      <c r="M17" s="52">
        <v>5264304</v>
      </c>
      <c r="N17" s="110">
        <f t="shared" si="3"/>
        <v>13.9</v>
      </c>
      <c r="O17" s="57">
        <f t="shared" si="4"/>
        <v>1.5128703794088252E-2</v>
      </c>
      <c r="P17" s="69">
        <v>1543568</v>
      </c>
      <c r="Q17" s="52">
        <v>1703919</v>
      </c>
      <c r="R17" s="110">
        <f t="shared" si="5"/>
        <v>10.4</v>
      </c>
      <c r="S17" s="57">
        <f t="shared" si="6"/>
        <v>1.3568592159471791E-2</v>
      </c>
    </row>
    <row r="18" spans="2:20" s="2" customFormat="1" ht="15" customHeight="1">
      <c r="B18" s="5" t="s">
        <v>184</v>
      </c>
      <c r="C18" s="5"/>
      <c r="E18" s="17"/>
      <c r="F18" s="17"/>
      <c r="G18" s="18"/>
      <c r="H18" s="5"/>
      <c r="J18" s="17"/>
      <c r="K18" s="18"/>
      <c r="N18" s="19"/>
      <c r="O18" s="20"/>
      <c r="R18" s="19"/>
      <c r="S18" s="36"/>
      <c r="T18" s="16"/>
    </row>
    <row r="19" spans="2:20" s="2" customFormat="1" ht="15" customHeight="1">
      <c r="B19" s="2" t="s">
        <v>185</v>
      </c>
      <c r="N19" s="16"/>
      <c r="O19" s="16"/>
      <c r="R19" s="3"/>
      <c r="S19" s="36"/>
      <c r="T19" s="16"/>
    </row>
    <row r="20" spans="2:20">
      <c r="B20" s="2" t="s">
        <v>228</v>
      </c>
    </row>
  </sheetData>
  <mergeCells count="4">
    <mergeCell ref="P3:S3"/>
    <mergeCell ref="C3:G3"/>
    <mergeCell ref="H3:K3"/>
    <mergeCell ref="L3:O3"/>
  </mergeCells>
  <phoneticPr fontId="2"/>
  <hyperlinks>
    <hyperlink ref="B1" location="目次!A1" display="目次へ ⏎" xr:uid="{00000000-0004-0000-0400-000000000000}"/>
  </hyperlinks>
  <printOptions horizontalCentered="1"/>
  <pageMargins left="0.78740157480314965" right="0.78740157480314965" top="1.1811023622047245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W59"/>
  <sheetViews>
    <sheetView showGridLines="0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" sqref="C1"/>
    </sheetView>
  </sheetViews>
  <sheetFormatPr defaultColWidth="9" defaultRowHeight="13.5"/>
  <cols>
    <col min="1" max="1" width="1.625" style="37" customWidth="1"/>
    <col min="2" max="2" width="8.5" style="37" bestFit="1" customWidth="1"/>
    <col min="3" max="3" width="15.875" style="37" customWidth="1"/>
    <col min="4" max="5" width="8.625" style="37" customWidth="1"/>
    <col min="6" max="8" width="8.25" style="37" customWidth="1"/>
    <col min="9" max="10" width="8.375" style="37" customWidth="1"/>
    <col min="11" max="12" width="8.25" style="37" customWidth="1"/>
    <col min="13" max="13" width="1.625" style="37" customWidth="1"/>
    <col min="14" max="14" width="8.5" style="37" bestFit="1" customWidth="1"/>
    <col min="15" max="15" width="15.875" style="37" bestFit="1" customWidth="1"/>
    <col min="16" max="17" width="11.25" style="37" customWidth="1"/>
    <col min="18" max="19" width="8.375" style="37" customWidth="1"/>
    <col min="20" max="21" width="11.375" style="37" customWidth="1"/>
    <col min="22" max="23" width="8.375" style="37" customWidth="1"/>
    <col min="24" max="24" width="4.125" style="37" customWidth="1"/>
    <col min="25" max="16384" width="9" style="37"/>
  </cols>
  <sheetData>
    <row r="1" spans="2:23" ht="30" customHeight="1">
      <c r="B1" s="125" t="s">
        <v>162</v>
      </c>
      <c r="C1" s="122"/>
      <c r="D1" s="118" t="s">
        <v>217</v>
      </c>
      <c r="L1" s="120" t="s">
        <v>222</v>
      </c>
      <c r="O1" s="118" t="s">
        <v>217</v>
      </c>
      <c r="W1" s="37" t="s">
        <v>223</v>
      </c>
    </row>
    <row r="2" spans="2:23" s="70" customFormat="1" ht="23.25" customHeight="1">
      <c r="B2" s="70" t="s">
        <v>227</v>
      </c>
      <c r="L2" s="36"/>
      <c r="N2" s="70" t="s">
        <v>218</v>
      </c>
      <c r="W2" s="36"/>
    </row>
    <row r="3" spans="2:23" ht="29.25" customHeight="1">
      <c r="B3" s="39"/>
      <c r="C3" s="111"/>
      <c r="D3" s="126" t="s">
        <v>114</v>
      </c>
      <c r="E3" s="127"/>
      <c r="F3" s="127"/>
      <c r="G3" s="127"/>
      <c r="H3" s="127"/>
      <c r="I3" s="128" t="s">
        <v>159</v>
      </c>
      <c r="J3" s="129"/>
      <c r="K3" s="129"/>
      <c r="L3" s="130"/>
      <c r="N3" s="39"/>
      <c r="O3" s="111"/>
      <c r="P3" s="128" t="s">
        <v>0</v>
      </c>
      <c r="Q3" s="129"/>
      <c r="R3" s="129"/>
      <c r="S3" s="130"/>
      <c r="T3" s="131" t="s">
        <v>205</v>
      </c>
      <c r="U3" s="129"/>
      <c r="V3" s="129"/>
      <c r="W3" s="130"/>
    </row>
    <row r="4" spans="2:23">
      <c r="B4" s="112"/>
      <c r="C4" s="113"/>
      <c r="D4" s="38" t="s">
        <v>211</v>
      </c>
      <c r="E4" s="39" t="s">
        <v>237</v>
      </c>
      <c r="F4" s="40"/>
      <c r="G4" s="40"/>
      <c r="H4" s="41"/>
      <c r="I4" s="38" t="s">
        <v>211</v>
      </c>
      <c r="J4" s="39" t="s">
        <v>237</v>
      </c>
      <c r="K4" s="40"/>
      <c r="L4" s="41"/>
      <c r="M4" s="47"/>
      <c r="N4" s="112"/>
      <c r="O4" s="113"/>
      <c r="P4" s="38" t="s">
        <v>211</v>
      </c>
      <c r="Q4" s="39" t="s">
        <v>237</v>
      </c>
      <c r="R4" s="40"/>
      <c r="S4" s="41"/>
      <c r="T4" s="38" t="s">
        <v>211</v>
      </c>
      <c r="U4" s="39" t="s">
        <v>237</v>
      </c>
      <c r="V4" s="40"/>
      <c r="W4" s="41"/>
    </row>
    <row r="5" spans="2:23" ht="24">
      <c r="B5" s="114"/>
      <c r="C5" s="115"/>
      <c r="D5" s="42"/>
      <c r="E5" s="42"/>
      <c r="F5" s="108" t="s">
        <v>212</v>
      </c>
      <c r="G5" s="83" t="s">
        <v>154</v>
      </c>
      <c r="H5" s="43" t="s">
        <v>152</v>
      </c>
      <c r="I5" s="42" t="s">
        <v>49</v>
      </c>
      <c r="J5" s="42" t="s">
        <v>49</v>
      </c>
      <c r="K5" s="43" t="s">
        <v>160</v>
      </c>
      <c r="L5" s="43" t="s">
        <v>152</v>
      </c>
      <c r="M5" s="47"/>
      <c r="N5" s="114"/>
      <c r="O5" s="115"/>
      <c r="P5" s="42" t="s">
        <v>153</v>
      </c>
      <c r="Q5" s="42" t="s">
        <v>153</v>
      </c>
      <c r="R5" s="43" t="s">
        <v>160</v>
      </c>
      <c r="S5" s="43" t="s">
        <v>152</v>
      </c>
      <c r="T5" s="42" t="s">
        <v>153</v>
      </c>
      <c r="U5" s="42" t="s">
        <v>153</v>
      </c>
      <c r="V5" s="43" t="s">
        <v>160</v>
      </c>
      <c r="W5" s="43" t="s">
        <v>152</v>
      </c>
    </row>
    <row r="6" spans="2:23" ht="16.5" customHeight="1">
      <c r="B6" s="59"/>
      <c r="C6" s="60" t="s">
        <v>161</v>
      </c>
      <c r="D6" s="61">
        <v>1885</v>
      </c>
      <c r="E6" s="61">
        <v>2021</v>
      </c>
      <c r="F6" s="117">
        <v>1259</v>
      </c>
      <c r="G6" s="110">
        <f t="shared" ref="G6" si="0">ROUND((E6-D6)/D6*100,1)</f>
        <v>7.2</v>
      </c>
      <c r="H6" s="62">
        <f>E6/E$6</f>
        <v>1</v>
      </c>
      <c r="I6" s="61">
        <v>93609</v>
      </c>
      <c r="J6" s="61">
        <v>93460</v>
      </c>
      <c r="K6" s="110">
        <f t="shared" ref="K6:K56" si="1">ROUND((J6-I6)/I6*100,1)</f>
        <v>-0.2</v>
      </c>
      <c r="L6" s="62">
        <f t="shared" ref="L6:L56" si="2">J6/J$6</f>
        <v>1</v>
      </c>
      <c r="M6" s="63"/>
      <c r="N6" s="59"/>
      <c r="O6" s="60" t="s">
        <v>161</v>
      </c>
      <c r="P6" s="61">
        <v>346564168</v>
      </c>
      <c r="Q6" s="61">
        <v>347967947</v>
      </c>
      <c r="R6" s="110">
        <f t="shared" ref="R6:R56" si="3">ROUND((Q6-P6)/P6*100,1)</f>
        <v>0.4</v>
      </c>
      <c r="S6" s="62">
        <f t="shared" ref="S6:S56" si="4">Q6/Q$6</f>
        <v>1</v>
      </c>
      <c r="T6" s="61">
        <v>131361273</v>
      </c>
      <c r="U6" s="61">
        <v>125578172</v>
      </c>
      <c r="V6" s="110">
        <f t="shared" ref="V6:V56" si="5">ROUND((U6-T6)/T6*100,1)</f>
        <v>-4.4000000000000004</v>
      </c>
      <c r="W6" s="62">
        <f t="shared" ref="W6:W56" si="6">U6/U$6</f>
        <v>1</v>
      </c>
    </row>
    <row r="7" spans="2:23" ht="16.5" customHeight="1">
      <c r="B7" s="59"/>
      <c r="C7" s="60" t="s">
        <v>151</v>
      </c>
      <c r="D7" s="88">
        <v>432</v>
      </c>
      <c r="E7" s="88">
        <v>475</v>
      </c>
      <c r="F7" s="117">
        <v>325</v>
      </c>
      <c r="G7" s="110">
        <f t="shared" ref="G7:G56" si="7">ROUND((E7-D7)/D7*100,1)</f>
        <v>10</v>
      </c>
      <c r="H7" s="62">
        <f t="shared" ref="H7:H56" si="8">E7/E$6</f>
        <v>0.23503216229589313</v>
      </c>
      <c r="I7" s="88">
        <v>17223</v>
      </c>
      <c r="J7" s="88">
        <v>16625</v>
      </c>
      <c r="K7" s="110">
        <f t="shared" si="1"/>
        <v>-3.5</v>
      </c>
      <c r="L7" s="62">
        <f t="shared" si="2"/>
        <v>0.17788358656109565</v>
      </c>
      <c r="M7" s="63"/>
      <c r="N7" s="59"/>
      <c r="O7" s="60" t="s">
        <v>151</v>
      </c>
      <c r="P7" s="88">
        <v>46605274</v>
      </c>
      <c r="Q7" s="88">
        <v>46829921</v>
      </c>
      <c r="R7" s="110">
        <f t="shared" si="3"/>
        <v>0.5</v>
      </c>
      <c r="S7" s="62">
        <f t="shared" si="4"/>
        <v>0.1345811342790145</v>
      </c>
      <c r="T7" s="88">
        <v>16982639</v>
      </c>
      <c r="U7" s="88">
        <v>17007646</v>
      </c>
      <c r="V7" s="110">
        <f t="shared" si="5"/>
        <v>0.1</v>
      </c>
      <c r="W7" s="62">
        <f t="shared" si="6"/>
        <v>0.13543473144361426</v>
      </c>
    </row>
    <row r="8" spans="2:23" ht="16.5" customHeight="1">
      <c r="B8" s="64" t="s">
        <v>65</v>
      </c>
      <c r="C8" s="66" t="s">
        <v>115</v>
      </c>
      <c r="D8" s="89">
        <v>62</v>
      </c>
      <c r="E8" s="89">
        <v>73</v>
      </c>
      <c r="F8" s="117">
        <v>62</v>
      </c>
      <c r="G8" s="110">
        <f t="shared" si="7"/>
        <v>17.7</v>
      </c>
      <c r="H8" s="62">
        <f t="shared" si="8"/>
        <v>3.6120732310737258E-2</v>
      </c>
      <c r="I8" s="89">
        <v>960</v>
      </c>
      <c r="J8" s="89">
        <v>982</v>
      </c>
      <c r="K8" s="110">
        <f t="shared" si="1"/>
        <v>2.2999999999999998</v>
      </c>
      <c r="L8" s="62">
        <f t="shared" si="2"/>
        <v>1.050716884228547E-2</v>
      </c>
      <c r="M8" s="63"/>
      <c r="N8" s="64" t="s">
        <v>65</v>
      </c>
      <c r="O8" s="66" t="s">
        <v>115</v>
      </c>
      <c r="P8" s="89">
        <v>1301570</v>
      </c>
      <c r="Q8" s="89">
        <v>1549962</v>
      </c>
      <c r="R8" s="110">
        <f t="shared" si="3"/>
        <v>19.100000000000001</v>
      </c>
      <c r="S8" s="62">
        <f t="shared" si="4"/>
        <v>4.4543240645093093E-3</v>
      </c>
      <c r="T8" s="89">
        <v>538693</v>
      </c>
      <c r="U8" s="89">
        <v>523612</v>
      </c>
      <c r="V8" s="110">
        <f t="shared" si="5"/>
        <v>-2.8</v>
      </c>
      <c r="W8" s="62">
        <f t="shared" si="6"/>
        <v>4.1696099860412048E-3</v>
      </c>
    </row>
    <row r="9" spans="2:23" ht="16.5" customHeight="1">
      <c r="B9" s="64" t="s">
        <v>66</v>
      </c>
      <c r="C9" s="66" t="s">
        <v>116</v>
      </c>
      <c r="D9" s="89">
        <v>96</v>
      </c>
      <c r="E9" s="89">
        <v>105</v>
      </c>
      <c r="F9" s="117">
        <v>66</v>
      </c>
      <c r="G9" s="110">
        <f t="shared" si="7"/>
        <v>9.4</v>
      </c>
      <c r="H9" s="62">
        <f t="shared" si="8"/>
        <v>5.1954477981197428E-2</v>
      </c>
      <c r="I9" s="89">
        <v>2951</v>
      </c>
      <c r="J9" s="89">
        <v>2963</v>
      </c>
      <c r="K9" s="110">
        <f t="shared" si="1"/>
        <v>0.4</v>
      </c>
      <c r="L9" s="62">
        <f t="shared" si="2"/>
        <v>3.1703402525144447E-2</v>
      </c>
      <c r="M9" s="63"/>
      <c r="N9" s="64" t="s">
        <v>66</v>
      </c>
      <c r="O9" s="66" t="s">
        <v>116</v>
      </c>
      <c r="P9" s="89">
        <v>8569892</v>
      </c>
      <c r="Q9" s="89">
        <v>9289444</v>
      </c>
      <c r="R9" s="110">
        <f t="shared" si="3"/>
        <v>8.4</v>
      </c>
      <c r="S9" s="62">
        <f t="shared" si="4"/>
        <v>2.6696263492338276E-2</v>
      </c>
      <c r="T9" s="89">
        <v>2842669</v>
      </c>
      <c r="U9" s="89">
        <v>3129108</v>
      </c>
      <c r="V9" s="110">
        <f t="shared" si="5"/>
        <v>10.1</v>
      </c>
      <c r="W9" s="62">
        <f t="shared" si="6"/>
        <v>2.4917610681576094E-2</v>
      </c>
    </row>
    <row r="10" spans="2:23" ht="16.5" customHeight="1">
      <c r="B10" s="64" t="s">
        <v>67</v>
      </c>
      <c r="C10" s="66" t="s">
        <v>117</v>
      </c>
      <c r="D10" s="89">
        <v>53</v>
      </c>
      <c r="E10" s="89">
        <v>56</v>
      </c>
      <c r="F10" s="117">
        <v>45</v>
      </c>
      <c r="G10" s="110">
        <f t="shared" si="7"/>
        <v>5.7</v>
      </c>
      <c r="H10" s="62">
        <f t="shared" si="8"/>
        <v>2.7709054923305294E-2</v>
      </c>
      <c r="I10" s="89">
        <v>1137</v>
      </c>
      <c r="J10" s="89">
        <v>1149</v>
      </c>
      <c r="K10" s="110">
        <f t="shared" si="1"/>
        <v>1.1000000000000001</v>
      </c>
      <c r="L10" s="62">
        <f t="shared" si="2"/>
        <v>1.2294029531350311E-2</v>
      </c>
      <c r="M10" s="63"/>
      <c r="N10" s="64" t="s">
        <v>67</v>
      </c>
      <c r="O10" s="66" t="s">
        <v>117</v>
      </c>
      <c r="P10" s="89">
        <v>2554022</v>
      </c>
      <c r="Q10" s="89">
        <v>2660983</v>
      </c>
      <c r="R10" s="110">
        <f t="shared" si="3"/>
        <v>4.2</v>
      </c>
      <c r="S10" s="62">
        <f t="shared" si="4"/>
        <v>7.6472072296934869E-3</v>
      </c>
      <c r="T10" s="89">
        <v>909479</v>
      </c>
      <c r="U10" s="89">
        <v>959147</v>
      </c>
      <c r="V10" s="110">
        <f t="shared" si="5"/>
        <v>5.5</v>
      </c>
      <c r="W10" s="62">
        <f t="shared" si="6"/>
        <v>7.6378480807954424E-3</v>
      </c>
    </row>
    <row r="11" spans="2:23" ht="16.5" customHeight="1">
      <c r="B11" s="64" t="s">
        <v>68</v>
      </c>
      <c r="C11" s="66" t="s">
        <v>118</v>
      </c>
      <c r="D11" s="89">
        <v>111</v>
      </c>
      <c r="E11" s="89">
        <v>118</v>
      </c>
      <c r="F11" s="117">
        <v>78</v>
      </c>
      <c r="G11" s="110">
        <f t="shared" si="7"/>
        <v>6.3</v>
      </c>
      <c r="H11" s="62">
        <f t="shared" si="8"/>
        <v>5.8386937159821871E-2</v>
      </c>
      <c r="I11" s="89">
        <v>4959</v>
      </c>
      <c r="J11" s="89">
        <v>4914</v>
      </c>
      <c r="K11" s="110">
        <f t="shared" si="1"/>
        <v>-0.9</v>
      </c>
      <c r="L11" s="62">
        <f t="shared" si="2"/>
        <v>5.2578643269848062E-2</v>
      </c>
      <c r="M11" s="63"/>
      <c r="N11" s="64" t="s">
        <v>68</v>
      </c>
      <c r="O11" s="66" t="s">
        <v>118</v>
      </c>
      <c r="P11" s="89">
        <v>15006190</v>
      </c>
      <c r="Q11" s="89">
        <v>15224824</v>
      </c>
      <c r="R11" s="110">
        <f t="shared" si="3"/>
        <v>1.5</v>
      </c>
      <c r="S11" s="62">
        <f t="shared" si="4"/>
        <v>4.3753524229057796E-2</v>
      </c>
      <c r="T11" s="89">
        <v>5038002</v>
      </c>
      <c r="U11" s="89">
        <v>5229816</v>
      </c>
      <c r="V11" s="110">
        <f t="shared" si="5"/>
        <v>3.8</v>
      </c>
      <c r="W11" s="62">
        <f t="shared" si="6"/>
        <v>4.1645900053394629E-2</v>
      </c>
    </row>
    <row r="12" spans="2:23" ht="16.5" customHeight="1">
      <c r="B12" s="64" t="s">
        <v>69</v>
      </c>
      <c r="C12" s="66" t="s">
        <v>119</v>
      </c>
      <c r="D12" s="89">
        <v>110</v>
      </c>
      <c r="E12" s="89">
        <v>123</v>
      </c>
      <c r="F12" s="117">
        <v>74</v>
      </c>
      <c r="G12" s="110">
        <f t="shared" si="7"/>
        <v>11.8</v>
      </c>
      <c r="H12" s="62">
        <f t="shared" si="8"/>
        <v>6.0860959920831272E-2</v>
      </c>
      <c r="I12" s="89">
        <v>7216</v>
      </c>
      <c r="J12" s="89">
        <v>6617</v>
      </c>
      <c r="K12" s="110">
        <f t="shared" si="1"/>
        <v>-8.3000000000000007</v>
      </c>
      <c r="L12" s="62">
        <f t="shared" si="2"/>
        <v>7.0800342392467366E-2</v>
      </c>
      <c r="M12" s="63"/>
      <c r="N12" s="64" t="s">
        <v>69</v>
      </c>
      <c r="O12" s="66" t="s">
        <v>119</v>
      </c>
      <c r="P12" s="89">
        <v>19173600</v>
      </c>
      <c r="Q12" s="89">
        <v>18104708</v>
      </c>
      <c r="R12" s="110">
        <f t="shared" si="3"/>
        <v>-5.6</v>
      </c>
      <c r="S12" s="62">
        <f t="shared" si="4"/>
        <v>5.202981526341563E-2</v>
      </c>
      <c r="T12" s="89">
        <v>7653796</v>
      </c>
      <c r="U12" s="89">
        <v>7165963</v>
      </c>
      <c r="V12" s="110">
        <f t="shared" si="5"/>
        <v>-6.4</v>
      </c>
      <c r="W12" s="62">
        <f t="shared" si="6"/>
        <v>5.7063762641806889E-2</v>
      </c>
    </row>
    <row r="13" spans="2:23" ht="16.5" customHeight="1">
      <c r="B13" s="64" t="s">
        <v>70</v>
      </c>
      <c r="C13" s="64" t="s">
        <v>62</v>
      </c>
      <c r="D13" s="65">
        <v>126</v>
      </c>
      <c r="E13" s="65">
        <v>138</v>
      </c>
      <c r="F13" s="117">
        <v>80</v>
      </c>
      <c r="G13" s="110">
        <f t="shared" si="7"/>
        <v>9.5</v>
      </c>
      <c r="H13" s="62">
        <f t="shared" si="8"/>
        <v>6.828302820385948E-2</v>
      </c>
      <c r="I13" s="65">
        <v>7023</v>
      </c>
      <c r="J13" s="65">
        <v>6747</v>
      </c>
      <c r="K13" s="110">
        <f t="shared" si="1"/>
        <v>-3.9</v>
      </c>
      <c r="L13" s="62">
        <f t="shared" si="2"/>
        <v>7.2191311791140592E-2</v>
      </c>
      <c r="M13" s="63"/>
      <c r="N13" s="64" t="s">
        <v>70</v>
      </c>
      <c r="O13" s="64" t="s">
        <v>62</v>
      </c>
      <c r="P13" s="65">
        <v>30261554</v>
      </c>
      <c r="Q13" s="65">
        <v>29153851</v>
      </c>
      <c r="R13" s="110">
        <f t="shared" si="3"/>
        <v>-3.7</v>
      </c>
      <c r="S13" s="62">
        <f t="shared" si="4"/>
        <v>8.3783150865904321E-2</v>
      </c>
      <c r="T13" s="65">
        <v>8290214</v>
      </c>
      <c r="U13" s="65">
        <v>8282748</v>
      </c>
      <c r="V13" s="110">
        <f t="shared" si="5"/>
        <v>-0.1</v>
      </c>
      <c r="W13" s="62">
        <f t="shared" si="6"/>
        <v>6.5956908498397318E-2</v>
      </c>
    </row>
    <row r="14" spans="2:23" ht="16.5" customHeight="1">
      <c r="B14" s="64" t="s">
        <v>71</v>
      </c>
      <c r="C14" s="64" t="s">
        <v>61</v>
      </c>
      <c r="D14" s="65">
        <v>50</v>
      </c>
      <c r="E14" s="65">
        <v>51</v>
      </c>
      <c r="F14" s="117">
        <v>40</v>
      </c>
      <c r="G14" s="110">
        <f t="shared" si="7"/>
        <v>2</v>
      </c>
      <c r="H14" s="62">
        <f t="shared" si="8"/>
        <v>2.5235032162295893E-2</v>
      </c>
      <c r="I14" s="65">
        <v>1146</v>
      </c>
      <c r="J14" s="65">
        <v>1196</v>
      </c>
      <c r="K14" s="110">
        <f t="shared" si="1"/>
        <v>4.4000000000000004</v>
      </c>
      <c r="L14" s="62">
        <f t="shared" si="2"/>
        <v>1.2796918467793709E-2</v>
      </c>
      <c r="M14" s="63"/>
      <c r="N14" s="64" t="s">
        <v>71</v>
      </c>
      <c r="O14" s="64" t="s">
        <v>61</v>
      </c>
      <c r="P14" s="65">
        <v>1913971</v>
      </c>
      <c r="Q14" s="65">
        <v>2198605</v>
      </c>
      <c r="R14" s="110">
        <f t="shared" si="3"/>
        <v>14.9</v>
      </c>
      <c r="S14" s="62">
        <f t="shared" si="4"/>
        <v>6.3184124254984896E-3</v>
      </c>
      <c r="T14" s="65">
        <v>859035</v>
      </c>
      <c r="U14" s="65">
        <v>947928</v>
      </c>
      <c r="V14" s="110">
        <f t="shared" si="5"/>
        <v>10.3</v>
      </c>
      <c r="W14" s="62">
        <f t="shared" si="6"/>
        <v>7.5485093062192367E-3</v>
      </c>
    </row>
    <row r="15" spans="2:23" ht="16.5" customHeight="1">
      <c r="B15" s="64" t="s">
        <v>72</v>
      </c>
      <c r="C15" s="64" t="s">
        <v>60</v>
      </c>
      <c r="D15" s="65">
        <v>49</v>
      </c>
      <c r="E15" s="65">
        <v>51</v>
      </c>
      <c r="F15" s="117">
        <v>26</v>
      </c>
      <c r="G15" s="110">
        <f t="shared" si="7"/>
        <v>4.0999999999999996</v>
      </c>
      <c r="H15" s="62">
        <f t="shared" si="8"/>
        <v>2.5235032162295893E-2</v>
      </c>
      <c r="I15" s="65">
        <v>1990</v>
      </c>
      <c r="J15" s="65">
        <v>2020</v>
      </c>
      <c r="K15" s="110">
        <f t="shared" si="1"/>
        <v>1.5</v>
      </c>
      <c r="L15" s="62">
        <f t="shared" si="2"/>
        <v>2.1613524502460946E-2</v>
      </c>
      <c r="M15" s="63"/>
      <c r="N15" s="64" t="s">
        <v>72</v>
      </c>
      <c r="O15" s="64" t="s">
        <v>60</v>
      </c>
      <c r="P15" s="65">
        <v>5313039</v>
      </c>
      <c r="Q15" s="65">
        <v>5306864</v>
      </c>
      <c r="R15" s="110">
        <f t="shared" si="3"/>
        <v>-0.1</v>
      </c>
      <c r="S15" s="62">
        <f t="shared" si="4"/>
        <v>1.5251013910197883E-2</v>
      </c>
      <c r="T15" s="65">
        <v>1647266</v>
      </c>
      <c r="U15" s="65">
        <v>1792903</v>
      </c>
      <c r="V15" s="110">
        <f t="shared" si="5"/>
        <v>8.8000000000000007</v>
      </c>
      <c r="W15" s="62">
        <f t="shared" si="6"/>
        <v>1.4277186643551397E-2</v>
      </c>
    </row>
    <row r="16" spans="2:23" ht="16.5" customHeight="1">
      <c r="B16" s="64" t="s">
        <v>73</v>
      </c>
      <c r="C16" s="64" t="s">
        <v>59</v>
      </c>
      <c r="D16" s="65">
        <v>28</v>
      </c>
      <c r="E16" s="65">
        <v>30</v>
      </c>
      <c r="F16" s="117">
        <v>18</v>
      </c>
      <c r="G16" s="110">
        <f t="shared" si="7"/>
        <v>7.1</v>
      </c>
      <c r="H16" s="62">
        <f t="shared" si="8"/>
        <v>1.4844136566056407E-2</v>
      </c>
      <c r="I16" s="65">
        <v>1444</v>
      </c>
      <c r="J16" s="65">
        <v>1524</v>
      </c>
      <c r="K16" s="110">
        <f t="shared" si="1"/>
        <v>5.5</v>
      </c>
      <c r="L16" s="62">
        <f t="shared" si="2"/>
        <v>1.6306441258292316E-2</v>
      </c>
      <c r="M16" s="63"/>
      <c r="N16" s="64" t="s">
        <v>73</v>
      </c>
      <c r="O16" s="64" t="s">
        <v>59</v>
      </c>
      <c r="P16" s="65">
        <v>5324794</v>
      </c>
      <c r="Q16" s="65">
        <v>4970758</v>
      </c>
      <c r="R16" s="110">
        <f t="shared" si="3"/>
        <v>-6.6</v>
      </c>
      <c r="S16" s="62">
        <f t="shared" si="4"/>
        <v>1.4285103104625899E-2</v>
      </c>
      <c r="T16" s="65">
        <v>1901256</v>
      </c>
      <c r="U16" s="65">
        <v>1782824</v>
      </c>
      <c r="V16" s="110">
        <f t="shared" si="5"/>
        <v>-6.2</v>
      </c>
      <c r="W16" s="62">
        <f t="shared" si="6"/>
        <v>1.4196925879761971E-2</v>
      </c>
    </row>
    <row r="17" spans="2:23" ht="16.5" customHeight="1">
      <c r="B17" s="64" t="s">
        <v>74</v>
      </c>
      <c r="C17" s="64" t="s">
        <v>58</v>
      </c>
      <c r="D17" s="65">
        <v>64</v>
      </c>
      <c r="E17" s="65">
        <v>67</v>
      </c>
      <c r="F17" s="117">
        <v>41</v>
      </c>
      <c r="G17" s="110">
        <f t="shared" si="7"/>
        <v>4.7</v>
      </c>
      <c r="H17" s="62">
        <f t="shared" si="8"/>
        <v>3.3151904997525974E-2</v>
      </c>
      <c r="I17" s="65">
        <v>2543</v>
      </c>
      <c r="J17" s="65">
        <v>2559</v>
      </c>
      <c r="K17" s="110">
        <f t="shared" si="1"/>
        <v>0.6</v>
      </c>
      <c r="L17" s="62">
        <f t="shared" si="2"/>
        <v>2.7380697624652256E-2</v>
      </c>
      <c r="M17" s="63"/>
      <c r="N17" s="64" t="s">
        <v>74</v>
      </c>
      <c r="O17" s="64" t="s">
        <v>58</v>
      </c>
      <c r="P17" s="65">
        <v>4861705</v>
      </c>
      <c r="Q17" s="65">
        <v>5748770</v>
      </c>
      <c r="R17" s="110">
        <f t="shared" si="3"/>
        <v>18.2</v>
      </c>
      <c r="S17" s="62">
        <f t="shared" si="4"/>
        <v>1.6520975709294283E-2</v>
      </c>
      <c r="T17" s="65">
        <v>1231392</v>
      </c>
      <c r="U17" s="65">
        <v>1856973</v>
      </c>
      <c r="V17" s="110">
        <f t="shared" si="5"/>
        <v>50.8</v>
      </c>
      <c r="W17" s="62">
        <f t="shared" si="6"/>
        <v>1.4787386776103095E-2</v>
      </c>
    </row>
    <row r="18" spans="2:23" ht="16.5" customHeight="1">
      <c r="B18" s="64" t="s">
        <v>75</v>
      </c>
      <c r="C18" s="64" t="s">
        <v>57</v>
      </c>
      <c r="D18" s="65">
        <v>85</v>
      </c>
      <c r="E18" s="65">
        <v>89</v>
      </c>
      <c r="F18" s="117">
        <v>58</v>
      </c>
      <c r="G18" s="110">
        <f t="shared" si="7"/>
        <v>4.7</v>
      </c>
      <c r="H18" s="62">
        <f t="shared" si="8"/>
        <v>4.4037605145967343E-2</v>
      </c>
      <c r="I18" s="65">
        <v>2876</v>
      </c>
      <c r="J18" s="65">
        <v>2847</v>
      </c>
      <c r="K18" s="110">
        <f t="shared" si="1"/>
        <v>-1</v>
      </c>
      <c r="L18" s="62">
        <f t="shared" si="2"/>
        <v>3.046222983094372E-2</v>
      </c>
      <c r="M18" s="63"/>
      <c r="N18" s="64" t="s">
        <v>75</v>
      </c>
      <c r="O18" s="64" t="s">
        <v>57</v>
      </c>
      <c r="P18" s="65">
        <v>7657275</v>
      </c>
      <c r="Q18" s="65">
        <v>7060414</v>
      </c>
      <c r="R18" s="110">
        <f t="shared" si="3"/>
        <v>-7.8</v>
      </c>
      <c r="S18" s="62">
        <f t="shared" si="4"/>
        <v>2.0290414852492146E-2</v>
      </c>
      <c r="T18" s="65">
        <v>3437502</v>
      </c>
      <c r="U18" s="65">
        <v>3141010</v>
      </c>
      <c r="V18" s="110">
        <f t="shared" si="5"/>
        <v>-8.6</v>
      </c>
      <c r="W18" s="62">
        <f t="shared" si="6"/>
        <v>2.5012388299457011E-2</v>
      </c>
    </row>
    <row r="19" spans="2:23" ht="16.5" customHeight="1">
      <c r="B19" s="64" t="s">
        <v>76</v>
      </c>
      <c r="C19" s="64" t="s">
        <v>56</v>
      </c>
      <c r="D19" s="65">
        <v>113</v>
      </c>
      <c r="E19" s="65">
        <v>117</v>
      </c>
      <c r="F19" s="117">
        <v>68</v>
      </c>
      <c r="G19" s="110">
        <f t="shared" si="7"/>
        <v>3.5</v>
      </c>
      <c r="H19" s="62">
        <f t="shared" si="8"/>
        <v>5.7892132607619988E-2</v>
      </c>
      <c r="I19" s="65">
        <v>9668</v>
      </c>
      <c r="J19" s="65">
        <v>9621</v>
      </c>
      <c r="K19" s="110">
        <f t="shared" si="1"/>
        <v>-0.5</v>
      </c>
      <c r="L19" s="62">
        <f t="shared" si="2"/>
        <v>0.10294243526642415</v>
      </c>
      <c r="M19" s="63"/>
      <c r="N19" s="64" t="s">
        <v>76</v>
      </c>
      <c r="O19" s="64" t="s">
        <v>56</v>
      </c>
      <c r="P19" s="65">
        <v>18242528</v>
      </c>
      <c r="Q19" s="65">
        <v>19889700</v>
      </c>
      <c r="R19" s="110">
        <f t="shared" si="3"/>
        <v>9</v>
      </c>
      <c r="S19" s="62">
        <f t="shared" si="4"/>
        <v>5.7159575103048213E-2</v>
      </c>
      <c r="T19" s="65">
        <v>6733242</v>
      </c>
      <c r="U19" s="65">
        <v>7611789</v>
      </c>
      <c r="V19" s="110">
        <f t="shared" si="5"/>
        <v>13</v>
      </c>
      <c r="W19" s="62">
        <f t="shared" si="6"/>
        <v>6.0613949691830205E-2</v>
      </c>
    </row>
    <row r="20" spans="2:23" ht="16.5" customHeight="1">
      <c r="B20" s="64" t="s">
        <v>77</v>
      </c>
      <c r="C20" s="64" t="s">
        <v>55</v>
      </c>
      <c r="D20" s="65">
        <v>45</v>
      </c>
      <c r="E20" s="65">
        <v>49</v>
      </c>
      <c r="F20" s="117">
        <v>28</v>
      </c>
      <c r="G20" s="110">
        <f t="shared" si="7"/>
        <v>8.9</v>
      </c>
      <c r="H20" s="62">
        <f t="shared" si="8"/>
        <v>2.4245423057892134E-2</v>
      </c>
      <c r="I20" s="65">
        <v>2352</v>
      </c>
      <c r="J20" s="65">
        <v>2350</v>
      </c>
      <c r="K20" s="110">
        <f t="shared" si="1"/>
        <v>-0.1</v>
      </c>
      <c r="L20" s="62">
        <f t="shared" si="2"/>
        <v>2.5144446822169913E-2</v>
      </c>
      <c r="M20" s="63"/>
      <c r="N20" s="64" t="s">
        <v>77</v>
      </c>
      <c r="O20" s="64" t="s">
        <v>55</v>
      </c>
      <c r="P20" s="65">
        <v>13374749</v>
      </c>
      <c r="Q20" s="65">
        <v>10145945</v>
      </c>
      <c r="R20" s="110">
        <f t="shared" si="3"/>
        <v>-24.1</v>
      </c>
      <c r="S20" s="62">
        <f t="shared" si="4"/>
        <v>2.9157699976314198E-2</v>
      </c>
      <c r="T20" s="65">
        <v>5057322</v>
      </c>
      <c r="U20" s="65">
        <v>3723242</v>
      </c>
      <c r="V20" s="110">
        <f t="shared" si="5"/>
        <v>-26.4</v>
      </c>
      <c r="W20" s="62">
        <f t="shared" si="6"/>
        <v>2.9648799155955224E-2</v>
      </c>
    </row>
    <row r="21" spans="2:23" ht="16.5" customHeight="1">
      <c r="B21" s="64" t="s">
        <v>78</v>
      </c>
      <c r="C21" s="64" t="s">
        <v>54</v>
      </c>
      <c r="D21" s="65">
        <v>44</v>
      </c>
      <c r="E21" s="65">
        <v>48</v>
      </c>
      <c r="F21" s="117">
        <v>40</v>
      </c>
      <c r="G21" s="110">
        <f t="shared" si="7"/>
        <v>9.1</v>
      </c>
      <c r="H21" s="62">
        <f t="shared" si="8"/>
        <v>2.3750618505690251E-2</v>
      </c>
      <c r="I21" s="65">
        <v>991</v>
      </c>
      <c r="J21" s="65">
        <v>1008</v>
      </c>
      <c r="K21" s="110">
        <f t="shared" si="1"/>
        <v>1.7</v>
      </c>
      <c r="L21" s="62">
        <f t="shared" si="2"/>
        <v>1.0785362722020115E-2</v>
      </c>
      <c r="M21" s="63"/>
      <c r="N21" s="64" t="s">
        <v>78</v>
      </c>
      <c r="O21" s="64" t="s">
        <v>54</v>
      </c>
      <c r="P21" s="65">
        <v>1307822</v>
      </c>
      <c r="Q21" s="65">
        <v>1427101</v>
      </c>
      <c r="R21" s="110">
        <f t="shared" si="3"/>
        <v>9.1</v>
      </c>
      <c r="S21" s="62">
        <f t="shared" si="4"/>
        <v>4.101242692908149E-3</v>
      </c>
      <c r="T21" s="65">
        <v>510109</v>
      </c>
      <c r="U21" s="65">
        <v>534193</v>
      </c>
      <c r="V21" s="110">
        <f t="shared" si="5"/>
        <v>4.7</v>
      </c>
      <c r="W21" s="62">
        <f t="shared" si="6"/>
        <v>4.2538682598437568E-3</v>
      </c>
    </row>
    <row r="22" spans="2:23" ht="16.5" customHeight="1">
      <c r="B22" s="64" t="s">
        <v>79</v>
      </c>
      <c r="C22" s="64" t="s">
        <v>53</v>
      </c>
      <c r="D22" s="65">
        <v>87</v>
      </c>
      <c r="E22" s="65">
        <v>89</v>
      </c>
      <c r="F22" s="117">
        <v>46</v>
      </c>
      <c r="G22" s="110">
        <f t="shared" si="7"/>
        <v>2.2999999999999998</v>
      </c>
      <c r="H22" s="62">
        <f t="shared" si="8"/>
        <v>4.4037605145967343E-2</v>
      </c>
      <c r="I22" s="65">
        <v>4628</v>
      </c>
      <c r="J22" s="65">
        <v>4615</v>
      </c>
      <c r="K22" s="110">
        <f t="shared" si="1"/>
        <v>-0.3</v>
      </c>
      <c r="L22" s="62">
        <f t="shared" si="2"/>
        <v>4.9379413652899634E-2</v>
      </c>
      <c r="M22" s="63"/>
      <c r="N22" s="64" t="s">
        <v>79</v>
      </c>
      <c r="O22" s="64" t="s">
        <v>53</v>
      </c>
      <c r="P22" s="65">
        <v>13466371</v>
      </c>
      <c r="Q22" s="65">
        <v>13742529</v>
      </c>
      <c r="R22" s="110">
        <f t="shared" si="3"/>
        <v>2.1</v>
      </c>
      <c r="S22" s="62">
        <f t="shared" si="4"/>
        <v>3.9493663478147888E-2</v>
      </c>
      <c r="T22" s="65">
        <v>4959485</v>
      </c>
      <c r="U22" s="65">
        <v>4829209</v>
      </c>
      <c r="V22" s="110">
        <f t="shared" si="5"/>
        <v>-2.6</v>
      </c>
      <c r="W22" s="62">
        <f t="shared" si="6"/>
        <v>3.8455799468079532E-2</v>
      </c>
    </row>
    <row r="23" spans="2:23" ht="16.5" customHeight="1">
      <c r="B23" s="64" t="s">
        <v>80</v>
      </c>
      <c r="C23" s="64" t="s">
        <v>52</v>
      </c>
      <c r="D23" s="65">
        <v>34</v>
      </c>
      <c r="E23" s="65">
        <v>36</v>
      </c>
      <c r="F23" s="117">
        <v>26</v>
      </c>
      <c r="G23" s="110">
        <f t="shared" si="7"/>
        <v>5.9</v>
      </c>
      <c r="H23" s="62">
        <f t="shared" si="8"/>
        <v>1.7812963879267688E-2</v>
      </c>
      <c r="I23" s="65">
        <v>1968</v>
      </c>
      <c r="J23" s="65">
        <v>1865</v>
      </c>
      <c r="K23" s="110">
        <f t="shared" si="1"/>
        <v>-5.2</v>
      </c>
      <c r="L23" s="62">
        <f t="shared" si="2"/>
        <v>1.9955060988658249E-2</v>
      </c>
      <c r="M23" s="63"/>
      <c r="N23" s="64" t="s">
        <v>80</v>
      </c>
      <c r="O23" s="64" t="s">
        <v>52</v>
      </c>
      <c r="P23" s="65">
        <v>11656115</v>
      </c>
      <c r="Q23" s="65">
        <v>13787618</v>
      </c>
      <c r="R23" s="110">
        <f t="shared" si="3"/>
        <v>18.3</v>
      </c>
      <c r="S23" s="62">
        <f t="shared" si="4"/>
        <v>3.9623241505057361E-2</v>
      </c>
      <c r="T23" s="65">
        <v>3959612</v>
      </c>
      <c r="U23" s="65">
        <v>5802114</v>
      </c>
      <c r="V23" s="110">
        <f t="shared" si="5"/>
        <v>46.5</v>
      </c>
      <c r="W23" s="62">
        <f t="shared" si="6"/>
        <v>4.6203204805370157E-2</v>
      </c>
    </row>
    <row r="24" spans="2:23" ht="16.5" customHeight="1">
      <c r="B24" s="64" t="s">
        <v>81</v>
      </c>
      <c r="C24" s="64" t="s">
        <v>51</v>
      </c>
      <c r="D24" s="65">
        <v>94</v>
      </c>
      <c r="E24" s="65">
        <v>98</v>
      </c>
      <c r="F24" s="117">
        <v>66</v>
      </c>
      <c r="G24" s="110">
        <f t="shared" si="7"/>
        <v>4.3</v>
      </c>
      <c r="H24" s="62">
        <f t="shared" si="8"/>
        <v>4.8490846115784268E-2</v>
      </c>
      <c r="I24" s="65">
        <v>1896</v>
      </c>
      <c r="J24" s="65">
        <v>1951</v>
      </c>
      <c r="K24" s="110">
        <f t="shared" si="1"/>
        <v>2.9</v>
      </c>
      <c r="L24" s="62">
        <f t="shared" si="2"/>
        <v>2.0875240744703618E-2</v>
      </c>
      <c r="M24" s="63"/>
      <c r="N24" s="64" t="s">
        <v>81</v>
      </c>
      <c r="O24" s="64" t="s">
        <v>51</v>
      </c>
      <c r="P24" s="65">
        <v>3220719</v>
      </c>
      <c r="Q24" s="65">
        <v>3738122</v>
      </c>
      <c r="R24" s="110">
        <f t="shared" si="3"/>
        <v>16.100000000000001</v>
      </c>
      <c r="S24" s="62">
        <f t="shared" si="4"/>
        <v>1.0742719357424033E-2</v>
      </c>
      <c r="T24" s="65">
        <v>984706</v>
      </c>
      <c r="U24" s="65">
        <v>1118851</v>
      </c>
      <c r="V24" s="110">
        <f t="shared" si="5"/>
        <v>13.6</v>
      </c>
      <c r="W24" s="62">
        <f t="shared" si="6"/>
        <v>8.9095977603496253E-3</v>
      </c>
    </row>
    <row r="25" spans="2:23" ht="16.5" customHeight="1">
      <c r="B25" s="64" t="s">
        <v>82</v>
      </c>
      <c r="C25" s="64" t="s">
        <v>50</v>
      </c>
      <c r="D25" s="65">
        <v>51</v>
      </c>
      <c r="E25" s="65">
        <v>54</v>
      </c>
      <c r="F25" s="117">
        <v>31</v>
      </c>
      <c r="G25" s="110">
        <f t="shared" si="7"/>
        <v>5.9</v>
      </c>
      <c r="H25" s="62">
        <f t="shared" si="8"/>
        <v>2.6719445818901535E-2</v>
      </c>
      <c r="I25" s="65">
        <v>5895</v>
      </c>
      <c r="J25" s="65">
        <v>5979</v>
      </c>
      <c r="K25" s="110">
        <f t="shared" si="1"/>
        <v>1.4</v>
      </c>
      <c r="L25" s="62">
        <f t="shared" si="2"/>
        <v>6.3973892574363367E-2</v>
      </c>
      <c r="M25" s="63"/>
      <c r="N25" s="64" t="s">
        <v>82</v>
      </c>
      <c r="O25" s="64" t="s">
        <v>50</v>
      </c>
      <c r="P25" s="65">
        <v>69624453</v>
      </c>
      <c r="Q25" s="65">
        <v>57676464</v>
      </c>
      <c r="R25" s="110">
        <f t="shared" si="3"/>
        <v>-17.2</v>
      </c>
      <c r="S25" s="62">
        <f t="shared" si="4"/>
        <v>0.16575223234569936</v>
      </c>
      <c r="T25" s="65">
        <v>28310098</v>
      </c>
      <c r="U25" s="65">
        <v>20667130</v>
      </c>
      <c r="V25" s="110">
        <f t="shared" si="5"/>
        <v>-27</v>
      </c>
      <c r="W25" s="62">
        <f t="shared" si="6"/>
        <v>0.1645758149752331</v>
      </c>
    </row>
    <row r="26" spans="2:23" ht="16.5" customHeight="1">
      <c r="B26" s="64" t="s">
        <v>83</v>
      </c>
      <c r="C26" s="64" t="s">
        <v>120</v>
      </c>
      <c r="D26" s="65">
        <v>14</v>
      </c>
      <c r="E26" s="65">
        <v>17</v>
      </c>
      <c r="F26" s="117">
        <v>12</v>
      </c>
      <c r="G26" s="110">
        <f t="shared" si="7"/>
        <v>21.4</v>
      </c>
      <c r="H26" s="62">
        <f t="shared" si="8"/>
        <v>8.4116773874319643E-3</v>
      </c>
      <c r="I26" s="65">
        <v>248</v>
      </c>
      <c r="J26" s="65">
        <v>252</v>
      </c>
      <c r="K26" s="110">
        <f t="shared" si="1"/>
        <v>1.6</v>
      </c>
      <c r="L26" s="62">
        <f t="shared" si="2"/>
        <v>2.6963406805050288E-3</v>
      </c>
      <c r="M26" s="63"/>
      <c r="N26" s="64" t="s">
        <v>83</v>
      </c>
      <c r="O26" s="64" t="s">
        <v>120</v>
      </c>
      <c r="P26" s="65">
        <v>385572</v>
      </c>
      <c r="Q26" s="65">
        <v>418218</v>
      </c>
      <c r="R26" s="110">
        <f t="shared" si="3"/>
        <v>8.5</v>
      </c>
      <c r="S26" s="62">
        <f t="shared" si="4"/>
        <v>1.2018865634195899E-3</v>
      </c>
      <c r="T26" s="65">
        <v>189470</v>
      </c>
      <c r="U26" s="65">
        <v>206496</v>
      </c>
      <c r="V26" s="110">
        <f t="shared" si="5"/>
        <v>9</v>
      </c>
      <c r="W26" s="62">
        <f t="shared" si="6"/>
        <v>1.64436220651468E-3</v>
      </c>
    </row>
    <row r="27" spans="2:23" ht="16.5" customHeight="1">
      <c r="B27" s="64" t="s">
        <v>84</v>
      </c>
      <c r="C27" s="64" t="s">
        <v>121</v>
      </c>
      <c r="D27" s="65">
        <v>7</v>
      </c>
      <c r="E27" s="65">
        <v>7</v>
      </c>
      <c r="F27" s="117">
        <v>4</v>
      </c>
      <c r="G27" s="110">
        <f t="shared" si="7"/>
        <v>0</v>
      </c>
      <c r="H27" s="62">
        <f t="shared" si="8"/>
        <v>3.4636318654131617E-3</v>
      </c>
      <c r="I27" s="65">
        <v>193</v>
      </c>
      <c r="J27" s="65">
        <v>193</v>
      </c>
      <c r="K27" s="110">
        <f t="shared" si="1"/>
        <v>0</v>
      </c>
      <c r="L27" s="62">
        <f t="shared" si="2"/>
        <v>2.0650545687994864E-3</v>
      </c>
      <c r="M27" s="63"/>
      <c r="N27" s="64" t="s">
        <v>84</v>
      </c>
      <c r="O27" s="64" t="s">
        <v>121</v>
      </c>
      <c r="P27" s="65">
        <v>336687</v>
      </c>
      <c r="Q27" s="65">
        <v>334538</v>
      </c>
      <c r="R27" s="110">
        <f t="shared" si="3"/>
        <v>-0.6</v>
      </c>
      <c r="S27" s="62">
        <f t="shared" si="4"/>
        <v>9.6140464339952551E-4</v>
      </c>
      <c r="T27" s="65">
        <v>156310</v>
      </c>
      <c r="U27" s="65">
        <v>135458</v>
      </c>
      <c r="V27" s="110">
        <f t="shared" si="5"/>
        <v>-13.3</v>
      </c>
      <c r="W27" s="62">
        <f t="shared" si="6"/>
        <v>1.0786747238206334E-3</v>
      </c>
    </row>
    <row r="28" spans="2:23" ht="16.5" customHeight="1">
      <c r="B28" s="64" t="s">
        <v>85</v>
      </c>
      <c r="C28" s="64" t="s">
        <v>122</v>
      </c>
      <c r="D28" s="65">
        <v>39</v>
      </c>
      <c r="E28" s="65">
        <v>39</v>
      </c>
      <c r="F28" s="117">
        <v>21</v>
      </c>
      <c r="G28" s="110">
        <f t="shared" si="7"/>
        <v>0</v>
      </c>
      <c r="H28" s="62">
        <f t="shared" si="8"/>
        <v>1.9297377535873329E-2</v>
      </c>
      <c r="I28" s="65">
        <v>2244</v>
      </c>
      <c r="J28" s="65">
        <v>2467</v>
      </c>
      <c r="K28" s="110">
        <f t="shared" si="1"/>
        <v>9.9</v>
      </c>
      <c r="L28" s="62">
        <f t="shared" si="2"/>
        <v>2.6396319280975817E-2</v>
      </c>
      <c r="M28" s="63"/>
      <c r="N28" s="64" t="s">
        <v>85</v>
      </c>
      <c r="O28" s="64" t="s">
        <v>122</v>
      </c>
      <c r="P28" s="65">
        <v>14835134</v>
      </c>
      <c r="Q28" s="65">
        <v>18438212</v>
      </c>
      <c r="R28" s="110">
        <f t="shared" si="3"/>
        <v>24.3</v>
      </c>
      <c r="S28" s="62">
        <f t="shared" si="4"/>
        <v>5.2988248368749893E-2</v>
      </c>
      <c r="T28" s="65">
        <v>6734521</v>
      </c>
      <c r="U28" s="65">
        <v>7416826</v>
      </c>
      <c r="V28" s="110">
        <f t="shared" si="5"/>
        <v>10.1</v>
      </c>
      <c r="W28" s="62">
        <f t="shared" si="6"/>
        <v>5.9061426694441768E-2</v>
      </c>
    </row>
    <row r="29" spans="2:23" ht="16.5" customHeight="1">
      <c r="B29" s="64" t="s">
        <v>86</v>
      </c>
      <c r="C29" s="64" t="s">
        <v>123</v>
      </c>
      <c r="D29" s="65">
        <v>38</v>
      </c>
      <c r="E29" s="65">
        <v>40</v>
      </c>
      <c r="F29" s="117">
        <v>22</v>
      </c>
      <c r="G29" s="110">
        <f t="shared" si="7"/>
        <v>5.3</v>
      </c>
      <c r="H29" s="62">
        <f t="shared" si="8"/>
        <v>1.9792182088075209E-2</v>
      </c>
      <c r="I29" s="65">
        <v>3261</v>
      </c>
      <c r="J29" s="65">
        <v>3269</v>
      </c>
      <c r="K29" s="110">
        <f t="shared" si="1"/>
        <v>0.2</v>
      </c>
      <c r="L29" s="62">
        <f t="shared" si="2"/>
        <v>3.4977530494329126E-2</v>
      </c>
      <c r="M29" s="63"/>
      <c r="N29" s="64" t="s">
        <v>86</v>
      </c>
      <c r="O29" s="64" t="s">
        <v>123</v>
      </c>
      <c r="P29" s="65">
        <v>16155037</v>
      </c>
      <c r="Q29" s="65">
        <v>14920139</v>
      </c>
      <c r="R29" s="110">
        <f t="shared" si="3"/>
        <v>-7.6</v>
      </c>
      <c r="S29" s="62">
        <f t="shared" si="4"/>
        <v>4.2877911970437894E-2</v>
      </c>
      <c r="T29" s="65">
        <v>4362521</v>
      </c>
      <c r="U29" s="65">
        <v>3078072</v>
      </c>
      <c r="V29" s="110">
        <f t="shared" si="5"/>
        <v>-29.4</v>
      </c>
      <c r="W29" s="62">
        <f t="shared" si="6"/>
        <v>2.4511202472353236E-2</v>
      </c>
    </row>
    <row r="30" spans="2:23" ht="16.5" customHeight="1">
      <c r="B30" s="64" t="s">
        <v>87</v>
      </c>
      <c r="C30" s="64" t="s">
        <v>124</v>
      </c>
      <c r="D30" s="65">
        <v>23</v>
      </c>
      <c r="E30" s="65">
        <v>26</v>
      </c>
      <c r="F30" s="117">
        <v>14</v>
      </c>
      <c r="G30" s="110">
        <f t="shared" si="7"/>
        <v>13</v>
      </c>
      <c r="H30" s="62">
        <f t="shared" si="8"/>
        <v>1.2864918357248886E-2</v>
      </c>
      <c r="I30" s="65">
        <v>806</v>
      </c>
      <c r="J30" s="65">
        <v>930</v>
      </c>
      <c r="K30" s="110">
        <f t="shared" si="1"/>
        <v>15.4</v>
      </c>
      <c r="L30" s="62">
        <f t="shared" si="2"/>
        <v>9.9507810828161781E-3</v>
      </c>
      <c r="M30" s="63"/>
      <c r="N30" s="64" t="s">
        <v>87</v>
      </c>
      <c r="O30" s="64" t="s">
        <v>124</v>
      </c>
      <c r="P30" s="65">
        <v>2898109</v>
      </c>
      <c r="Q30" s="65">
        <v>3026723</v>
      </c>
      <c r="R30" s="110">
        <f t="shared" si="3"/>
        <v>4.4000000000000004</v>
      </c>
      <c r="S30" s="62">
        <f t="shared" si="4"/>
        <v>8.6982810517314685E-3</v>
      </c>
      <c r="T30" s="65">
        <v>1009346</v>
      </c>
      <c r="U30" s="65">
        <v>889527</v>
      </c>
      <c r="V30" s="110">
        <f t="shared" si="5"/>
        <v>-11.9</v>
      </c>
      <c r="W30" s="62">
        <f t="shared" si="6"/>
        <v>7.0834523694133719E-3</v>
      </c>
    </row>
    <row r="31" spans="2:23" ht="16.5" customHeight="1">
      <c r="B31" s="64" t="s">
        <v>88</v>
      </c>
      <c r="C31" s="64" t="s">
        <v>125</v>
      </c>
      <c r="D31" s="65">
        <v>71</v>
      </c>
      <c r="E31" s="65">
        <v>75</v>
      </c>
      <c r="F31" s="117">
        <v>34</v>
      </c>
      <c r="G31" s="110">
        <f t="shared" si="7"/>
        <v>5.6</v>
      </c>
      <c r="H31" s="62">
        <f t="shared" si="8"/>
        <v>3.7110341415141017E-2</v>
      </c>
      <c r="I31" s="65">
        <v>8120</v>
      </c>
      <c r="J31" s="65">
        <v>8082</v>
      </c>
      <c r="K31" s="110">
        <f t="shared" si="1"/>
        <v>-0.5</v>
      </c>
      <c r="L31" s="62">
        <f t="shared" si="2"/>
        <v>8.6475497539054147E-2</v>
      </c>
      <c r="M31" s="63"/>
      <c r="N31" s="64" t="s">
        <v>88</v>
      </c>
      <c r="O31" s="64" t="s">
        <v>125</v>
      </c>
      <c r="P31" s="65">
        <v>26317798</v>
      </c>
      <c r="Q31" s="65">
        <v>31680664</v>
      </c>
      <c r="R31" s="110">
        <f t="shared" si="3"/>
        <v>20.399999999999999</v>
      </c>
      <c r="S31" s="62">
        <f t="shared" si="4"/>
        <v>9.1044776604093366E-2</v>
      </c>
      <c r="T31" s="65">
        <v>7129789</v>
      </c>
      <c r="U31" s="65">
        <v>7713604</v>
      </c>
      <c r="V31" s="110">
        <f t="shared" si="5"/>
        <v>8.1999999999999993</v>
      </c>
      <c r="W31" s="62">
        <f t="shared" si="6"/>
        <v>6.1424719576265212E-2</v>
      </c>
    </row>
    <row r="32" spans="2:23" ht="16.5" customHeight="1">
      <c r="B32" s="64" t="s">
        <v>89</v>
      </c>
      <c r="C32" s="64" t="s">
        <v>126</v>
      </c>
      <c r="D32" s="65">
        <v>40</v>
      </c>
      <c r="E32" s="65">
        <v>40</v>
      </c>
      <c r="F32" s="117">
        <v>20</v>
      </c>
      <c r="G32" s="110">
        <f t="shared" si="7"/>
        <v>0</v>
      </c>
      <c r="H32" s="62">
        <f t="shared" si="8"/>
        <v>1.9792182088075209E-2</v>
      </c>
      <c r="I32" s="65">
        <v>5463</v>
      </c>
      <c r="J32" s="65">
        <v>5337</v>
      </c>
      <c r="K32" s="110">
        <f t="shared" si="1"/>
        <v>-2.2999999999999998</v>
      </c>
      <c r="L32" s="62">
        <f t="shared" si="2"/>
        <v>5.7104643697838645E-2</v>
      </c>
      <c r="M32" s="63"/>
      <c r="N32" s="64" t="s">
        <v>89</v>
      </c>
      <c r="O32" s="64" t="s">
        <v>126</v>
      </c>
      <c r="P32" s="65">
        <v>20100856</v>
      </c>
      <c r="Q32" s="65">
        <v>21205099</v>
      </c>
      <c r="R32" s="110">
        <f t="shared" si="3"/>
        <v>5.5</v>
      </c>
      <c r="S32" s="62">
        <f t="shared" si="4"/>
        <v>6.0939805470071072E-2</v>
      </c>
      <c r="T32" s="65">
        <v>12701006</v>
      </c>
      <c r="U32" s="65">
        <v>12033270</v>
      </c>
      <c r="V32" s="110">
        <f t="shared" si="5"/>
        <v>-5.3</v>
      </c>
      <c r="W32" s="62">
        <f t="shared" si="6"/>
        <v>9.5822942859846688E-2</v>
      </c>
    </row>
    <row r="33" spans="2:23" ht="16.5" customHeight="1">
      <c r="B33" s="64" t="s">
        <v>90</v>
      </c>
      <c r="C33" s="64" t="s">
        <v>127</v>
      </c>
      <c r="D33" s="65">
        <v>6</v>
      </c>
      <c r="E33" s="65">
        <v>6</v>
      </c>
      <c r="F33" s="117">
        <v>5</v>
      </c>
      <c r="G33" s="110">
        <f t="shared" si="7"/>
        <v>0</v>
      </c>
      <c r="H33" s="62">
        <f t="shared" si="8"/>
        <v>2.9688273132112814E-3</v>
      </c>
      <c r="I33" s="65">
        <v>79</v>
      </c>
      <c r="J33" s="65">
        <v>82</v>
      </c>
      <c r="K33" s="110">
        <f t="shared" si="1"/>
        <v>3.8</v>
      </c>
      <c r="L33" s="62">
        <f t="shared" si="2"/>
        <v>8.7738069762465225E-4</v>
      </c>
      <c r="M33" s="63"/>
      <c r="N33" s="64" t="s">
        <v>90</v>
      </c>
      <c r="O33" s="64" t="s">
        <v>127</v>
      </c>
      <c r="P33" s="65">
        <v>98590</v>
      </c>
      <c r="Q33" s="65">
        <v>98281</v>
      </c>
      <c r="R33" s="110">
        <f t="shared" si="3"/>
        <v>-0.3</v>
      </c>
      <c r="S33" s="62">
        <f t="shared" si="4"/>
        <v>2.824426814231829E-4</v>
      </c>
      <c r="T33" s="65">
        <v>34937</v>
      </c>
      <c r="U33" s="65">
        <v>33679</v>
      </c>
      <c r="V33" s="110">
        <f t="shared" si="5"/>
        <v>-3.6</v>
      </c>
      <c r="W33" s="62">
        <f t="shared" si="6"/>
        <v>2.6819151341046755E-4</v>
      </c>
    </row>
    <row r="34" spans="2:23" ht="16.5" customHeight="1">
      <c r="B34" s="64" t="s">
        <v>91</v>
      </c>
      <c r="C34" s="64" t="s">
        <v>128</v>
      </c>
      <c r="D34" s="65">
        <v>12</v>
      </c>
      <c r="E34" s="65">
        <v>16</v>
      </c>
      <c r="F34" s="117">
        <v>12</v>
      </c>
      <c r="G34" s="110">
        <f t="shared" si="7"/>
        <v>33.299999999999997</v>
      </c>
      <c r="H34" s="62">
        <f t="shared" si="8"/>
        <v>7.9168728352300849E-3</v>
      </c>
      <c r="I34" s="65">
        <v>180</v>
      </c>
      <c r="J34" s="65">
        <v>130</v>
      </c>
      <c r="K34" s="110">
        <f t="shared" si="1"/>
        <v>-27.8</v>
      </c>
      <c r="L34" s="62">
        <f t="shared" si="2"/>
        <v>1.3909693986732291E-3</v>
      </c>
      <c r="M34" s="63"/>
      <c r="N34" s="64" t="s">
        <v>91</v>
      </c>
      <c r="O34" s="64" t="s">
        <v>128</v>
      </c>
      <c r="P34" s="65">
        <v>369167</v>
      </c>
      <c r="Q34" s="65">
        <v>268352</v>
      </c>
      <c r="R34" s="110">
        <f t="shared" si="3"/>
        <v>-27.3</v>
      </c>
      <c r="S34" s="62">
        <f t="shared" si="4"/>
        <v>7.7119746894388518E-4</v>
      </c>
      <c r="T34" s="65">
        <v>129816</v>
      </c>
      <c r="U34" s="65">
        <v>92640</v>
      </c>
      <c r="V34" s="110">
        <f t="shared" si="5"/>
        <v>-28.6</v>
      </c>
      <c r="W34" s="62">
        <f t="shared" si="6"/>
        <v>7.3770782393615345E-4</v>
      </c>
    </row>
    <row r="35" spans="2:23" ht="16.5" customHeight="1">
      <c r="B35" s="64" t="s">
        <v>92</v>
      </c>
      <c r="C35" s="64" t="s">
        <v>129</v>
      </c>
      <c r="D35" s="65" t="s">
        <v>171</v>
      </c>
      <c r="E35" s="65" t="s">
        <v>171</v>
      </c>
      <c r="F35" s="109">
        <v>0</v>
      </c>
      <c r="G35" s="109" t="s">
        <v>171</v>
      </c>
      <c r="H35" s="62" t="s">
        <v>171</v>
      </c>
      <c r="I35" s="65" t="s">
        <v>171</v>
      </c>
      <c r="J35" s="65" t="s">
        <v>171</v>
      </c>
      <c r="K35" s="109" t="s">
        <v>171</v>
      </c>
      <c r="L35" s="53" t="s">
        <v>172</v>
      </c>
      <c r="M35" s="63"/>
      <c r="N35" s="64" t="s">
        <v>92</v>
      </c>
      <c r="O35" s="64" t="s">
        <v>129</v>
      </c>
      <c r="P35" s="65" t="s">
        <v>171</v>
      </c>
      <c r="Q35" s="65" t="s">
        <v>171</v>
      </c>
      <c r="R35" s="109" t="s">
        <v>171</v>
      </c>
      <c r="S35" s="53" t="s">
        <v>172</v>
      </c>
      <c r="T35" s="65" t="s">
        <v>171</v>
      </c>
      <c r="U35" s="65" t="s">
        <v>171</v>
      </c>
      <c r="V35" s="109" t="s">
        <v>171</v>
      </c>
      <c r="W35" s="53" t="s">
        <v>172</v>
      </c>
    </row>
    <row r="36" spans="2:23" ht="16.5" customHeight="1">
      <c r="B36" s="64" t="s">
        <v>93</v>
      </c>
      <c r="C36" s="64" t="s">
        <v>130</v>
      </c>
      <c r="D36" s="65">
        <v>11</v>
      </c>
      <c r="E36" s="65">
        <v>12</v>
      </c>
      <c r="F36" s="117">
        <v>6</v>
      </c>
      <c r="G36" s="110">
        <f t="shared" si="7"/>
        <v>9.1</v>
      </c>
      <c r="H36" s="62">
        <f t="shared" si="8"/>
        <v>5.9376546264225628E-3</v>
      </c>
      <c r="I36" s="65">
        <v>353</v>
      </c>
      <c r="J36" s="65">
        <v>350</v>
      </c>
      <c r="K36" s="110">
        <f t="shared" si="1"/>
        <v>-0.8</v>
      </c>
      <c r="L36" s="62">
        <f t="shared" si="2"/>
        <v>3.7449176118125403E-3</v>
      </c>
      <c r="M36" s="63"/>
      <c r="N36" s="64" t="s">
        <v>93</v>
      </c>
      <c r="O36" s="64" t="s">
        <v>130</v>
      </c>
      <c r="P36" s="65">
        <v>856401</v>
      </c>
      <c r="Q36" s="65">
        <v>1077932</v>
      </c>
      <c r="R36" s="110">
        <f t="shared" si="3"/>
        <v>25.9</v>
      </c>
      <c r="S36" s="62">
        <f t="shared" si="4"/>
        <v>3.0977910732680213E-3</v>
      </c>
      <c r="T36" s="65">
        <v>271501</v>
      </c>
      <c r="U36" s="65">
        <v>332667</v>
      </c>
      <c r="V36" s="110">
        <f t="shared" si="5"/>
        <v>22.5</v>
      </c>
      <c r="W36" s="62">
        <f t="shared" si="6"/>
        <v>2.6490829950924911E-3</v>
      </c>
    </row>
    <row r="37" spans="2:23" ht="16.5" customHeight="1">
      <c r="B37" s="64" t="s">
        <v>94</v>
      </c>
      <c r="C37" s="64" t="s">
        <v>131</v>
      </c>
      <c r="D37" s="65">
        <v>32</v>
      </c>
      <c r="E37" s="65">
        <v>34</v>
      </c>
      <c r="F37" s="117">
        <v>17</v>
      </c>
      <c r="G37" s="110">
        <f t="shared" si="7"/>
        <v>6.3</v>
      </c>
      <c r="H37" s="62">
        <f t="shared" si="8"/>
        <v>1.6823354774863929E-2</v>
      </c>
      <c r="I37" s="65">
        <v>1614</v>
      </c>
      <c r="J37" s="65">
        <v>1865</v>
      </c>
      <c r="K37" s="110">
        <f t="shared" si="1"/>
        <v>15.6</v>
      </c>
      <c r="L37" s="62">
        <f t="shared" si="2"/>
        <v>1.9955060988658249E-2</v>
      </c>
      <c r="M37" s="63"/>
      <c r="N37" s="64" t="s">
        <v>94</v>
      </c>
      <c r="O37" s="64" t="s">
        <v>131</v>
      </c>
      <c r="P37" s="65">
        <v>6516753</v>
      </c>
      <c r="Q37" s="65">
        <v>5812094</v>
      </c>
      <c r="R37" s="110">
        <f t="shared" si="3"/>
        <v>-10.8</v>
      </c>
      <c r="S37" s="62">
        <f t="shared" si="4"/>
        <v>1.6702957988254014E-2</v>
      </c>
      <c r="T37" s="65">
        <v>2960609</v>
      </c>
      <c r="U37" s="65">
        <v>2313287</v>
      </c>
      <c r="V37" s="110">
        <f t="shared" si="5"/>
        <v>-21.9</v>
      </c>
      <c r="W37" s="62">
        <f t="shared" si="6"/>
        <v>1.8421091525364773E-2</v>
      </c>
    </row>
    <row r="38" spans="2:23" ht="16.5" customHeight="1">
      <c r="B38" s="64" t="s">
        <v>95</v>
      </c>
      <c r="C38" s="64" t="s">
        <v>132</v>
      </c>
      <c r="D38" s="65">
        <v>9</v>
      </c>
      <c r="E38" s="65">
        <v>9</v>
      </c>
      <c r="F38" s="117">
        <v>4</v>
      </c>
      <c r="G38" s="110">
        <f t="shared" si="7"/>
        <v>0</v>
      </c>
      <c r="H38" s="62">
        <f t="shared" si="8"/>
        <v>4.4532409698169219E-3</v>
      </c>
      <c r="I38" s="65">
        <v>172</v>
      </c>
      <c r="J38" s="65">
        <v>175</v>
      </c>
      <c r="K38" s="110">
        <f t="shared" si="1"/>
        <v>1.7</v>
      </c>
      <c r="L38" s="62">
        <f t="shared" si="2"/>
        <v>1.8724588059062701E-3</v>
      </c>
      <c r="M38" s="63"/>
      <c r="N38" s="64" t="s">
        <v>95</v>
      </c>
      <c r="O38" s="64" t="s">
        <v>132</v>
      </c>
      <c r="P38" s="65">
        <v>624705</v>
      </c>
      <c r="Q38" s="65">
        <v>595559</v>
      </c>
      <c r="R38" s="110">
        <f t="shared" si="3"/>
        <v>-4.7</v>
      </c>
      <c r="S38" s="62">
        <f t="shared" si="4"/>
        <v>1.7115340798904101E-3</v>
      </c>
      <c r="T38" s="65">
        <v>320747</v>
      </c>
      <c r="U38" s="65">
        <v>312893</v>
      </c>
      <c r="V38" s="110">
        <f t="shared" si="5"/>
        <v>-2.4</v>
      </c>
      <c r="W38" s="62">
        <f t="shared" si="6"/>
        <v>2.491619323778658E-3</v>
      </c>
    </row>
    <row r="39" spans="2:23" ht="16.5" customHeight="1">
      <c r="B39" s="64" t="s">
        <v>96</v>
      </c>
      <c r="C39" s="64" t="s">
        <v>133</v>
      </c>
      <c r="D39" s="65">
        <v>20</v>
      </c>
      <c r="E39" s="65">
        <v>24</v>
      </c>
      <c r="F39" s="117">
        <v>16</v>
      </c>
      <c r="G39" s="110">
        <f t="shared" si="7"/>
        <v>20</v>
      </c>
      <c r="H39" s="62">
        <f t="shared" si="8"/>
        <v>1.1875309252845126E-2</v>
      </c>
      <c r="I39" s="65">
        <v>530</v>
      </c>
      <c r="J39" s="65">
        <v>536</v>
      </c>
      <c r="K39" s="110">
        <f t="shared" si="1"/>
        <v>1.1000000000000001</v>
      </c>
      <c r="L39" s="62">
        <f t="shared" si="2"/>
        <v>5.7350738283757753E-3</v>
      </c>
      <c r="M39" s="63"/>
      <c r="N39" s="64" t="s">
        <v>96</v>
      </c>
      <c r="O39" s="64" t="s">
        <v>133</v>
      </c>
      <c r="P39" s="65">
        <v>1519244</v>
      </c>
      <c r="Q39" s="65">
        <v>1415421</v>
      </c>
      <c r="R39" s="110">
        <f t="shared" si="3"/>
        <v>-6.8</v>
      </c>
      <c r="S39" s="62">
        <f t="shared" si="4"/>
        <v>4.0676763828479869E-3</v>
      </c>
      <c r="T39" s="65">
        <v>538880</v>
      </c>
      <c r="U39" s="65">
        <v>461139</v>
      </c>
      <c r="V39" s="110">
        <f t="shared" si="5"/>
        <v>-14.4</v>
      </c>
      <c r="W39" s="62">
        <f t="shared" si="6"/>
        <v>3.6721270317583536E-3</v>
      </c>
    </row>
    <row r="40" spans="2:23" ht="16.5" customHeight="1">
      <c r="B40" s="64" t="s">
        <v>97</v>
      </c>
      <c r="C40" s="64" t="s">
        <v>134</v>
      </c>
      <c r="D40" s="65">
        <v>30</v>
      </c>
      <c r="E40" s="65">
        <v>32</v>
      </c>
      <c r="F40" s="117">
        <v>15</v>
      </c>
      <c r="G40" s="110">
        <f t="shared" si="7"/>
        <v>6.7</v>
      </c>
      <c r="H40" s="62">
        <f t="shared" si="8"/>
        <v>1.583374567046017E-2</v>
      </c>
      <c r="I40" s="65">
        <v>1037</v>
      </c>
      <c r="J40" s="65">
        <v>1187</v>
      </c>
      <c r="K40" s="110">
        <f t="shared" si="1"/>
        <v>14.5</v>
      </c>
      <c r="L40" s="62">
        <f t="shared" si="2"/>
        <v>1.27006205863471E-2</v>
      </c>
      <c r="M40" s="63"/>
      <c r="N40" s="64" t="s">
        <v>97</v>
      </c>
      <c r="O40" s="64" t="s">
        <v>134</v>
      </c>
      <c r="P40" s="65">
        <v>4016264</v>
      </c>
      <c r="Q40" s="65">
        <v>5095990</v>
      </c>
      <c r="R40" s="110">
        <f t="shared" si="3"/>
        <v>26.9</v>
      </c>
      <c r="S40" s="62">
        <f t="shared" si="4"/>
        <v>1.4644998322216156E-2</v>
      </c>
      <c r="T40" s="65">
        <v>1937322</v>
      </c>
      <c r="U40" s="65">
        <v>1825349</v>
      </c>
      <c r="V40" s="110">
        <f t="shared" si="5"/>
        <v>-5.8</v>
      </c>
      <c r="W40" s="62">
        <f t="shared" si="6"/>
        <v>1.4535559571610901E-2</v>
      </c>
    </row>
    <row r="41" spans="2:23" ht="16.5" customHeight="1">
      <c r="B41" s="64" t="s">
        <v>98</v>
      </c>
      <c r="C41" s="64" t="s">
        <v>135</v>
      </c>
      <c r="D41" s="65">
        <v>38</v>
      </c>
      <c r="E41" s="65">
        <v>42</v>
      </c>
      <c r="F41" s="117">
        <v>17</v>
      </c>
      <c r="G41" s="110">
        <f t="shared" si="7"/>
        <v>10.5</v>
      </c>
      <c r="H41" s="62">
        <f t="shared" si="8"/>
        <v>2.0781791192478971E-2</v>
      </c>
      <c r="I41" s="65">
        <v>2699</v>
      </c>
      <c r="J41" s="65">
        <v>2767</v>
      </c>
      <c r="K41" s="110">
        <f t="shared" si="1"/>
        <v>2.5</v>
      </c>
      <c r="L41" s="62">
        <f t="shared" si="2"/>
        <v>2.9606248662529425E-2</v>
      </c>
      <c r="M41" s="63"/>
      <c r="N41" s="64" t="s">
        <v>98</v>
      </c>
      <c r="O41" s="64" t="s">
        <v>135</v>
      </c>
      <c r="P41" s="65">
        <v>7014137</v>
      </c>
      <c r="Q41" s="65">
        <v>8761048</v>
      </c>
      <c r="R41" s="110">
        <f t="shared" si="3"/>
        <v>24.9</v>
      </c>
      <c r="S41" s="62">
        <f t="shared" si="4"/>
        <v>2.5177744316777544E-2</v>
      </c>
      <c r="T41" s="65">
        <v>3715335</v>
      </c>
      <c r="U41" s="65">
        <v>3963690</v>
      </c>
      <c r="V41" s="110">
        <f t="shared" si="5"/>
        <v>6.7</v>
      </c>
      <c r="W41" s="62">
        <f t="shared" si="6"/>
        <v>3.1563526820568788E-2</v>
      </c>
    </row>
    <row r="42" spans="2:23" ht="16.5" customHeight="1">
      <c r="B42" s="64" t="s">
        <v>99</v>
      </c>
      <c r="C42" s="64" t="s">
        <v>136</v>
      </c>
      <c r="D42" s="65">
        <v>25</v>
      </c>
      <c r="E42" s="65">
        <v>26</v>
      </c>
      <c r="F42" s="117">
        <v>19</v>
      </c>
      <c r="G42" s="110">
        <f t="shared" si="7"/>
        <v>4</v>
      </c>
      <c r="H42" s="62">
        <f t="shared" si="8"/>
        <v>1.2864918357248886E-2</v>
      </c>
      <c r="I42" s="65">
        <v>607</v>
      </c>
      <c r="J42" s="65">
        <v>646</v>
      </c>
      <c r="K42" s="110">
        <f t="shared" si="1"/>
        <v>6.4</v>
      </c>
      <c r="L42" s="62">
        <f t="shared" si="2"/>
        <v>6.9120479349454311E-3</v>
      </c>
      <c r="M42" s="63"/>
      <c r="N42" s="64" t="s">
        <v>99</v>
      </c>
      <c r="O42" s="64" t="s">
        <v>136</v>
      </c>
      <c r="P42" s="65">
        <v>1270871</v>
      </c>
      <c r="Q42" s="65">
        <v>1232281</v>
      </c>
      <c r="R42" s="110">
        <f t="shared" si="3"/>
        <v>-3</v>
      </c>
      <c r="S42" s="62">
        <f t="shared" si="4"/>
        <v>3.5413635382916461E-3</v>
      </c>
      <c r="T42" s="65">
        <v>650995</v>
      </c>
      <c r="U42" s="65">
        <v>647329</v>
      </c>
      <c r="V42" s="110">
        <f t="shared" si="5"/>
        <v>-0.6</v>
      </c>
      <c r="W42" s="62">
        <f t="shared" si="6"/>
        <v>5.1547891619253706E-3</v>
      </c>
    </row>
    <row r="43" spans="2:23" ht="16.5" customHeight="1">
      <c r="B43" s="64" t="s">
        <v>100</v>
      </c>
      <c r="C43" s="64" t="s">
        <v>137</v>
      </c>
      <c r="D43" s="65">
        <v>16</v>
      </c>
      <c r="E43" s="65">
        <v>17</v>
      </c>
      <c r="F43" s="117">
        <v>10</v>
      </c>
      <c r="G43" s="110">
        <f t="shared" si="7"/>
        <v>6.3</v>
      </c>
      <c r="H43" s="62">
        <f t="shared" si="8"/>
        <v>8.4116773874319643E-3</v>
      </c>
      <c r="I43" s="65">
        <v>279</v>
      </c>
      <c r="J43" s="65">
        <v>275</v>
      </c>
      <c r="K43" s="110">
        <f t="shared" si="1"/>
        <v>-1.4</v>
      </c>
      <c r="L43" s="62">
        <f t="shared" si="2"/>
        <v>2.9424352664241386E-3</v>
      </c>
      <c r="M43" s="63"/>
      <c r="N43" s="64" t="s">
        <v>100</v>
      </c>
      <c r="O43" s="64" t="s">
        <v>137</v>
      </c>
      <c r="P43" s="65">
        <v>779095</v>
      </c>
      <c r="Q43" s="65">
        <v>738382</v>
      </c>
      <c r="R43" s="110">
        <f t="shared" si="3"/>
        <v>-5.2</v>
      </c>
      <c r="S43" s="62">
        <f t="shared" si="4"/>
        <v>2.1219828043529537E-3</v>
      </c>
      <c r="T43" s="65">
        <v>311678</v>
      </c>
      <c r="U43" s="65">
        <v>311970</v>
      </c>
      <c r="V43" s="110">
        <f t="shared" si="5"/>
        <v>0.1</v>
      </c>
      <c r="W43" s="62">
        <f t="shared" si="6"/>
        <v>2.4842693203083097E-3</v>
      </c>
    </row>
    <row r="44" spans="2:23" ht="16.5" customHeight="1">
      <c r="B44" s="64" t="s">
        <v>101</v>
      </c>
      <c r="C44" s="64" t="s">
        <v>138</v>
      </c>
      <c r="D44" s="65">
        <v>9</v>
      </c>
      <c r="E44" s="65">
        <v>9</v>
      </c>
      <c r="F44" s="117">
        <v>9</v>
      </c>
      <c r="G44" s="110">
        <f t="shared" si="7"/>
        <v>0</v>
      </c>
      <c r="H44" s="62">
        <f t="shared" si="8"/>
        <v>4.4532409698169219E-3</v>
      </c>
      <c r="I44" s="65">
        <v>66</v>
      </c>
      <c r="J44" s="65">
        <v>66</v>
      </c>
      <c r="K44" s="110">
        <f t="shared" si="1"/>
        <v>0</v>
      </c>
      <c r="L44" s="62">
        <f t="shared" si="2"/>
        <v>7.0618446394179329E-4</v>
      </c>
      <c r="M44" s="63"/>
      <c r="N44" s="64" t="s">
        <v>101</v>
      </c>
      <c r="O44" s="64" t="s">
        <v>138</v>
      </c>
      <c r="P44" s="65">
        <v>61317</v>
      </c>
      <c r="Q44" s="65">
        <v>64161</v>
      </c>
      <c r="R44" s="110">
        <f t="shared" si="3"/>
        <v>4.5999999999999996</v>
      </c>
      <c r="S44" s="62">
        <f t="shared" si="4"/>
        <v>1.8438767292551804E-4</v>
      </c>
      <c r="T44" s="65">
        <v>35677</v>
      </c>
      <c r="U44" s="65">
        <v>37355</v>
      </c>
      <c r="V44" s="110">
        <f t="shared" si="5"/>
        <v>4.7</v>
      </c>
      <c r="W44" s="62">
        <f t="shared" si="6"/>
        <v>2.9746411661415171E-4</v>
      </c>
    </row>
    <row r="45" spans="2:23" ht="16.5" customHeight="1">
      <c r="B45" s="64" t="s">
        <v>102</v>
      </c>
      <c r="C45" s="64" t="s">
        <v>139</v>
      </c>
      <c r="D45" s="65">
        <v>22</v>
      </c>
      <c r="E45" s="65">
        <v>24</v>
      </c>
      <c r="F45" s="117">
        <v>13</v>
      </c>
      <c r="G45" s="110">
        <f t="shared" si="7"/>
        <v>9.1</v>
      </c>
      <c r="H45" s="62">
        <f t="shared" si="8"/>
        <v>1.1875309252845126E-2</v>
      </c>
      <c r="I45" s="65">
        <v>587</v>
      </c>
      <c r="J45" s="65">
        <v>579</v>
      </c>
      <c r="K45" s="110">
        <f t="shared" si="1"/>
        <v>-1.4</v>
      </c>
      <c r="L45" s="62">
        <f t="shared" si="2"/>
        <v>6.1951637063984589E-3</v>
      </c>
      <c r="M45" s="63"/>
      <c r="N45" s="64" t="s">
        <v>102</v>
      </c>
      <c r="O45" s="64" t="s">
        <v>139</v>
      </c>
      <c r="P45" s="65">
        <v>1823663</v>
      </c>
      <c r="Q45" s="65">
        <v>1989101</v>
      </c>
      <c r="R45" s="110">
        <f t="shared" si="3"/>
        <v>9.1</v>
      </c>
      <c r="S45" s="62">
        <f t="shared" si="4"/>
        <v>5.7163339817618312E-3</v>
      </c>
      <c r="T45" s="65">
        <v>1122874</v>
      </c>
      <c r="U45" s="65">
        <v>1265916</v>
      </c>
      <c r="V45" s="110">
        <f t="shared" si="5"/>
        <v>12.7</v>
      </c>
      <c r="W45" s="62">
        <f t="shared" si="6"/>
        <v>1.0080700967680913E-2</v>
      </c>
    </row>
    <row r="46" spans="2:23" ht="16.5" customHeight="1">
      <c r="B46" s="64" t="s">
        <v>103</v>
      </c>
      <c r="C46" s="64" t="s">
        <v>140</v>
      </c>
      <c r="D46" s="65">
        <v>8</v>
      </c>
      <c r="E46" s="65">
        <v>8</v>
      </c>
      <c r="F46" s="117">
        <v>5</v>
      </c>
      <c r="G46" s="110">
        <f t="shared" si="7"/>
        <v>0</v>
      </c>
      <c r="H46" s="62">
        <f t="shared" si="8"/>
        <v>3.9584364176150424E-3</v>
      </c>
      <c r="I46" s="65">
        <v>104</v>
      </c>
      <c r="J46" s="65">
        <v>104</v>
      </c>
      <c r="K46" s="110">
        <f t="shared" si="1"/>
        <v>0</v>
      </c>
      <c r="L46" s="62">
        <f t="shared" si="2"/>
        <v>1.1127755189385834E-3</v>
      </c>
      <c r="M46" s="63"/>
      <c r="N46" s="64" t="s">
        <v>103</v>
      </c>
      <c r="O46" s="64" t="s">
        <v>140</v>
      </c>
      <c r="P46" s="65">
        <v>349014</v>
      </c>
      <c r="Q46" s="65">
        <v>311468</v>
      </c>
      <c r="R46" s="110">
        <f t="shared" si="3"/>
        <v>-10.8</v>
      </c>
      <c r="S46" s="62">
        <f t="shared" si="4"/>
        <v>8.9510543337487341E-4</v>
      </c>
      <c r="T46" s="65">
        <v>137117</v>
      </c>
      <c r="U46" s="65">
        <v>78516</v>
      </c>
      <c r="V46" s="110">
        <f t="shared" si="5"/>
        <v>-42.7</v>
      </c>
      <c r="W46" s="62">
        <f t="shared" si="6"/>
        <v>6.2523604818837467E-4</v>
      </c>
    </row>
    <row r="47" spans="2:23" ht="16.5" customHeight="1">
      <c r="B47" s="64" t="s">
        <v>104</v>
      </c>
      <c r="C47" s="64" t="s">
        <v>141</v>
      </c>
      <c r="D47" s="65">
        <v>11</v>
      </c>
      <c r="E47" s="65">
        <v>12</v>
      </c>
      <c r="F47" s="117">
        <v>8</v>
      </c>
      <c r="G47" s="110">
        <f t="shared" si="7"/>
        <v>9.1</v>
      </c>
      <c r="H47" s="62">
        <f t="shared" si="8"/>
        <v>5.9376546264225628E-3</v>
      </c>
      <c r="I47" s="65">
        <v>1105</v>
      </c>
      <c r="J47" s="65">
        <v>1011</v>
      </c>
      <c r="K47" s="110">
        <f t="shared" si="1"/>
        <v>-8.5</v>
      </c>
      <c r="L47" s="62">
        <f t="shared" si="2"/>
        <v>1.0817462015835652E-2</v>
      </c>
      <c r="M47" s="63"/>
      <c r="N47" s="64" t="s">
        <v>104</v>
      </c>
      <c r="O47" s="64" t="s">
        <v>141</v>
      </c>
      <c r="P47" s="65">
        <v>2976567</v>
      </c>
      <c r="Q47" s="65">
        <v>4375436</v>
      </c>
      <c r="R47" s="110">
        <f t="shared" si="3"/>
        <v>47</v>
      </c>
      <c r="S47" s="62">
        <f t="shared" si="4"/>
        <v>1.2574250121951605E-2</v>
      </c>
      <c r="T47" s="65">
        <v>698207</v>
      </c>
      <c r="U47" s="65">
        <v>2002596</v>
      </c>
      <c r="V47" s="110">
        <f t="shared" si="5"/>
        <v>186.8</v>
      </c>
      <c r="W47" s="62">
        <f t="shared" si="6"/>
        <v>1.5947007096105841E-2</v>
      </c>
    </row>
    <row r="48" spans="2:23" ht="16.5" customHeight="1">
      <c r="B48" s="64" t="s">
        <v>105</v>
      </c>
      <c r="C48" s="64" t="s">
        <v>142</v>
      </c>
      <c r="D48" s="65">
        <v>17</v>
      </c>
      <c r="E48" s="65">
        <v>21</v>
      </c>
      <c r="F48" s="117">
        <v>13</v>
      </c>
      <c r="G48" s="110">
        <f t="shared" si="7"/>
        <v>23.5</v>
      </c>
      <c r="H48" s="62">
        <f t="shared" si="8"/>
        <v>1.0390895596239486E-2</v>
      </c>
      <c r="I48" s="65">
        <v>459</v>
      </c>
      <c r="J48" s="65">
        <v>463</v>
      </c>
      <c r="K48" s="110">
        <f t="shared" si="1"/>
        <v>0.9</v>
      </c>
      <c r="L48" s="62">
        <f t="shared" si="2"/>
        <v>4.953991012197732E-3</v>
      </c>
      <c r="M48" s="63"/>
      <c r="N48" s="64" t="s">
        <v>105</v>
      </c>
      <c r="O48" s="64" t="s">
        <v>142</v>
      </c>
      <c r="P48" s="65">
        <v>607191</v>
      </c>
      <c r="Q48" s="65">
        <v>578272</v>
      </c>
      <c r="R48" s="110">
        <f t="shared" si="3"/>
        <v>-4.8</v>
      </c>
      <c r="S48" s="62">
        <f t="shared" si="4"/>
        <v>1.6618542167046208E-3</v>
      </c>
      <c r="T48" s="65">
        <v>202654</v>
      </c>
      <c r="U48" s="65">
        <v>207574</v>
      </c>
      <c r="V48" s="110">
        <f t="shared" si="5"/>
        <v>2.4</v>
      </c>
      <c r="W48" s="62">
        <f t="shared" si="6"/>
        <v>1.6529465009253359E-3</v>
      </c>
    </row>
    <row r="49" spans="2:23" ht="16.5" customHeight="1">
      <c r="B49" s="64" t="s">
        <v>106</v>
      </c>
      <c r="C49" s="64" t="s">
        <v>143</v>
      </c>
      <c r="D49" s="65">
        <v>10</v>
      </c>
      <c r="E49" s="65">
        <v>12</v>
      </c>
      <c r="F49" s="117">
        <v>8</v>
      </c>
      <c r="G49" s="110">
        <f t="shared" si="7"/>
        <v>20</v>
      </c>
      <c r="H49" s="62">
        <f t="shared" si="8"/>
        <v>5.9376546264225628E-3</v>
      </c>
      <c r="I49" s="65">
        <v>136</v>
      </c>
      <c r="J49" s="65">
        <v>147</v>
      </c>
      <c r="K49" s="110">
        <f t="shared" si="1"/>
        <v>8.1</v>
      </c>
      <c r="L49" s="62">
        <f t="shared" si="2"/>
        <v>1.5728653969612669E-3</v>
      </c>
      <c r="M49" s="63"/>
      <c r="N49" s="64" t="s">
        <v>106</v>
      </c>
      <c r="O49" s="64" t="s">
        <v>143</v>
      </c>
      <c r="P49" s="65">
        <v>266825</v>
      </c>
      <c r="Q49" s="65">
        <v>262747</v>
      </c>
      <c r="R49" s="110">
        <f t="shared" si="3"/>
        <v>-1.5</v>
      </c>
      <c r="S49" s="62">
        <f t="shared" si="4"/>
        <v>7.5508966347409003E-4</v>
      </c>
      <c r="T49" s="65">
        <v>125435</v>
      </c>
      <c r="U49" s="65">
        <v>129355</v>
      </c>
      <c r="V49" s="110">
        <f t="shared" si="5"/>
        <v>3.1</v>
      </c>
      <c r="W49" s="62">
        <f t="shared" si="6"/>
        <v>1.0300755134419379E-3</v>
      </c>
    </row>
    <row r="50" spans="2:23" ht="16.5" customHeight="1">
      <c r="B50" s="64" t="s">
        <v>107</v>
      </c>
      <c r="C50" s="64" t="s">
        <v>144</v>
      </c>
      <c r="D50" s="65">
        <v>5</v>
      </c>
      <c r="E50" s="65">
        <v>7</v>
      </c>
      <c r="F50" s="117">
        <v>5</v>
      </c>
      <c r="G50" s="110">
        <f t="shared" si="7"/>
        <v>40</v>
      </c>
      <c r="H50" s="62">
        <f t="shared" si="8"/>
        <v>3.4636318654131617E-3</v>
      </c>
      <c r="I50" s="65">
        <v>94</v>
      </c>
      <c r="J50" s="65">
        <v>99</v>
      </c>
      <c r="K50" s="110">
        <f t="shared" si="1"/>
        <v>5.3</v>
      </c>
      <c r="L50" s="62">
        <f t="shared" si="2"/>
        <v>1.0592766959126899E-3</v>
      </c>
      <c r="M50" s="63"/>
      <c r="N50" s="64" t="s">
        <v>107</v>
      </c>
      <c r="O50" s="64" t="s">
        <v>144</v>
      </c>
      <c r="P50" s="65">
        <v>237660</v>
      </c>
      <c r="Q50" s="65">
        <v>209522</v>
      </c>
      <c r="R50" s="110">
        <f t="shared" si="3"/>
        <v>-11.8</v>
      </c>
      <c r="S50" s="62">
        <f t="shared" si="4"/>
        <v>6.0213017263914829E-4</v>
      </c>
      <c r="T50" s="65">
        <v>89085</v>
      </c>
      <c r="U50" s="65">
        <v>74566</v>
      </c>
      <c r="V50" s="110">
        <f t="shared" si="5"/>
        <v>-16.3</v>
      </c>
      <c r="W50" s="62">
        <f t="shared" si="6"/>
        <v>5.9378153712892081E-4</v>
      </c>
    </row>
    <row r="51" spans="2:23" ht="16.5" customHeight="1">
      <c r="B51" s="64" t="s">
        <v>108</v>
      </c>
      <c r="C51" s="64" t="s">
        <v>145</v>
      </c>
      <c r="D51" s="65">
        <v>18</v>
      </c>
      <c r="E51" s="65">
        <v>18</v>
      </c>
      <c r="F51" s="117">
        <v>15</v>
      </c>
      <c r="G51" s="110">
        <f t="shared" si="7"/>
        <v>0</v>
      </c>
      <c r="H51" s="62">
        <f t="shared" si="8"/>
        <v>8.9064819396338438E-3</v>
      </c>
      <c r="I51" s="65">
        <v>259</v>
      </c>
      <c r="J51" s="65">
        <v>251</v>
      </c>
      <c r="K51" s="110">
        <f t="shared" si="1"/>
        <v>-3.1</v>
      </c>
      <c r="L51" s="62">
        <f t="shared" si="2"/>
        <v>2.6856409158998503E-3</v>
      </c>
      <c r="M51" s="63"/>
      <c r="N51" s="64" t="s">
        <v>108</v>
      </c>
      <c r="O51" s="64" t="s">
        <v>145</v>
      </c>
      <c r="P51" s="65">
        <v>1034171</v>
      </c>
      <c r="Q51" s="65">
        <v>1081800</v>
      </c>
      <c r="R51" s="110">
        <f t="shared" si="3"/>
        <v>4.5999999999999996</v>
      </c>
      <c r="S51" s="62">
        <f t="shared" si="4"/>
        <v>3.1089070396475341E-3</v>
      </c>
      <c r="T51" s="65">
        <v>134251</v>
      </c>
      <c r="U51" s="65">
        <v>141965</v>
      </c>
      <c r="V51" s="110">
        <f t="shared" si="5"/>
        <v>5.7</v>
      </c>
      <c r="W51" s="62">
        <f t="shared" si="6"/>
        <v>1.1304910538114856E-3</v>
      </c>
    </row>
    <row r="52" spans="2:23" ht="16.5" customHeight="1">
      <c r="B52" s="64" t="s">
        <v>109</v>
      </c>
      <c r="C52" s="64" t="s">
        <v>146</v>
      </c>
      <c r="D52" s="65">
        <v>3</v>
      </c>
      <c r="E52" s="65">
        <v>3</v>
      </c>
      <c r="F52" s="117">
        <v>3</v>
      </c>
      <c r="G52" s="110">
        <f t="shared" si="7"/>
        <v>0</v>
      </c>
      <c r="H52" s="62">
        <f t="shared" si="8"/>
        <v>1.4844136566056407E-3</v>
      </c>
      <c r="I52" s="65">
        <v>32</v>
      </c>
      <c r="J52" s="65">
        <v>32</v>
      </c>
      <c r="K52" s="110">
        <f t="shared" si="1"/>
        <v>0</v>
      </c>
      <c r="L52" s="62">
        <f t="shared" si="2"/>
        <v>3.4239246736571797E-4</v>
      </c>
      <c r="M52" s="63"/>
      <c r="N52" s="64" t="s">
        <v>109</v>
      </c>
      <c r="O52" s="64" t="s">
        <v>146</v>
      </c>
      <c r="P52" s="65">
        <v>38054</v>
      </c>
      <c r="Q52" s="65">
        <v>40744</v>
      </c>
      <c r="R52" s="110">
        <f t="shared" si="3"/>
        <v>7.1</v>
      </c>
      <c r="S52" s="53">
        <f t="shared" si="4"/>
        <v>1.1709124461397589E-4</v>
      </c>
      <c r="T52" s="65">
        <v>20266</v>
      </c>
      <c r="U52" s="65">
        <v>21738</v>
      </c>
      <c r="V52" s="110">
        <f t="shared" si="5"/>
        <v>7.3</v>
      </c>
      <c r="W52" s="53">
        <f t="shared" si="6"/>
        <v>1.7310333200263499E-4</v>
      </c>
    </row>
    <row r="53" spans="2:23" ht="16.5" customHeight="1">
      <c r="B53" s="64" t="s">
        <v>110</v>
      </c>
      <c r="C53" s="64" t="s">
        <v>147</v>
      </c>
      <c r="D53" s="65">
        <v>3</v>
      </c>
      <c r="E53" s="65">
        <v>3</v>
      </c>
      <c r="F53" s="117">
        <v>2</v>
      </c>
      <c r="G53" s="110">
        <f t="shared" si="7"/>
        <v>0</v>
      </c>
      <c r="H53" s="62">
        <f t="shared" si="8"/>
        <v>1.4844136566056407E-3</v>
      </c>
      <c r="I53" s="65">
        <v>64</v>
      </c>
      <c r="J53" s="65">
        <v>67</v>
      </c>
      <c r="K53" s="110">
        <f t="shared" si="1"/>
        <v>4.7</v>
      </c>
      <c r="L53" s="62">
        <f t="shared" si="2"/>
        <v>7.1688422854697192E-4</v>
      </c>
      <c r="M53" s="63"/>
      <c r="N53" s="64" t="s">
        <v>110</v>
      </c>
      <c r="O53" s="64" t="s">
        <v>147</v>
      </c>
      <c r="P53" s="65">
        <v>73119</v>
      </c>
      <c r="Q53" s="65">
        <v>50114</v>
      </c>
      <c r="R53" s="110">
        <f t="shared" si="3"/>
        <v>-31.5</v>
      </c>
      <c r="S53" s="62">
        <f t="shared" si="4"/>
        <v>1.4401901218792431E-4</v>
      </c>
      <c r="T53" s="65">
        <v>43449</v>
      </c>
      <c r="U53" s="65">
        <v>25564</v>
      </c>
      <c r="V53" s="110">
        <f t="shared" si="5"/>
        <v>-41.2</v>
      </c>
      <c r="W53" s="62">
        <f t="shared" si="6"/>
        <v>2.0357041030984269E-4</v>
      </c>
    </row>
    <row r="54" spans="2:23" ht="16.5" customHeight="1">
      <c r="B54" s="64" t="s">
        <v>111</v>
      </c>
      <c r="C54" s="64" t="s">
        <v>148</v>
      </c>
      <c r="D54" s="65">
        <v>3</v>
      </c>
      <c r="E54" s="65">
        <v>4</v>
      </c>
      <c r="F54" s="117">
        <v>3</v>
      </c>
      <c r="G54" s="110">
        <f t="shared" si="7"/>
        <v>33.299999999999997</v>
      </c>
      <c r="H54" s="62">
        <f t="shared" si="8"/>
        <v>1.9792182088075212E-3</v>
      </c>
      <c r="I54" s="65">
        <v>24</v>
      </c>
      <c r="J54" s="65">
        <v>26</v>
      </c>
      <c r="K54" s="110">
        <f t="shared" si="1"/>
        <v>8.3000000000000007</v>
      </c>
      <c r="L54" s="62">
        <f t="shared" si="2"/>
        <v>2.7819387973464585E-4</v>
      </c>
      <c r="M54" s="63"/>
      <c r="N54" s="64" t="s">
        <v>111</v>
      </c>
      <c r="O54" s="64" t="s">
        <v>148</v>
      </c>
      <c r="P54" s="65">
        <v>27677</v>
      </c>
      <c r="Q54" s="65">
        <v>33489</v>
      </c>
      <c r="R54" s="110">
        <f t="shared" si="3"/>
        <v>21</v>
      </c>
      <c r="S54" s="53">
        <f t="shared" si="4"/>
        <v>9.624162308259961E-5</v>
      </c>
      <c r="T54" s="65">
        <v>20775</v>
      </c>
      <c r="U54" s="65">
        <v>25076</v>
      </c>
      <c r="V54" s="110">
        <f t="shared" si="5"/>
        <v>20.7</v>
      </c>
      <c r="W54" s="62">
        <f t="shared" si="6"/>
        <v>1.9968438463971271E-4</v>
      </c>
    </row>
    <row r="55" spans="2:23" ht="16.5" customHeight="1">
      <c r="B55" s="64" t="s">
        <v>112</v>
      </c>
      <c r="C55" s="64" t="s">
        <v>149</v>
      </c>
      <c r="D55" s="65">
        <v>33</v>
      </c>
      <c r="E55" s="65">
        <v>36</v>
      </c>
      <c r="F55" s="117">
        <v>26</v>
      </c>
      <c r="G55" s="110">
        <f t="shared" si="7"/>
        <v>9.1</v>
      </c>
      <c r="H55" s="62">
        <f t="shared" si="8"/>
        <v>1.7812963879267688E-2</v>
      </c>
      <c r="I55" s="65">
        <v>1035</v>
      </c>
      <c r="J55" s="65">
        <v>1042</v>
      </c>
      <c r="K55" s="110">
        <f t="shared" si="1"/>
        <v>0.7</v>
      </c>
      <c r="L55" s="62">
        <f t="shared" si="2"/>
        <v>1.1149154718596191E-2</v>
      </c>
      <c r="M55" s="63"/>
      <c r="N55" s="64" t="s">
        <v>112</v>
      </c>
      <c r="O55" s="64" t="s">
        <v>149</v>
      </c>
      <c r="P55" s="65">
        <v>2052629</v>
      </c>
      <c r="Q55" s="65">
        <v>2076417</v>
      </c>
      <c r="R55" s="110">
        <f t="shared" si="3"/>
        <v>1.2</v>
      </c>
      <c r="S55" s="62">
        <f t="shared" si="4"/>
        <v>5.967265140084871E-3</v>
      </c>
      <c r="T55" s="65">
        <v>664069</v>
      </c>
      <c r="U55" s="65">
        <v>650620</v>
      </c>
      <c r="V55" s="110">
        <f t="shared" si="5"/>
        <v>-2</v>
      </c>
      <c r="W55" s="53">
        <f t="shared" si="6"/>
        <v>5.1809959456966771E-3</v>
      </c>
    </row>
    <row r="56" spans="2:23" ht="16.5" customHeight="1">
      <c r="B56" s="64" t="s">
        <v>113</v>
      </c>
      <c r="C56" s="64" t="s">
        <v>150</v>
      </c>
      <c r="D56" s="65">
        <v>10</v>
      </c>
      <c r="E56" s="65">
        <v>10</v>
      </c>
      <c r="F56" s="117">
        <v>8</v>
      </c>
      <c r="G56" s="110">
        <f t="shared" si="7"/>
        <v>0</v>
      </c>
      <c r="H56" s="62">
        <f t="shared" si="8"/>
        <v>4.9480455220188022E-3</v>
      </c>
      <c r="I56" s="65">
        <v>116</v>
      </c>
      <c r="J56" s="65">
        <v>123</v>
      </c>
      <c r="K56" s="110">
        <f t="shared" si="1"/>
        <v>6</v>
      </c>
      <c r="L56" s="62">
        <f t="shared" si="2"/>
        <v>1.3160710464369784E-3</v>
      </c>
      <c r="M56" s="63"/>
      <c r="N56" s="64" t="s">
        <v>113</v>
      </c>
      <c r="O56" s="64" t="s">
        <v>150</v>
      </c>
      <c r="P56" s="65">
        <v>91492</v>
      </c>
      <c r="Q56" s="65">
        <v>99081</v>
      </c>
      <c r="R56" s="110">
        <f t="shared" si="3"/>
        <v>8.3000000000000007</v>
      </c>
      <c r="S56" s="62">
        <f t="shared" si="4"/>
        <v>2.8474174375607071E-4</v>
      </c>
      <c r="T56" s="65">
        <v>48753</v>
      </c>
      <c r="U56" s="65">
        <v>50875</v>
      </c>
      <c r="V56" s="110">
        <f t="shared" si="5"/>
        <v>4.4000000000000004</v>
      </c>
      <c r="W56" s="62">
        <f t="shared" si="6"/>
        <v>4.0512613927840897E-4</v>
      </c>
    </row>
    <row r="57" spans="2:23" s="70" customFormat="1">
      <c r="B57" s="5" t="s">
        <v>184</v>
      </c>
      <c r="C57" s="1"/>
      <c r="D57" s="1"/>
      <c r="E57" s="1"/>
      <c r="F57" s="1"/>
      <c r="G57" s="1"/>
      <c r="H57" s="1"/>
      <c r="I57" s="1"/>
      <c r="J57" s="1"/>
      <c r="K57" s="1"/>
      <c r="L57" s="36"/>
      <c r="N57" s="5" t="s">
        <v>185</v>
      </c>
      <c r="O57" s="1"/>
      <c r="P57" s="1"/>
      <c r="Q57" s="1"/>
      <c r="R57" s="1"/>
      <c r="S57" s="1"/>
      <c r="T57" s="1"/>
      <c r="U57" s="1"/>
      <c r="V57" s="1"/>
      <c r="W57" s="36"/>
    </row>
    <row r="58" spans="2:23" s="70" customFormat="1" ht="12">
      <c r="B58" s="2" t="s">
        <v>228</v>
      </c>
      <c r="C58" s="1"/>
      <c r="D58" s="1"/>
      <c r="E58" s="1"/>
      <c r="F58" s="1"/>
      <c r="G58" s="1"/>
      <c r="H58" s="1"/>
      <c r="I58" s="1"/>
      <c r="J58" s="1"/>
      <c r="K58" s="1"/>
      <c r="L58" s="36"/>
      <c r="N58" s="2"/>
      <c r="O58" s="1"/>
      <c r="P58" s="1"/>
      <c r="Q58" s="1"/>
      <c r="R58" s="1"/>
      <c r="S58" s="1"/>
      <c r="T58" s="1"/>
      <c r="U58" s="1"/>
      <c r="V58" s="1"/>
      <c r="W58" s="36"/>
    </row>
    <row r="59" spans="2:23">
      <c r="B59" s="91"/>
      <c r="N59" s="91"/>
    </row>
  </sheetData>
  <phoneticPr fontId="2"/>
  <hyperlinks>
    <hyperlink ref="B1" location="目次!A1" display="目次へ ⏎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fitToWidth="2" fitToHeight="0" orientation="portrait" r:id="rId1"/>
  <colBreaks count="1" manualBreakCount="1">
    <brk id="12" min="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目次</vt:lpstr>
      <vt:lpstr>利用上の注意</vt:lpstr>
      <vt:lpstr>第1表</vt:lpstr>
      <vt:lpstr>第2表</vt:lpstr>
      <vt:lpstr>第3表</vt:lpstr>
      <vt:lpstr>第4表</vt:lpstr>
      <vt:lpstr>第1表!Print_Area</vt:lpstr>
      <vt:lpstr>第2表!Print_Area</vt:lpstr>
      <vt:lpstr>第3表!Print_Area</vt:lpstr>
      <vt:lpstr>第4表!Print_Area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0000583</cp:lastModifiedBy>
  <cp:lastPrinted>2024-12-02T02:36:39Z</cp:lastPrinted>
  <dcterms:created xsi:type="dcterms:W3CDTF">2017-09-04T00:22:12Z</dcterms:created>
  <dcterms:modified xsi:type="dcterms:W3CDTF">2025-12-16T01:01:52Z</dcterms:modified>
</cp:coreProperties>
</file>