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Ｄ\R7経済構造実態調査\県版\起案\"/>
    </mc:Choice>
  </mc:AlternateContent>
  <xr:revisionPtr revIDLastSave="0" documentId="8_{8D0C15B6-0D21-4E5A-A55E-BD58E5285FA1}" xr6:coauthVersionLast="47" xr6:coauthVersionMax="47" xr10:uidLastSave="{00000000-0000-0000-0000-000000000000}"/>
  <bookViews>
    <workbookView xWindow="-120" yWindow="-120" windowWidth="20730" windowHeight="11040" xr2:uid="{95EAD628-6AD4-4A46-A15A-048A72E1EA01}"/>
  </bookViews>
  <sheets>
    <sheet name="第3表" sheetId="1" r:id="rId1"/>
  </sheets>
  <externalReferences>
    <externalReference r:id="rId2"/>
  </externalReferences>
  <definedNames>
    <definedName name="_xlnm.Print_Area" localSheetId="0">第3表!$B$2:$S$20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1" l="1"/>
  <c r="R17" i="1"/>
  <c r="O17" i="1"/>
  <c r="N17" i="1"/>
  <c r="K17" i="1"/>
  <c r="J17" i="1"/>
  <c r="G17" i="1"/>
  <c r="F17" i="1"/>
  <c r="S16" i="1"/>
  <c r="R16" i="1"/>
  <c r="O16" i="1"/>
  <c r="N16" i="1"/>
  <c r="K16" i="1"/>
  <c r="J16" i="1"/>
  <c r="G16" i="1"/>
  <c r="F16" i="1"/>
  <c r="S15" i="1"/>
  <c r="R15" i="1"/>
  <c r="O15" i="1"/>
  <c r="N15" i="1"/>
  <c r="K15" i="1"/>
  <c r="J15" i="1"/>
  <c r="G15" i="1"/>
  <c r="F15" i="1"/>
  <c r="S14" i="1"/>
  <c r="R14" i="1"/>
  <c r="O14" i="1"/>
  <c r="N14" i="1"/>
  <c r="K14" i="1"/>
  <c r="J14" i="1"/>
  <c r="G14" i="1"/>
  <c r="F14" i="1"/>
  <c r="S13" i="1"/>
  <c r="R13" i="1"/>
  <c r="O13" i="1"/>
  <c r="N13" i="1"/>
  <c r="K13" i="1"/>
  <c r="J13" i="1"/>
  <c r="G13" i="1"/>
  <c r="F13" i="1"/>
  <c r="S12" i="1"/>
  <c r="R12" i="1"/>
  <c r="O12" i="1"/>
  <c r="N12" i="1"/>
  <c r="K12" i="1"/>
  <c r="J12" i="1"/>
  <c r="G12" i="1"/>
  <c r="F12" i="1"/>
  <c r="S11" i="1"/>
  <c r="R11" i="1"/>
  <c r="O11" i="1"/>
  <c r="N11" i="1"/>
  <c r="K11" i="1"/>
  <c r="J11" i="1"/>
  <c r="G11" i="1"/>
  <c r="F11" i="1"/>
  <c r="S10" i="1"/>
  <c r="R10" i="1"/>
  <c r="O10" i="1"/>
  <c r="N10" i="1"/>
  <c r="K10" i="1"/>
  <c r="J10" i="1"/>
  <c r="G10" i="1"/>
  <c r="F10" i="1"/>
  <c r="S9" i="1"/>
  <c r="R9" i="1"/>
  <c r="O9" i="1"/>
  <c r="N9" i="1"/>
  <c r="K9" i="1"/>
  <c r="J9" i="1"/>
  <c r="G9" i="1"/>
  <c r="F9" i="1"/>
  <c r="S8" i="1"/>
  <c r="R8" i="1"/>
  <c r="O8" i="1"/>
  <c r="N8" i="1"/>
  <c r="K8" i="1"/>
  <c r="J8" i="1"/>
  <c r="G8" i="1"/>
  <c r="F8" i="1"/>
  <c r="S7" i="1"/>
  <c r="R7" i="1"/>
  <c r="O7" i="1"/>
  <c r="N7" i="1"/>
  <c r="K7" i="1"/>
  <c r="J7" i="1"/>
  <c r="G7" i="1"/>
  <c r="F7" i="1"/>
  <c r="S6" i="1"/>
  <c r="R6" i="1"/>
  <c r="O6" i="1"/>
  <c r="N6" i="1"/>
  <c r="K6" i="1"/>
  <c r="J6" i="1"/>
  <c r="G6" i="1"/>
  <c r="F6" i="1"/>
</calcChain>
</file>

<file path=xl/sharedStrings.xml><?xml version="1.0" encoding="utf-8"?>
<sst xmlns="http://schemas.openxmlformats.org/spreadsheetml/2006/main" count="45" uniqueCount="30">
  <si>
    <t>経済構造実態調査 製造業事業所調査結果（熊本県分）</t>
    <rPh sb="20" eb="22">
      <t>クマモト</t>
    </rPh>
    <rPh sb="22" eb="23">
      <t>ケン</t>
    </rPh>
    <rPh sb="23" eb="24">
      <t>ブン</t>
    </rPh>
    <phoneticPr fontId="8"/>
  </si>
  <si>
    <r>
      <t>第3表　地域別　</t>
    </r>
    <r>
      <rPr>
        <sz val="10"/>
        <color theme="1"/>
        <rFont val="ＭＳ ゴシック"/>
        <family val="3"/>
        <charset val="128"/>
      </rPr>
      <t>事業所数、従業者数、製造品出荷額等、付加価値額　　（個人経営等を除く従業者1人以上の事業所）</t>
    </r>
    <rPh sb="0" eb="1">
      <t>ダイ</t>
    </rPh>
    <rPh sb="2" eb="3">
      <t>ヒョウ</t>
    </rPh>
    <rPh sb="4" eb="7">
      <t>チイキベツ</t>
    </rPh>
    <phoneticPr fontId="8"/>
  </si>
  <si>
    <t xml:space="preserve"> </t>
    <phoneticPr fontId="4"/>
  </si>
  <si>
    <t>事業所数</t>
    <rPh sb="0" eb="3">
      <t>ジギョウショ</t>
    </rPh>
    <rPh sb="3" eb="4">
      <t>スウ</t>
    </rPh>
    <phoneticPr fontId="8"/>
  </si>
  <si>
    <t>従業者数</t>
    <rPh sb="0" eb="1">
      <t>ジュウ</t>
    </rPh>
    <rPh sb="1" eb="4">
      <t>ギョウシャスウ</t>
    </rPh>
    <phoneticPr fontId="8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</si>
  <si>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8"/>
  </si>
  <si>
    <t>付加価値額
（従業者29人以下の事業所は粗付加価値額）</t>
    <rPh sb="7" eb="8">
      <t>ジュウ</t>
    </rPh>
    <phoneticPr fontId="8"/>
  </si>
  <si>
    <t>2023年</t>
    <phoneticPr fontId="4"/>
  </si>
  <si>
    <t>2024年</t>
    <phoneticPr fontId="4"/>
  </si>
  <si>
    <t>うち推計対象</t>
    <rPh sb="2" eb="4">
      <t>スイケイ</t>
    </rPh>
    <rPh sb="4" eb="6">
      <t>タイショウ</t>
    </rPh>
    <phoneticPr fontId="8"/>
  </si>
  <si>
    <t>増減率</t>
  </si>
  <si>
    <t>構成比</t>
  </si>
  <si>
    <t>（人）</t>
  </si>
  <si>
    <t>（万円）</t>
    <rPh sb="1" eb="3">
      <t>マンエン</t>
    </rPh>
    <phoneticPr fontId="6"/>
  </si>
  <si>
    <t>（万円）</t>
    <rPh sb="1" eb="3">
      <t>マンエン</t>
    </rPh>
    <phoneticPr fontId="8"/>
  </si>
  <si>
    <t>総計</t>
    <rPh sb="0" eb="2">
      <t>ソウケイ</t>
    </rPh>
    <phoneticPr fontId="4"/>
  </si>
  <si>
    <t>熊本地域</t>
    <rPh sb="0" eb="2">
      <t>クマモト</t>
    </rPh>
    <rPh sb="2" eb="4">
      <t>チイキ</t>
    </rPh>
    <phoneticPr fontId="4"/>
  </si>
  <si>
    <t>宇城地域</t>
    <rPh sb="0" eb="2">
      <t>ウキ</t>
    </rPh>
    <rPh sb="2" eb="4">
      <t>チイキ</t>
    </rPh>
    <phoneticPr fontId="4"/>
  </si>
  <si>
    <t>荒尾・玉名地域</t>
    <rPh sb="0" eb="2">
      <t>アラオ</t>
    </rPh>
    <rPh sb="3" eb="5">
      <t>タマナ</t>
    </rPh>
    <rPh sb="5" eb="7">
      <t>チイキ</t>
    </rPh>
    <phoneticPr fontId="4"/>
  </si>
  <si>
    <t>山鹿・鹿本地域</t>
    <rPh sb="0" eb="2">
      <t>ヤマガ</t>
    </rPh>
    <rPh sb="3" eb="5">
      <t>カモト</t>
    </rPh>
    <rPh sb="5" eb="7">
      <t>チイキ</t>
    </rPh>
    <phoneticPr fontId="4"/>
  </si>
  <si>
    <t>菊池地域</t>
    <rPh sb="0" eb="2">
      <t>キクチ</t>
    </rPh>
    <rPh sb="2" eb="4">
      <t>チイキ</t>
    </rPh>
    <phoneticPr fontId="4"/>
  </si>
  <si>
    <t>阿蘇地域</t>
    <rPh sb="0" eb="2">
      <t>アソ</t>
    </rPh>
    <rPh sb="2" eb="4">
      <t>チイキ</t>
    </rPh>
    <phoneticPr fontId="4"/>
  </si>
  <si>
    <t>上益城地域</t>
    <rPh sb="0" eb="3">
      <t>カミマシキ</t>
    </rPh>
    <rPh sb="3" eb="5">
      <t>チイキ</t>
    </rPh>
    <phoneticPr fontId="4"/>
  </si>
  <si>
    <t>八代地域</t>
    <rPh sb="0" eb="2">
      <t>ヤツシロ</t>
    </rPh>
    <rPh sb="2" eb="4">
      <t>チイキ</t>
    </rPh>
    <phoneticPr fontId="4"/>
  </si>
  <si>
    <t>水俣・芦北地域</t>
    <rPh sb="0" eb="2">
      <t>ミナマタ</t>
    </rPh>
    <rPh sb="3" eb="5">
      <t>アシキタ</t>
    </rPh>
    <rPh sb="5" eb="7">
      <t>チイキ</t>
    </rPh>
    <phoneticPr fontId="4"/>
  </si>
  <si>
    <t>人吉・球磨地域</t>
    <rPh sb="0" eb="2">
      <t>ヒトヨシ</t>
    </rPh>
    <rPh sb="3" eb="5">
      <t>クマ</t>
    </rPh>
    <rPh sb="5" eb="7">
      <t>チイキ</t>
    </rPh>
    <phoneticPr fontId="4"/>
  </si>
  <si>
    <t>天草地域</t>
    <rPh sb="0" eb="2">
      <t>アマクサ</t>
    </rPh>
    <rPh sb="2" eb="4">
      <t>チイキ</t>
    </rPh>
    <phoneticPr fontId="4"/>
  </si>
  <si>
    <r>
      <t>※事業所数、従業者数については、各年6月1日現在</t>
    </r>
    <r>
      <rPr>
        <sz val="10"/>
        <rFont val="ＭＳ ゴシック"/>
        <family val="3"/>
        <charset val="128"/>
      </rPr>
      <t>の数値。</t>
    </r>
    <rPh sb="1" eb="4">
      <t>ジギョウショ</t>
    </rPh>
    <rPh sb="4" eb="5">
      <t>スウ</t>
    </rPh>
    <rPh sb="6" eb="7">
      <t>ジュウ</t>
    </rPh>
    <rPh sb="7" eb="10">
      <t>ギョウシャスウ</t>
    </rPh>
    <rPh sb="16" eb="17">
      <t>カク</t>
    </rPh>
    <rPh sb="17" eb="18">
      <t>ネン</t>
    </rPh>
    <rPh sb="19" eb="20">
      <t>ツキ</t>
    </rPh>
    <rPh sb="21" eb="22">
      <t>ヒ</t>
    </rPh>
    <rPh sb="25" eb="27">
      <t>スウチ</t>
    </rPh>
    <phoneticPr fontId="4"/>
  </si>
  <si>
    <r>
      <t>※製造品出荷額等、付加価値額については、各前</t>
    </r>
    <r>
      <rPr>
        <u/>
        <sz val="10"/>
        <rFont val="ＭＳ ゴシック"/>
        <family val="3"/>
        <charset val="128"/>
      </rPr>
      <t>年の1月から12月までの1年間</t>
    </r>
    <r>
      <rPr>
        <sz val="10"/>
        <rFont val="ＭＳ ゴシック"/>
        <family val="3"/>
        <charset val="128"/>
      </rPr>
      <t>の数値。</t>
    </r>
    <r>
      <rPr>
        <sz val="11"/>
        <color theme="1"/>
        <rFont val="ＭＳ Ｐゴシック"/>
        <family val="2"/>
        <charset val="128"/>
        <scheme val="minor"/>
      </rPr>
      <t/>
    </r>
    <rPh sb="1" eb="8">
      <t>セイゾウヒンシュッカガクトウ</t>
    </rPh>
    <rPh sb="9" eb="11">
      <t>フカ</t>
    </rPh>
    <rPh sb="11" eb="13">
      <t>カチ</t>
    </rPh>
    <rPh sb="13" eb="14">
      <t>ガク</t>
    </rPh>
    <rPh sb="20" eb="21">
      <t>カク</t>
    </rPh>
    <rPh sb="21" eb="22">
      <t>ゼン</t>
    </rPh>
    <rPh sb="22" eb="23">
      <t>ネン</t>
    </rPh>
    <rPh sb="25" eb="26">
      <t>ガツ</t>
    </rPh>
    <rPh sb="30" eb="31">
      <t>ガツ</t>
    </rPh>
    <rPh sb="35" eb="36">
      <t>ネン</t>
    </rPh>
    <rPh sb="36" eb="37">
      <t>カン</t>
    </rPh>
    <rPh sb="38" eb="40">
      <t>スウチ</t>
    </rPh>
    <phoneticPr fontId="4"/>
  </si>
  <si>
    <t>※集計対象は、個人経営の事業所及び法人以外の団体の事業所を除く従業者1人以上の事業所。</t>
    <rPh sb="1" eb="3">
      <t>シュウケイ</t>
    </rPh>
    <rPh sb="3" eb="5">
      <t>タイショウ</t>
    </rPh>
    <rPh sb="7" eb="9">
      <t>コジン</t>
    </rPh>
    <rPh sb="9" eb="11">
      <t>ケイエイ</t>
    </rPh>
    <rPh sb="12" eb="15">
      <t>ジギョウショ</t>
    </rPh>
    <rPh sb="15" eb="16">
      <t>オヨ</t>
    </rPh>
    <rPh sb="17" eb="19">
      <t>ホウジン</t>
    </rPh>
    <rPh sb="19" eb="21">
      <t>イガイ</t>
    </rPh>
    <rPh sb="22" eb="24">
      <t>ダンタイ</t>
    </rPh>
    <rPh sb="25" eb="28">
      <t>ジギョウショ</t>
    </rPh>
    <rPh sb="29" eb="30">
      <t>ノゾ</t>
    </rPh>
    <rPh sb="31" eb="34">
      <t>ジュウギョウシャ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</si>
</sst>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&quot;▲ &quot;#,##0.0"/>
    <numFmt numFmtId="177" formatCode="0.0%"/>
    <numFmt numFmtId="178" formatCode="#,##0.0_ ;[Red]\-#,##0.0\ "/>
  </numFmts>
  <fonts count="15">
    <font>
      <sz val="11"/>
      <color theme="1"/>
      <name val="ＭＳ Ｐゴシック"/>
      <family val="2"/>
      <charset val="128"/>
      <scheme val="minor"/>
    </font>
    <font>
      <u/>
      <sz val="12"/>
      <color theme="10"/>
      <name val="ＭＳ 明朝"/>
      <family val="1"/>
      <charset val="128"/>
    </font>
    <font>
      <u/>
      <sz val="11"/>
      <color theme="10"/>
      <name val="HG丸ｺﾞｼｯｸM-PRO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u/>
      <sz val="12"/>
      <color theme="1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u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/>
    <xf numFmtId="0" fontId="6" fillId="0" borderId="0">
      <alignment vertical="center"/>
    </xf>
  </cellStyleXfs>
  <cellXfs count="43">
    <xf numFmtId="0" fontId="0" fillId="0" borderId="0" xfId="0">
      <alignment vertical="center"/>
    </xf>
    <xf numFmtId="0" fontId="2" fillId="2" borderId="0" xfId="2" applyFont="1" applyFill="1" applyAlignment="1" applyProtection="1">
      <alignment vertical="center"/>
    </xf>
    <xf numFmtId="0" fontId="5" fillId="2" borderId="0" xfId="2" applyFont="1" applyFill="1" applyAlignment="1" applyProtection="1">
      <alignment vertical="center"/>
    </xf>
    <xf numFmtId="38" fontId="7" fillId="0" borderId="0" xfId="3" applyFont="1" applyAlignment="1">
      <alignment vertical="center"/>
    </xf>
    <xf numFmtId="38" fontId="9" fillId="0" borderId="0" xfId="3" applyFont="1" applyFill="1" applyAlignment="1">
      <alignment vertical="center"/>
    </xf>
    <xf numFmtId="38" fontId="9" fillId="0" borderId="1" xfId="3" applyFont="1" applyFill="1" applyBorder="1" applyAlignment="1">
      <alignment vertical="center"/>
    </xf>
    <xf numFmtId="38" fontId="9" fillId="2" borderId="2" xfId="3" applyFont="1" applyFill="1" applyBorder="1" applyAlignment="1">
      <alignment horizontal="center" vertical="center"/>
    </xf>
    <xf numFmtId="0" fontId="9" fillId="2" borderId="3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38" fontId="9" fillId="2" borderId="2" xfId="3" applyFont="1" applyFill="1" applyBorder="1" applyAlignment="1">
      <alignment horizontal="center" vertical="center" wrapText="1"/>
    </xf>
    <xf numFmtId="0" fontId="9" fillId="2" borderId="3" xfId="5" applyFont="1" applyFill="1" applyBorder="1" applyAlignment="1">
      <alignment horizontal="center" vertical="center"/>
    </xf>
    <xf numFmtId="0" fontId="9" fillId="2" borderId="4" xfId="5" applyFont="1" applyFill="1" applyBorder="1" applyAlignment="1">
      <alignment horizontal="center" vertical="center"/>
    </xf>
    <xf numFmtId="38" fontId="9" fillId="0" borderId="5" xfId="3" applyFont="1" applyFill="1" applyBorder="1" applyAlignment="1">
      <alignment vertical="center"/>
    </xf>
    <xf numFmtId="0" fontId="12" fillId="0" borderId="1" xfId="6" applyFont="1" applyBorder="1" applyAlignment="1">
      <alignment horizontal="center" vertical="center"/>
    </xf>
    <xf numFmtId="0" fontId="12" fillId="0" borderId="2" xfId="6" applyFont="1" applyBorder="1" applyAlignment="1">
      <alignment horizontal="center" vertical="center"/>
    </xf>
    <xf numFmtId="0" fontId="12" fillId="0" borderId="6" xfId="6" applyFont="1" applyBorder="1" applyAlignment="1">
      <alignment horizontal="center" vertical="center"/>
    </xf>
    <xf numFmtId="0" fontId="12" fillId="0" borderId="7" xfId="6" applyFont="1" applyBorder="1" applyAlignment="1">
      <alignment horizontal="center" vertical="center"/>
    </xf>
    <xf numFmtId="38" fontId="9" fillId="0" borderId="5" xfId="3" applyFont="1" applyFill="1" applyBorder="1" applyAlignment="1">
      <alignment horizontal="center" vertical="center"/>
    </xf>
    <xf numFmtId="38" fontId="9" fillId="0" borderId="0" xfId="3" applyFont="1" applyFill="1" applyBorder="1" applyAlignment="1">
      <alignment horizontal="center" vertical="center"/>
    </xf>
    <xf numFmtId="38" fontId="9" fillId="0" borderId="1" xfId="3" applyFont="1" applyBorder="1" applyAlignment="1">
      <alignment horizontal="center" vertical="center" wrapText="1" shrinkToFit="1"/>
    </xf>
    <xf numFmtId="38" fontId="9" fillId="0" borderId="1" xfId="3" applyFont="1" applyBorder="1" applyAlignment="1">
      <alignment horizontal="center" vertical="center" shrinkToFit="1"/>
    </xf>
    <xf numFmtId="38" fontId="9" fillId="0" borderId="4" xfId="3" applyFont="1" applyFill="1" applyBorder="1" applyAlignment="1">
      <alignment horizontal="center" vertical="center"/>
    </xf>
    <xf numFmtId="38" fontId="9" fillId="0" borderId="1" xfId="3" applyFont="1" applyFill="1" applyBorder="1" applyAlignment="1">
      <alignment horizontal="center" vertical="center"/>
    </xf>
    <xf numFmtId="38" fontId="9" fillId="0" borderId="8" xfId="3" applyFont="1" applyFill="1" applyBorder="1" applyAlignment="1">
      <alignment horizontal="center" vertical="center"/>
    </xf>
    <xf numFmtId="38" fontId="9" fillId="0" borderId="9" xfId="3" applyFont="1" applyFill="1" applyBorder="1" applyAlignment="1">
      <alignment vertical="center" shrinkToFit="1"/>
    </xf>
    <xf numFmtId="38" fontId="9" fillId="0" borderId="9" xfId="3" applyFont="1" applyFill="1" applyBorder="1" applyAlignment="1">
      <alignment horizontal="right" vertical="center" shrinkToFit="1"/>
    </xf>
    <xf numFmtId="38" fontId="9" fillId="0" borderId="9" xfId="1" applyNumberFormat="1" applyFont="1" applyBorder="1" applyAlignment="1">
      <alignment vertical="center" shrinkToFit="1"/>
    </xf>
    <xf numFmtId="176" fontId="9" fillId="0" borderId="9" xfId="1" applyNumberFormat="1" applyFont="1" applyBorder="1" applyAlignment="1">
      <alignment vertical="center" shrinkToFit="1"/>
    </xf>
    <xf numFmtId="177" fontId="9" fillId="0" borderId="9" xfId="1" applyNumberFormat="1" applyFont="1" applyFill="1" applyBorder="1" applyAlignment="1">
      <alignment vertical="center" shrinkToFit="1"/>
    </xf>
    <xf numFmtId="0" fontId="9" fillId="0" borderId="9" xfId="7" applyFont="1" applyBorder="1" applyAlignment="1">
      <alignment vertical="center" shrinkToFit="1"/>
    </xf>
    <xf numFmtId="38" fontId="9" fillId="3" borderId="9" xfId="7" applyNumberFormat="1" applyFont="1" applyFill="1" applyBorder="1" applyAlignment="1">
      <alignment horizontal="right" vertical="center" shrinkToFit="1"/>
    </xf>
    <xf numFmtId="38" fontId="9" fillId="3" borderId="9" xfId="7" applyNumberFormat="1" applyFont="1" applyFill="1" applyBorder="1" applyAlignment="1">
      <alignment vertical="center" shrinkToFit="1"/>
    </xf>
    <xf numFmtId="38" fontId="9" fillId="3" borderId="9" xfId="3" applyFont="1" applyFill="1" applyBorder="1" applyAlignment="1">
      <alignment horizontal="right" vertical="center" shrinkToFit="1"/>
    </xf>
    <xf numFmtId="38" fontId="9" fillId="3" borderId="9" xfId="3" applyFont="1" applyFill="1" applyBorder="1" applyAlignment="1">
      <alignment vertical="center" shrinkToFit="1"/>
    </xf>
    <xf numFmtId="177" fontId="9" fillId="0" borderId="9" xfId="1" applyNumberFormat="1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vertical="center"/>
    </xf>
    <xf numFmtId="38" fontId="9" fillId="0" borderId="0" xfId="3" applyFont="1" applyBorder="1" applyAlignment="1">
      <alignment vertical="center"/>
    </xf>
    <xf numFmtId="38" fontId="9" fillId="0" borderId="0" xfId="3" applyFont="1" applyAlignment="1">
      <alignment vertical="center"/>
    </xf>
    <xf numFmtId="176" fontId="9" fillId="0" borderId="0" xfId="3" applyNumberFormat="1" applyFont="1" applyBorder="1" applyAlignment="1">
      <alignment vertical="center"/>
    </xf>
    <xf numFmtId="178" fontId="9" fillId="0" borderId="0" xfId="3" applyNumberFormat="1" applyFont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178" fontId="9" fillId="0" borderId="0" xfId="3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</cellXfs>
  <cellStyles count="8">
    <cellStyle name="パーセント" xfId="1" builtinId="5"/>
    <cellStyle name="ハイパーリンク" xfId="2" builtinId="8"/>
    <cellStyle name="桁区切り 2" xfId="3" xr:uid="{F131369F-87AF-4830-A8DF-CD2179997969}"/>
    <cellStyle name="標準" xfId="0" builtinId="0"/>
    <cellStyle name="標準 2" xfId="5" xr:uid="{9E6A20CE-1FC8-4BFA-9CA9-37495908E57C}"/>
    <cellStyle name="標準_Sheet5" xfId="6" xr:uid="{B8291742-47A0-47BB-9B00-F678214D571D}"/>
    <cellStyle name="標準_表４作る" xfId="4" xr:uid="{9CC40097-0170-443C-BC54-57DF5E53E414}"/>
    <cellStyle name="標準_表５作る" xfId="7" xr:uid="{46E3803B-7EB3-4B2E-A131-C8ADF85589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65316;\R7&#32076;&#28168;&#27083;&#36896;&#23455;&#24907;&#35519;&#26619;\&#30476;&#29256;\&#36215;&#26696;\14_1&#20154;&#20197;&#19978;&#32113;&#35336;&#34920;_&#31532;1-8&#34920;.xlsx" TargetMode="External"/><Relationship Id="rId1" Type="http://schemas.openxmlformats.org/officeDocument/2006/relationships/externalLinkPath" Target="14_1&#20154;&#20197;&#19978;&#32113;&#35336;&#34920;_&#31532;1-8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利用上の注意"/>
      <sheetName val="第1表"/>
      <sheetName val="第2表"/>
      <sheetName val="第3表"/>
      <sheetName val="第4表"/>
      <sheetName val="第5表"/>
      <sheetName val="第6表"/>
      <sheetName val="第7表"/>
      <sheetName val="第8表"/>
      <sheetName val="（参考）熊本県の主要４項目の全国順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DF20A-9CBE-4929-950D-B662B987F6E8}">
  <sheetPr>
    <tabColor rgb="FFFFFF00"/>
    <pageSetUpPr fitToPage="1"/>
  </sheetPr>
  <dimension ref="B1:T20"/>
  <sheetViews>
    <sheetView showGridLines="0" tabSelected="1" zoomScale="90" zoomScaleNormal="9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1" sqref="B1"/>
    </sheetView>
  </sheetViews>
  <sheetFormatPr defaultColWidth="9" defaultRowHeight="12"/>
  <cols>
    <col min="1" max="1" width="1.625" style="4" customWidth="1"/>
    <col min="2" max="2" width="11.5" style="4" customWidth="1"/>
    <col min="3" max="4" width="7.625" style="4" customWidth="1"/>
    <col min="5" max="6" width="8.375" style="4" customWidth="1"/>
    <col min="7" max="7" width="6.625" style="4" bestFit="1" customWidth="1"/>
    <col min="8" max="9" width="8.625" style="4" customWidth="1"/>
    <col min="10" max="10" width="8.375" style="4" customWidth="1"/>
    <col min="11" max="11" width="6.625" style="4" bestFit="1" customWidth="1"/>
    <col min="12" max="13" width="11.125" style="4" customWidth="1"/>
    <col min="14" max="14" width="8.375" style="4" customWidth="1"/>
    <col min="15" max="15" width="6.625" style="4" bestFit="1" customWidth="1"/>
    <col min="16" max="17" width="11.125" style="4" customWidth="1"/>
    <col min="18" max="18" width="8.375" style="4" customWidth="1"/>
    <col min="19" max="19" width="6.625" style="4" bestFit="1" customWidth="1"/>
    <col min="20" max="20" width="1.625" style="4" customWidth="1"/>
    <col min="21" max="16384" width="9" style="4"/>
  </cols>
  <sheetData>
    <row r="1" spans="2:20" ht="30" customHeight="1">
      <c r="B1" s="1"/>
      <c r="C1" s="2"/>
      <c r="D1" s="3" t="s">
        <v>0</v>
      </c>
    </row>
    <row r="2" spans="2:20" ht="20.25" customHeight="1">
      <c r="B2" s="4" t="s">
        <v>1</v>
      </c>
      <c r="S2" s="4" t="s">
        <v>2</v>
      </c>
    </row>
    <row r="3" spans="2:20" ht="33.950000000000003" customHeight="1">
      <c r="B3" s="5"/>
      <c r="C3" s="6" t="s">
        <v>3</v>
      </c>
      <c r="D3" s="7"/>
      <c r="E3" s="7"/>
      <c r="F3" s="7"/>
      <c r="G3" s="8"/>
      <c r="H3" s="6" t="s">
        <v>4</v>
      </c>
      <c r="I3" s="7"/>
      <c r="J3" s="7"/>
      <c r="K3" s="8"/>
      <c r="L3" s="6" t="s">
        <v>5</v>
      </c>
      <c r="M3" s="7"/>
      <c r="N3" s="7"/>
      <c r="O3" s="8"/>
      <c r="P3" s="9" t="s">
        <v>6</v>
      </c>
      <c r="Q3" s="10"/>
      <c r="R3" s="10"/>
      <c r="S3" s="11"/>
    </row>
    <row r="4" spans="2:20" ht="20.25" customHeight="1">
      <c r="B4" s="12"/>
      <c r="C4" s="13" t="s">
        <v>7</v>
      </c>
      <c r="D4" s="14" t="s">
        <v>8</v>
      </c>
      <c r="E4" s="15"/>
      <c r="F4" s="15"/>
      <c r="G4" s="16"/>
      <c r="H4" s="13" t="s">
        <v>7</v>
      </c>
      <c r="I4" s="14" t="s">
        <v>8</v>
      </c>
      <c r="J4" s="15"/>
      <c r="K4" s="16"/>
      <c r="L4" s="13" t="s">
        <v>7</v>
      </c>
      <c r="M4" s="14" t="s">
        <v>8</v>
      </c>
      <c r="N4" s="15"/>
      <c r="O4" s="16"/>
      <c r="P4" s="13" t="s">
        <v>7</v>
      </c>
      <c r="Q4" s="14" t="s">
        <v>8</v>
      </c>
      <c r="R4" s="15"/>
      <c r="S4" s="16"/>
    </row>
    <row r="5" spans="2:20" ht="32.25" customHeight="1">
      <c r="B5" s="12"/>
      <c r="C5" s="17"/>
      <c r="D5" s="18"/>
      <c r="E5" s="19" t="s">
        <v>9</v>
      </c>
      <c r="F5" s="20" t="s">
        <v>10</v>
      </c>
      <c r="G5" s="21" t="s">
        <v>11</v>
      </c>
      <c r="H5" s="17" t="s">
        <v>12</v>
      </c>
      <c r="I5" s="18" t="s">
        <v>12</v>
      </c>
      <c r="J5" s="22" t="s">
        <v>10</v>
      </c>
      <c r="K5" s="21" t="s">
        <v>11</v>
      </c>
      <c r="L5" s="17" t="s">
        <v>13</v>
      </c>
      <c r="M5" s="23" t="s">
        <v>14</v>
      </c>
      <c r="N5" s="22" t="s">
        <v>10</v>
      </c>
      <c r="O5" s="21" t="s">
        <v>11</v>
      </c>
      <c r="P5" s="17" t="s">
        <v>13</v>
      </c>
      <c r="Q5" s="23" t="s">
        <v>14</v>
      </c>
      <c r="R5" s="22" t="s">
        <v>10</v>
      </c>
      <c r="S5" s="22" t="s">
        <v>11</v>
      </c>
    </row>
    <row r="6" spans="2:20" ht="30" customHeight="1">
      <c r="B6" s="24" t="s">
        <v>15</v>
      </c>
      <c r="C6" s="25">
        <v>2238</v>
      </c>
      <c r="D6" s="24">
        <v>2235</v>
      </c>
      <c r="E6" s="26">
        <v>1470</v>
      </c>
      <c r="F6" s="27">
        <f t="shared" ref="F6:F17" si="0">ROUND((D6-C6)/C6*100,1)</f>
        <v>-0.1</v>
      </c>
      <c r="G6" s="28">
        <f>D6/D$6</f>
        <v>1</v>
      </c>
      <c r="H6" s="25">
        <v>94371</v>
      </c>
      <c r="I6" s="24">
        <v>93807</v>
      </c>
      <c r="J6" s="27">
        <f t="shared" ref="J6:J17" si="1">ROUND((I6-H6)/H6*100,1)</f>
        <v>-0.6</v>
      </c>
      <c r="K6" s="28">
        <f t="shared" ref="K6:K17" si="2">I6/I$6</f>
        <v>1</v>
      </c>
      <c r="L6" s="25">
        <v>347858289</v>
      </c>
      <c r="M6" s="24">
        <v>348626472</v>
      </c>
      <c r="N6" s="27">
        <f t="shared" ref="N6:N17" si="3">ROUND((M6-L6)/L6*100,1)</f>
        <v>0.2</v>
      </c>
      <c r="O6" s="28">
        <f t="shared" ref="O6:O17" si="4">M6/M$6</f>
        <v>1</v>
      </c>
      <c r="P6" s="25">
        <v>131898434</v>
      </c>
      <c r="Q6" s="24">
        <v>125876526</v>
      </c>
      <c r="R6" s="27">
        <f t="shared" ref="R6:R17" si="5">ROUND((Q6-P6)/P6*100,1)</f>
        <v>-4.5999999999999996</v>
      </c>
      <c r="S6" s="28">
        <f t="shared" ref="S6:S17" si="6">Q6/Q$6</f>
        <v>1</v>
      </c>
    </row>
    <row r="7" spans="2:20" ht="30" customHeight="1">
      <c r="B7" s="29" t="s">
        <v>16</v>
      </c>
      <c r="C7" s="30">
        <v>544</v>
      </c>
      <c r="D7" s="31">
        <v>543</v>
      </c>
      <c r="E7" s="26">
        <v>392</v>
      </c>
      <c r="F7" s="27">
        <f t="shared" si="0"/>
        <v>-0.2</v>
      </c>
      <c r="G7" s="28">
        <f t="shared" ref="G7:G17" si="7">D7/D$6</f>
        <v>0.24295302013422818</v>
      </c>
      <c r="H7" s="30">
        <v>17468</v>
      </c>
      <c r="I7" s="31">
        <v>16737</v>
      </c>
      <c r="J7" s="27">
        <f t="shared" si="1"/>
        <v>-4.2</v>
      </c>
      <c r="K7" s="28">
        <f t="shared" si="2"/>
        <v>0.17841952093127378</v>
      </c>
      <c r="L7" s="32">
        <v>46859029</v>
      </c>
      <c r="M7" s="33">
        <v>46944997</v>
      </c>
      <c r="N7" s="27">
        <f t="shared" si="3"/>
        <v>0.2</v>
      </c>
      <c r="O7" s="28">
        <f t="shared" si="4"/>
        <v>0.13465700619544463</v>
      </c>
      <c r="P7" s="32">
        <v>17112184</v>
      </c>
      <c r="Q7" s="33">
        <v>17065457</v>
      </c>
      <c r="R7" s="27">
        <f t="shared" si="5"/>
        <v>-0.3</v>
      </c>
      <c r="S7" s="28">
        <f t="shared" si="6"/>
        <v>0.13557298999497333</v>
      </c>
    </row>
    <row r="8" spans="2:20" ht="30" customHeight="1">
      <c r="B8" s="29" t="s">
        <v>17</v>
      </c>
      <c r="C8" s="30">
        <v>173</v>
      </c>
      <c r="D8" s="31">
        <v>171</v>
      </c>
      <c r="E8" s="26">
        <v>100</v>
      </c>
      <c r="F8" s="27">
        <f t="shared" si="0"/>
        <v>-1.2</v>
      </c>
      <c r="G8" s="28">
        <f t="shared" si="7"/>
        <v>7.6510067114093958E-2</v>
      </c>
      <c r="H8" s="30">
        <v>7284</v>
      </c>
      <c r="I8" s="31">
        <v>7240</v>
      </c>
      <c r="J8" s="27">
        <f t="shared" si="1"/>
        <v>-0.6</v>
      </c>
      <c r="K8" s="28">
        <f t="shared" si="2"/>
        <v>7.7179741383905251E-2</v>
      </c>
      <c r="L8" s="32">
        <v>27495387</v>
      </c>
      <c r="M8" s="33">
        <v>24509622</v>
      </c>
      <c r="N8" s="27">
        <f t="shared" si="3"/>
        <v>-10.9</v>
      </c>
      <c r="O8" s="28">
        <f t="shared" si="4"/>
        <v>7.0303387632594916E-2</v>
      </c>
      <c r="P8" s="32">
        <v>10277148</v>
      </c>
      <c r="Q8" s="33">
        <v>8836229</v>
      </c>
      <c r="R8" s="27">
        <f t="shared" si="5"/>
        <v>-14</v>
      </c>
      <c r="S8" s="28">
        <f t="shared" si="6"/>
        <v>7.0197591884606031E-2</v>
      </c>
    </row>
    <row r="9" spans="2:20" ht="30" customHeight="1">
      <c r="B9" s="29" t="s">
        <v>18</v>
      </c>
      <c r="C9" s="30">
        <v>252</v>
      </c>
      <c r="D9" s="31">
        <v>252</v>
      </c>
      <c r="E9" s="26">
        <v>150</v>
      </c>
      <c r="F9" s="27">
        <f t="shared" si="0"/>
        <v>0</v>
      </c>
      <c r="G9" s="28">
        <f t="shared" si="7"/>
        <v>0.11275167785234899</v>
      </c>
      <c r="H9" s="30">
        <v>11103</v>
      </c>
      <c r="I9" s="31">
        <v>11476</v>
      </c>
      <c r="J9" s="27">
        <f t="shared" si="1"/>
        <v>3.4</v>
      </c>
      <c r="K9" s="28">
        <f t="shared" si="2"/>
        <v>0.12233628620465424</v>
      </c>
      <c r="L9" s="32">
        <v>44553935</v>
      </c>
      <c r="M9" s="33">
        <v>47809099</v>
      </c>
      <c r="N9" s="27">
        <f t="shared" si="3"/>
        <v>7.3</v>
      </c>
      <c r="O9" s="28">
        <f t="shared" si="4"/>
        <v>0.13713559594522129</v>
      </c>
      <c r="P9" s="32">
        <v>15182145</v>
      </c>
      <c r="Q9" s="33">
        <v>15184031</v>
      </c>
      <c r="R9" s="27">
        <f t="shared" si="5"/>
        <v>0</v>
      </c>
      <c r="S9" s="28">
        <f t="shared" si="6"/>
        <v>0.12062639065841395</v>
      </c>
    </row>
    <row r="10" spans="2:20" ht="30" customHeight="1">
      <c r="B10" s="29" t="s">
        <v>19</v>
      </c>
      <c r="C10" s="30">
        <v>95</v>
      </c>
      <c r="D10" s="31">
        <v>93</v>
      </c>
      <c r="E10" s="26">
        <v>62</v>
      </c>
      <c r="F10" s="27">
        <f t="shared" si="0"/>
        <v>-2.1</v>
      </c>
      <c r="G10" s="28">
        <f t="shared" si="7"/>
        <v>4.1610738255033558E-2</v>
      </c>
      <c r="H10" s="30">
        <v>2901</v>
      </c>
      <c r="I10" s="31">
        <v>2854</v>
      </c>
      <c r="J10" s="27">
        <f t="shared" si="1"/>
        <v>-1.6</v>
      </c>
      <c r="K10" s="28">
        <f t="shared" si="2"/>
        <v>3.042416877205326E-2</v>
      </c>
      <c r="L10" s="32">
        <v>7702297</v>
      </c>
      <c r="M10" s="33">
        <v>7095091</v>
      </c>
      <c r="N10" s="27">
        <f t="shared" si="3"/>
        <v>-7.9</v>
      </c>
      <c r="O10" s="28">
        <f t="shared" si="4"/>
        <v>2.0351555518136329E-2</v>
      </c>
      <c r="P10" s="32">
        <v>3456111</v>
      </c>
      <c r="Q10" s="33">
        <v>3152328</v>
      </c>
      <c r="R10" s="27">
        <f t="shared" si="5"/>
        <v>-8.8000000000000007</v>
      </c>
      <c r="S10" s="28">
        <f t="shared" si="6"/>
        <v>2.5043017154763231E-2</v>
      </c>
    </row>
    <row r="11" spans="2:20" ht="30" customHeight="1">
      <c r="B11" s="29" t="s">
        <v>20</v>
      </c>
      <c r="C11" s="30">
        <v>302</v>
      </c>
      <c r="D11" s="31">
        <v>302</v>
      </c>
      <c r="E11" s="26">
        <v>169</v>
      </c>
      <c r="F11" s="27">
        <f t="shared" si="0"/>
        <v>0</v>
      </c>
      <c r="G11" s="28">
        <f t="shared" si="7"/>
        <v>0.13512304250559284</v>
      </c>
      <c r="H11" s="30">
        <v>29203</v>
      </c>
      <c r="I11" s="31">
        <v>29045</v>
      </c>
      <c r="J11" s="27">
        <f t="shared" si="1"/>
        <v>-0.5</v>
      </c>
      <c r="K11" s="28">
        <f t="shared" si="2"/>
        <v>0.3096250812839127</v>
      </c>
      <c r="L11" s="32">
        <v>134430666</v>
      </c>
      <c r="M11" s="33">
        <v>130497244</v>
      </c>
      <c r="N11" s="27">
        <f t="shared" si="3"/>
        <v>-2.9</v>
      </c>
      <c r="O11" s="28">
        <f t="shared" si="4"/>
        <v>0.37431823020025856</v>
      </c>
      <c r="P11" s="32">
        <v>54938220</v>
      </c>
      <c r="Q11" s="33">
        <v>48046881</v>
      </c>
      <c r="R11" s="27">
        <f t="shared" si="5"/>
        <v>-12.5</v>
      </c>
      <c r="S11" s="28">
        <f t="shared" si="6"/>
        <v>0.3816984987335923</v>
      </c>
    </row>
    <row r="12" spans="2:20" ht="30" customHeight="1">
      <c r="B12" s="29" t="s">
        <v>21</v>
      </c>
      <c r="C12" s="30">
        <v>129</v>
      </c>
      <c r="D12" s="31">
        <v>129</v>
      </c>
      <c r="E12" s="26">
        <v>86</v>
      </c>
      <c r="F12" s="27">
        <f t="shared" si="0"/>
        <v>0</v>
      </c>
      <c r="G12" s="28">
        <f t="shared" si="7"/>
        <v>5.771812080536913E-2</v>
      </c>
      <c r="H12" s="30">
        <v>4415</v>
      </c>
      <c r="I12" s="31">
        <v>4489</v>
      </c>
      <c r="J12" s="27">
        <f t="shared" si="1"/>
        <v>1.7</v>
      </c>
      <c r="K12" s="28">
        <f t="shared" si="2"/>
        <v>4.7853571695076064E-2</v>
      </c>
      <c r="L12" s="32">
        <v>20178207</v>
      </c>
      <c r="M12" s="32">
        <v>21675382</v>
      </c>
      <c r="N12" s="27">
        <f t="shared" si="3"/>
        <v>7.4</v>
      </c>
      <c r="O12" s="34">
        <f t="shared" si="4"/>
        <v>6.2173655017224279E-2</v>
      </c>
      <c r="P12" s="32">
        <v>7705356</v>
      </c>
      <c r="Q12" s="32">
        <v>8905345</v>
      </c>
      <c r="R12" s="27">
        <f t="shared" si="5"/>
        <v>15.6</v>
      </c>
      <c r="S12" s="34">
        <f t="shared" si="6"/>
        <v>7.0746669637196696E-2</v>
      </c>
    </row>
    <row r="13" spans="2:20" ht="30" customHeight="1">
      <c r="B13" s="29" t="s">
        <v>22</v>
      </c>
      <c r="C13" s="30">
        <v>150</v>
      </c>
      <c r="D13" s="31">
        <v>152</v>
      </c>
      <c r="E13" s="26">
        <v>88</v>
      </c>
      <c r="F13" s="27">
        <f t="shared" si="0"/>
        <v>1.3</v>
      </c>
      <c r="G13" s="28">
        <f t="shared" si="7"/>
        <v>6.80089485458613E-2</v>
      </c>
      <c r="H13" s="30">
        <v>5200</v>
      </c>
      <c r="I13" s="31">
        <v>5428</v>
      </c>
      <c r="J13" s="27">
        <f t="shared" si="1"/>
        <v>4.4000000000000004</v>
      </c>
      <c r="K13" s="28">
        <f t="shared" si="2"/>
        <v>5.78634856673809E-2</v>
      </c>
      <c r="L13" s="32">
        <v>14704060</v>
      </c>
      <c r="M13" s="33">
        <v>17288156</v>
      </c>
      <c r="N13" s="27">
        <f t="shared" si="3"/>
        <v>17.600000000000001</v>
      </c>
      <c r="O13" s="28">
        <f t="shared" si="4"/>
        <v>4.9589338126910798E-2</v>
      </c>
      <c r="P13" s="32">
        <v>7192998</v>
      </c>
      <c r="Q13" s="33">
        <v>7225953</v>
      </c>
      <c r="R13" s="27">
        <f t="shared" si="5"/>
        <v>0.5</v>
      </c>
      <c r="S13" s="28">
        <f t="shared" si="6"/>
        <v>5.740508758559161E-2</v>
      </c>
    </row>
    <row r="14" spans="2:20" ht="30" customHeight="1">
      <c r="B14" s="29" t="s">
        <v>23</v>
      </c>
      <c r="C14" s="30">
        <v>171</v>
      </c>
      <c r="D14" s="31">
        <v>171</v>
      </c>
      <c r="E14" s="26">
        <v>113</v>
      </c>
      <c r="F14" s="27">
        <f t="shared" si="0"/>
        <v>0</v>
      </c>
      <c r="G14" s="28">
        <f t="shared" si="7"/>
        <v>7.6510067114093958E-2</v>
      </c>
      <c r="H14" s="30">
        <v>7165</v>
      </c>
      <c r="I14" s="31">
        <v>6853</v>
      </c>
      <c r="J14" s="27">
        <f t="shared" si="1"/>
        <v>-4.4000000000000004</v>
      </c>
      <c r="K14" s="28">
        <f t="shared" si="2"/>
        <v>7.3054249682859493E-2</v>
      </c>
      <c r="L14" s="32">
        <v>30411808</v>
      </c>
      <c r="M14" s="33">
        <v>29272379</v>
      </c>
      <c r="N14" s="27">
        <f t="shared" si="3"/>
        <v>-3.7</v>
      </c>
      <c r="O14" s="28">
        <f t="shared" si="4"/>
        <v>8.3964877457727877E-2</v>
      </c>
      <c r="P14" s="32">
        <v>8369449</v>
      </c>
      <c r="Q14" s="33">
        <v>8346564</v>
      </c>
      <c r="R14" s="27">
        <f t="shared" si="5"/>
        <v>-0.3</v>
      </c>
      <c r="S14" s="28">
        <f t="shared" si="6"/>
        <v>6.6307549669745419E-2</v>
      </c>
      <c r="T14" s="35"/>
    </row>
    <row r="15" spans="2:20" ht="30" customHeight="1">
      <c r="B15" s="29" t="s">
        <v>24</v>
      </c>
      <c r="C15" s="30">
        <v>72</v>
      </c>
      <c r="D15" s="31">
        <v>72</v>
      </c>
      <c r="E15" s="26">
        <v>46</v>
      </c>
      <c r="F15" s="27">
        <f t="shared" si="0"/>
        <v>0</v>
      </c>
      <c r="G15" s="28">
        <f t="shared" si="7"/>
        <v>3.2214765100671144E-2</v>
      </c>
      <c r="H15" s="30">
        <v>2164</v>
      </c>
      <c r="I15" s="31">
        <v>2224</v>
      </c>
      <c r="J15" s="27">
        <f t="shared" si="1"/>
        <v>2.8</v>
      </c>
      <c r="K15" s="28">
        <f t="shared" si="2"/>
        <v>2.3708252049420619E-2</v>
      </c>
      <c r="L15" s="32">
        <v>7537934</v>
      </c>
      <c r="M15" s="33">
        <v>7300834</v>
      </c>
      <c r="N15" s="27">
        <f t="shared" si="3"/>
        <v>-3.1</v>
      </c>
      <c r="O15" s="28">
        <f t="shared" si="4"/>
        <v>2.0941708637661916E-2</v>
      </c>
      <c r="P15" s="32">
        <v>3183938</v>
      </c>
      <c r="Q15" s="33">
        <v>3146125</v>
      </c>
      <c r="R15" s="27">
        <f t="shared" si="5"/>
        <v>-1.2</v>
      </c>
      <c r="S15" s="28">
        <f t="shared" si="6"/>
        <v>2.4993738705499386E-2</v>
      </c>
    </row>
    <row r="16" spans="2:20" ht="30" customHeight="1">
      <c r="B16" s="29" t="s">
        <v>25</v>
      </c>
      <c r="C16" s="30">
        <v>179</v>
      </c>
      <c r="D16" s="31">
        <v>179</v>
      </c>
      <c r="E16" s="26">
        <v>135</v>
      </c>
      <c r="F16" s="27">
        <f t="shared" si="0"/>
        <v>0</v>
      </c>
      <c r="G16" s="28">
        <f t="shared" si="7"/>
        <v>8.0089485458612969E-2</v>
      </c>
      <c r="H16" s="30">
        <v>4417</v>
      </c>
      <c r="I16" s="31">
        <v>4355</v>
      </c>
      <c r="J16" s="27">
        <f t="shared" si="1"/>
        <v>-1.4</v>
      </c>
      <c r="K16" s="28">
        <f t="shared" si="2"/>
        <v>4.6425106868357373E-2</v>
      </c>
      <c r="L16" s="32">
        <v>9313920</v>
      </c>
      <c r="M16" s="32">
        <v>10939464</v>
      </c>
      <c r="N16" s="27">
        <f t="shared" si="3"/>
        <v>17.5</v>
      </c>
      <c r="O16" s="34">
        <f t="shared" si="4"/>
        <v>3.1378753131517792E-2</v>
      </c>
      <c r="P16" s="32">
        <v>2908668</v>
      </c>
      <c r="Q16" s="32">
        <v>4247110</v>
      </c>
      <c r="R16" s="27">
        <f t="shared" si="5"/>
        <v>46</v>
      </c>
      <c r="S16" s="34">
        <f t="shared" si="6"/>
        <v>3.3740286095915929E-2</v>
      </c>
    </row>
    <row r="17" spans="2:20" ht="30" customHeight="1">
      <c r="B17" s="29" t="s">
        <v>26</v>
      </c>
      <c r="C17" s="30">
        <v>171</v>
      </c>
      <c r="D17" s="31">
        <v>171</v>
      </c>
      <c r="E17" s="26">
        <v>129</v>
      </c>
      <c r="F17" s="27">
        <f t="shared" si="0"/>
        <v>0</v>
      </c>
      <c r="G17" s="28">
        <f t="shared" si="7"/>
        <v>7.6510067114093958E-2</v>
      </c>
      <c r="H17" s="30">
        <v>3051</v>
      </c>
      <c r="I17" s="31">
        <v>3106</v>
      </c>
      <c r="J17" s="27">
        <f t="shared" si="1"/>
        <v>1.8</v>
      </c>
      <c r="K17" s="28">
        <f t="shared" si="2"/>
        <v>3.3110535461106316E-2</v>
      </c>
      <c r="L17" s="32">
        <v>4671046</v>
      </c>
      <c r="M17" s="33">
        <v>5294204</v>
      </c>
      <c r="N17" s="27">
        <f t="shared" si="3"/>
        <v>13.3</v>
      </c>
      <c r="O17" s="28">
        <f t="shared" si="4"/>
        <v>1.518589213730161E-2</v>
      </c>
      <c r="P17" s="32">
        <v>1572217</v>
      </c>
      <c r="Q17" s="33">
        <v>1720503</v>
      </c>
      <c r="R17" s="27">
        <f t="shared" si="5"/>
        <v>9.4</v>
      </c>
      <c r="S17" s="28">
        <f t="shared" si="6"/>
        <v>1.3668179879702114E-2</v>
      </c>
    </row>
    <row r="18" spans="2:20" s="37" customFormat="1" ht="15" customHeight="1">
      <c r="B18" s="36" t="s">
        <v>27</v>
      </c>
      <c r="C18" s="36"/>
      <c r="E18" s="38"/>
      <c r="F18" s="38"/>
      <c r="G18" s="39"/>
      <c r="H18" s="36"/>
      <c r="J18" s="38"/>
      <c r="K18" s="39"/>
      <c r="N18" s="40"/>
      <c r="O18" s="41"/>
      <c r="R18" s="40"/>
      <c r="S18" s="42"/>
      <c r="T18" s="4"/>
    </row>
    <row r="19" spans="2:20" s="37" customFormat="1" ht="15" customHeight="1">
      <c r="B19" s="37" t="s">
        <v>28</v>
      </c>
      <c r="N19" s="4"/>
      <c r="O19" s="4"/>
      <c r="R19" s="35"/>
      <c r="S19" s="42"/>
      <c r="T19" s="4"/>
    </row>
    <row r="20" spans="2:20">
      <c r="B20" s="37" t="s">
        <v>29</v>
      </c>
    </row>
  </sheetData>
  <mergeCells count="4">
    <mergeCell ref="C3:G3"/>
    <mergeCell ref="H3:K3"/>
    <mergeCell ref="L3:O3"/>
    <mergeCell ref="P3:S3"/>
  </mergeCells>
  <phoneticPr fontId="3"/>
  <printOptions horizontalCentered="1"/>
  <pageMargins left="0.78740157480314965" right="0.78740157480314965" top="1.1811023622047245" bottom="0.98425196850393704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第3表</vt:lpstr>
      <vt:lpstr>第3表!Print_Area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0000583</dc:creator>
  <cp:lastModifiedBy>0000583</cp:lastModifiedBy>
  <dcterms:created xsi:type="dcterms:W3CDTF">2025-12-23T00:11:43Z</dcterms:created>
  <dcterms:modified xsi:type="dcterms:W3CDTF">2025-12-23T00:12:42Z</dcterms:modified>
</cp:coreProperties>
</file>