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起案\"/>
    </mc:Choice>
  </mc:AlternateContent>
  <xr:revisionPtr revIDLastSave="0" documentId="8_{62F3E64A-3354-40DC-8055-5688A11FB1CB}" xr6:coauthVersionLast="47" xr6:coauthVersionMax="47" xr10:uidLastSave="{00000000-0000-0000-0000-000000000000}"/>
  <bookViews>
    <workbookView xWindow="-120" yWindow="-120" windowWidth="20730" windowHeight="11040" xr2:uid="{7347F36A-BF38-4987-BFCF-A8C3ACD1773F}"/>
  </bookViews>
  <sheets>
    <sheet name="第1表" sheetId="1" r:id="rId1"/>
  </sheets>
  <externalReferences>
    <externalReference r:id="rId2"/>
  </externalReferences>
  <definedNames>
    <definedName name="_xlnm.Print_Area" localSheetId="0">第1表!$B$2:$S$33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O30" i="1"/>
  <c r="N30" i="1"/>
  <c r="K30" i="1"/>
  <c r="J30" i="1"/>
  <c r="G30" i="1"/>
  <c r="F30" i="1"/>
  <c r="S29" i="1"/>
  <c r="R29" i="1"/>
  <c r="O29" i="1"/>
  <c r="N29" i="1"/>
  <c r="K29" i="1"/>
  <c r="J29" i="1"/>
  <c r="G29" i="1"/>
  <c r="F29" i="1"/>
  <c r="K28" i="1"/>
  <c r="J28" i="1"/>
  <c r="G28" i="1"/>
  <c r="F28" i="1"/>
  <c r="S27" i="1"/>
  <c r="R27" i="1"/>
  <c r="O27" i="1"/>
  <c r="N27" i="1"/>
  <c r="K27" i="1"/>
  <c r="J27" i="1"/>
  <c r="G27" i="1"/>
  <c r="F27" i="1"/>
  <c r="S26" i="1"/>
  <c r="R26" i="1"/>
  <c r="O26" i="1"/>
  <c r="N26" i="1"/>
  <c r="K26" i="1"/>
  <c r="J26" i="1"/>
  <c r="G26" i="1"/>
  <c r="F26" i="1"/>
  <c r="S25" i="1"/>
  <c r="R25" i="1"/>
  <c r="O25" i="1"/>
  <c r="N25" i="1"/>
  <c r="K25" i="1"/>
  <c r="J25" i="1"/>
  <c r="G25" i="1"/>
  <c r="F25" i="1"/>
  <c r="S24" i="1"/>
  <c r="R24" i="1"/>
  <c r="O24" i="1"/>
  <c r="N24" i="1"/>
  <c r="K24" i="1"/>
  <c r="J24" i="1"/>
  <c r="G24" i="1"/>
  <c r="F24" i="1"/>
  <c r="S23" i="1"/>
  <c r="R23" i="1"/>
  <c r="O23" i="1"/>
  <c r="N23" i="1"/>
  <c r="K23" i="1"/>
  <c r="J23" i="1"/>
  <c r="G23" i="1"/>
  <c r="F23" i="1"/>
  <c r="S22" i="1"/>
  <c r="R22" i="1"/>
  <c r="O22" i="1"/>
  <c r="N22" i="1"/>
  <c r="K22" i="1"/>
  <c r="J22" i="1"/>
  <c r="G22" i="1"/>
  <c r="F22" i="1"/>
  <c r="S21" i="1"/>
  <c r="R21" i="1"/>
  <c r="O21" i="1"/>
  <c r="N21" i="1"/>
  <c r="K21" i="1"/>
  <c r="J21" i="1"/>
  <c r="G21" i="1"/>
  <c r="F21" i="1"/>
  <c r="S20" i="1"/>
  <c r="R20" i="1"/>
  <c r="O20" i="1"/>
  <c r="N20" i="1"/>
  <c r="K20" i="1"/>
  <c r="J20" i="1"/>
  <c r="G20" i="1"/>
  <c r="F20" i="1"/>
  <c r="S19" i="1"/>
  <c r="R19" i="1"/>
  <c r="O19" i="1"/>
  <c r="N19" i="1"/>
  <c r="K19" i="1"/>
  <c r="J19" i="1"/>
  <c r="G19" i="1"/>
  <c r="F19" i="1"/>
  <c r="K18" i="1"/>
  <c r="J18" i="1"/>
  <c r="G18" i="1"/>
  <c r="F18" i="1"/>
  <c r="S17" i="1"/>
  <c r="R17" i="1"/>
  <c r="O17" i="1"/>
  <c r="N17" i="1"/>
  <c r="K17" i="1"/>
  <c r="J17" i="1"/>
  <c r="G17" i="1"/>
  <c r="F17" i="1"/>
  <c r="S16" i="1"/>
  <c r="R16" i="1"/>
  <c r="O16" i="1"/>
  <c r="N16" i="1"/>
  <c r="K16" i="1"/>
  <c r="J16" i="1"/>
  <c r="G16" i="1"/>
  <c r="F16" i="1"/>
  <c r="S15" i="1"/>
  <c r="R15" i="1"/>
  <c r="O15" i="1"/>
  <c r="N15" i="1"/>
  <c r="K15" i="1"/>
  <c r="J15" i="1"/>
  <c r="G15" i="1"/>
  <c r="F15" i="1"/>
  <c r="S14" i="1"/>
  <c r="R14" i="1"/>
  <c r="O14" i="1"/>
  <c r="N14" i="1"/>
  <c r="K14" i="1"/>
  <c r="J14" i="1"/>
  <c r="G14" i="1"/>
  <c r="F14" i="1"/>
  <c r="S13" i="1"/>
  <c r="R13" i="1"/>
  <c r="O13" i="1"/>
  <c r="N13" i="1"/>
  <c r="K13" i="1"/>
  <c r="J13" i="1"/>
  <c r="G13" i="1"/>
  <c r="F13" i="1"/>
  <c r="S12" i="1"/>
  <c r="R12" i="1"/>
  <c r="O12" i="1"/>
  <c r="N12" i="1"/>
  <c r="K12" i="1"/>
  <c r="J12" i="1"/>
  <c r="G12" i="1"/>
  <c r="F12" i="1"/>
  <c r="S11" i="1"/>
  <c r="R11" i="1"/>
  <c r="O11" i="1"/>
  <c r="N11" i="1"/>
  <c r="K11" i="1"/>
  <c r="J11" i="1"/>
  <c r="G11" i="1"/>
  <c r="F11" i="1"/>
  <c r="S10" i="1"/>
  <c r="R10" i="1"/>
  <c r="O10" i="1"/>
  <c r="N10" i="1"/>
  <c r="K10" i="1"/>
  <c r="J10" i="1"/>
  <c r="G10" i="1"/>
  <c r="F10" i="1"/>
  <c r="S9" i="1"/>
  <c r="R9" i="1"/>
  <c r="O9" i="1"/>
  <c r="N9" i="1"/>
  <c r="K9" i="1"/>
  <c r="J9" i="1"/>
  <c r="G9" i="1"/>
  <c r="F9" i="1"/>
  <c r="S8" i="1"/>
  <c r="R8" i="1"/>
  <c r="O8" i="1"/>
  <c r="N8" i="1"/>
  <c r="K8" i="1"/>
  <c r="J8" i="1"/>
  <c r="G8" i="1"/>
  <c r="F8" i="1"/>
  <c r="S7" i="1"/>
  <c r="R7" i="1"/>
  <c r="O7" i="1"/>
  <c r="N7" i="1"/>
  <c r="K7" i="1"/>
  <c r="J7" i="1"/>
  <c r="G7" i="1"/>
  <c r="F7" i="1"/>
  <c r="S6" i="1"/>
  <c r="R6" i="1"/>
  <c r="O6" i="1"/>
  <c r="N6" i="1"/>
  <c r="K6" i="1"/>
  <c r="J6" i="1"/>
  <c r="G6" i="1"/>
  <c r="F6" i="1"/>
</calcChain>
</file>

<file path=xl/sharedStrings.xml><?xml version="1.0" encoding="utf-8"?>
<sst xmlns="http://schemas.openxmlformats.org/spreadsheetml/2006/main" count="73" uniqueCount="43">
  <si>
    <t>経済構造実態調査 製造業事業所調査結果（熊本県分）</t>
    <rPh sb="20" eb="22">
      <t>クマモト</t>
    </rPh>
    <rPh sb="22" eb="23">
      <t>ケン</t>
    </rPh>
    <rPh sb="23" eb="24">
      <t>ブン</t>
    </rPh>
    <phoneticPr fontId="8"/>
  </si>
  <si>
    <t>第1表　産業中分類別　事業所数、従業者数、製造品出荷額等、付加価値額　（個人経営等を除く従業者1人以上の事業所）</t>
    <rPh sb="0" eb="1">
      <t>ダイ</t>
    </rPh>
    <rPh sb="2" eb="3">
      <t>ヒョウ</t>
    </rPh>
    <rPh sb="4" eb="6">
      <t>サンギョウ</t>
    </rPh>
    <rPh sb="6" eb="9">
      <t>チュウブンルイ</t>
    </rPh>
    <phoneticPr fontId="8"/>
  </si>
  <si>
    <t>事業所数</t>
  </si>
  <si>
    <t>従業者数</t>
    <rPh sb="0" eb="1">
      <t>ジュウ</t>
    </rPh>
    <rPh sb="1" eb="4">
      <t>ギョウシャスウ</t>
    </rPh>
    <phoneticPr fontId="8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</si>
  <si>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8"/>
  </si>
  <si>
    <t>付加価値額
（従業者29人以下の事業所は粗付加価値額）</t>
    <rPh sb="0" eb="2">
      <t>フカ</t>
    </rPh>
    <rPh sb="2" eb="4">
      <t>カチ</t>
    </rPh>
    <rPh sb="4" eb="5">
      <t>ガク</t>
    </rPh>
    <rPh sb="13" eb="15">
      <t>イカ</t>
    </rPh>
    <phoneticPr fontId="8"/>
  </si>
  <si>
    <t>2023年</t>
    <phoneticPr fontId="4"/>
  </si>
  <si>
    <t>2024年</t>
    <phoneticPr fontId="4"/>
  </si>
  <si>
    <t>うち推計対象</t>
    <rPh sb="2" eb="4">
      <t>スイケイ</t>
    </rPh>
    <rPh sb="4" eb="6">
      <t>タイショウ</t>
    </rPh>
    <phoneticPr fontId="8"/>
  </si>
  <si>
    <t>増減率</t>
  </si>
  <si>
    <t>構成比</t>
  </si>
  <si>
    <t>（人）</t>
  </si>
  <si>
    <t>（万円）</t>
  </si>
  <si>
    <t>（万円）</t>
    <phoneticPr fontId="8"/>
  </si>
  <si>
    <t>総計</t>
    <rPh sb="0" eb="2">
      <t>ソウケイ</t>
    </rPh>
    <phoneticPr fontId="8"/>
  </si>
  <si>
    <t>09　食料品</t>
    <rPh sb="3" eb="6">
      <t>ショクリョウヒン</t>
    </rPh>
    <phoneticPr fontId="4"/>
  </si>
  <si>
    <t>10　飲料</t>
    <rPh sb="3" eb="5">
      <t>インリョウ</t>
    </rPh>
    <phoneticPr fontId="4"/>
  </si>
  <si>
    <t>11　繊維</t>
    <rPh sb="3" eb="5">
      <t>センイ</t>
    </rPh>
    <phoneticPr fontId="4"/>
  </si>
  <si>
    <t>12　木材</t>
    <rPh sb="3" eb="5">
      <t>モクザイ</t>
    </rPh>
    <phoneticPr fontId="4"/>
  </si>
  <si>
    <t>13　家具</t>
    <rPh sb="3" eb="5">
      <t>カグ</t>
    </rPh>
    <phoneticPr fontId="4"/>
  </si>
  <si>
    <t>14　パルプ・紙</t>
    <rPh sb="7" eb="8">
      <t>カミ</t>
    </rPh>
    <phoneticPr fontId="8"/>
  </si>
  <si>
    <t>15　印刷</t>
    <rPh sb="3" eb="5">
      <t>インサツ</t>
    </rPh>
    <phoneticPr fontId="4"/>
  </si>
  <si>
    <t>16　化学</t>
    <rPh sb="3" eb="5">
      <t>カガク</t>
    </rPh>
    <phoneticPr fontId="4"/>
  </si>
  <si>
    <t>17　石油・石炭</t>
    <rPh sb="3" eb="5">
      <t>セキユ</t>
    </rPh>
    <rPh sb="6" eb="8">
      <t>セキタン</t>
    </rPh>
    <phoneticPr fontId="4"/>
  </si>
  <si>
    <t>18　プラスチック</t>
  </si>
  <si>
    <t>19　ゴム製品</t>
    <rPh sb="5" eb="7">
      <t>セイヒン</t>
    </rPh>
    <phoneticPr fontId="4"/>
  </si>
  <si>
    <t>20　皮革</t>
    <rPh sb="3" eb="5">
      <t>ヒカク</t>
    </rPh>
    <phoneticPr fontId="4"/>
  </si>
  <si>
    <t>X</t>
  </si>
  <si>
    <t>21　窯業・土石</t>
    <rPh sb="3" eb="5">
      <t>ヨウギョウ</t>
    </rPh>
    <rPh sb="6" eb="8">
      <t>ドセキ</t>
    </rPh>
    <phoneticPr fontId="4"/>
  </si>
  <si>
    <t>22　鉄鋼</t>
    <rPh sb="3" eb="5">
      <t>テッコウ</t>
    </rPh>
    <phoneticPr fontId="4"/>
  </si>
  <si>
    <t>23　非鉄金属</t>
    <rPh sb="3" eb="5">
      <t>ヒテツ</t>
    </rPh>
    <rPh sb="5" eb="7">
      <t>キンゾク</t>
    </rPh>
    <phoneticPr fontId="4"/>
  </si>
  <si>
    <t>24　金属製品</t>
    <rPh sb="3" eb="5">
      <t>キンゾク</t>
    </rPh>
    <rPh sb="5" eb="7">
      <t>セイヒン</t>
    </rPh>
    <phoneticPr fontId="4"/>
  </si>
  <si>
    <t>25　はん用機器</t>
    <rPh sb="5" eb="6">
      <t>ヨウ</t>
    </rPh>
    <rPh sb="6" eb="8">
      <t>キキ</t>
    </rPh>
    <phoneticPr fontId="4"/>
  </si>
  <si>
    <t>26　生産用機器</t>
    <rPh sb="3" eb="6">
      <t>セイサンヨウ</t>
    </rPh>
    <rPh sb="6" eb="8">
      <t>キキ</t>
    </rPh>
    <phoneticPr fontId="4"/>
  </si>
  <si>
    <t>27　業務用機器</t>
    <rPh sb="3" eb="6">
      <t>ギョウムヨウ</t>
    </rPh>
    <rPh sb="6" eb="8">
      <t>キキ</t>
    </rPh>
    <phoneticPr fontId="4"/>
  </si>
  <si>
    <t>28　電子部品</t>
    <rPh sb="3" eb="5">
      <t>デンシ</t>
    </rPh>
    <rPh sb="5" eb="7">
      <t>ブヒン</t>
    </rPh>
    <phoneticPr fontId="4"/>
  </si>
  <si>
    <t>29　電気機器</t>
    <rPh sb="3" eb="5">
      <t>デンキ</t>
    </rPh>
    <rPh sb="5" eb="7">
      <t>キキ</t>
    </rPh>
    <phoneticPr fontId="4"/>
  </si>
  <si>
    <t>30　情報通信機器</t>
    <rPh sb="3" eb="5">
      <t>ジョウホウ</t>
    </rPh>
    <rPh sb="5" eb="7">
      <t>ツウシン</t>
    </rPh>
    <rPh sb="7" eb="9">
      <t>キキ</t>
    </rPh>
    <phoneticPr fontId="4"/>
  </si>
  <si>
    <t>31　輸送用機器</t>
    <rPh sb="3" eb="6">
      <t>ユソウヨウ</t>
    </rPh>
    <rPh sb="6" eb="8">
      <t>キキ</t>
    </rPh>
    <phoneticPr fontId="4"/>
  </si>
  <si>
    <t>32　その他</t>
    <rPh sb="5" eb="6">
      <t>タ</t>
    </rPh>
    <phoneticPr fontId="4"/>
  </si>
  <si>
    <r>
      <t>※事業所数、従業者数については、各年6月1日現在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16" eb="17">
      <t>カク</t>
    </rPh>
    <rPh sb="17" eb="18">
      <t>ネン</t>
    </rPh>
    <rPh sb="19" eb="20">
      <t>ツキ</t>
    </rPh>
    <rPh sb="21" eb="22">
      <t>ヒ</t>
    </rPh>
    <rPh sb="25" eb="27">
      <t>スウチ</t>
    </rPh>
    <phoneticPr fontId="4"/>
  </si>
  <si>
    <r>
      <t>※製造品出荷額等、付加価値額については、各前</t>
    </r>
    <r>
      <rPr>
        <u/>
        <sz val="10"/>
        <rFont val="ＭＳ ゴシック"/>
        <family val="3"/>
        <charset val="128"/>
      </rPr>
      <t>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0" eb="21">
      <t>カク</t>
    </rPh>
    <rPh sb="21" eb="22">
      <t>ゼン</t>
    </rPh>
    <rPh sb="22" eb="23">
      <t>ネン</t>
    </rPh>
    <rPh sb="25" eb="26">
      <t>ガツ</t>
    </rPh>
    <rPh sb="30" eb="31">
      <t>ガツ</t>
    </rPh>
    <rPh sb="35" eb="36">
      <t>ネン</t>
    </rPh>
    <rPh sb="36" eb="37">
      <t>カン</t>
    </rPh>
    <rPh sb="38" eb="40">
      <t>スウチ</t>
    </rPh>
    <phoneticPr fontId="4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</si>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</sst>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▲ &quot;#,##0.0"/>
    <numFmt numFmtId="177" formatCode="0.0%"/>
    <numFmt numFmtId="178" formatCode="#,##0.0%;&quot;▲ &quot;#,##0.0%"/>
    <numFmt numFmtId="179" formatCode="#,##0.0_ ;[Red]\-#,##0.0\ "/>
  </numFmts>
  <fonts count="14">
    <font>
      <sz val="11"/>
      <color theme="1"/>
      <name val="ＭＳ Ｐゴシック"/>
      <family val="2"/>
      <charset val="128"/>
      <scheme val="minor"/>
    </font>
    <font>
      <u/>
      <sz val="12"/>
      <color theme="10"/>
      <name val="ＭＳ 明朝"/>
      <family val="1"/>
      <charset val="128"/>
    </font>
    <font>
      <u/>
      <sz val="11"/>
      <color theme="10"/>
      <name val="HG丸ｺﾞｼｯｸM-PRO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/>
  </cellStyleXfs>
  <cellXfs count="49">
    <xf numFmtId="0" fontId="0" fillId="0" borderId="0" xfId="0">
      <alignment vertical="center"/>
    </xf>
    <xf numFmtId="0" fontId="2" fillId="2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vertical="center"/>
    </xf>
    <xf numFmtId="38" fontId="7" fillId="0" borderId="0" xfId="3" applyFont="1" applyAlignment="1">
      <alignment vertical="center"/>
    </xf>
    <xf numFmtId="38" fontId="9" fillId="0" borderId="0" xfId="3" applyFont="1" applyAlignment="1">
      <alignment vertical="center"/>
    </xf>
    <xf numFmtId="38" fontId="9" fillId="0" borderId="1" xfId="3" applyFont="1" applyBorder="1" applyAlignment="1">
      <alignment vertical="center" shrinkToFit="1"/>
    </xf>
    <xf numFmtId="38" fontId="9" fillId="0" borderId="2" xfId="3" applyFont="1" applyBorder="1" applyAlignment="1">
      <alignment horizontal="center" vertical="center" shrinkToFit="1"/>
    </xf>
    <xf numFmtId="38" fontId="9" fillId="0" borderId="3" xfId="3" applyFont="1" applyBorder="1" applyAlignment="1">
      <alignment horizontal="center" vertical="center" shrinkToFit="1"/>
    </xf>
    <xf numFmtId="38" fontId="9" fillId="0" borderId="4" xfId="3" applyFont="1" applyBorder="1" applyAlignment="1">
      <alignment horizontal="center" vertical="center" shrinkToFit="1"/>
    </xf>
    <xf numFmtId="38" fontId="9" fillId="0" borderId="2" xfId="3" applyFont="1" applyFill="1" applyBorder="1" applyAlignment="1">
      <alignment horizontal="center" vertical="center" shrinkToFit="1"/>
    </xf>
    <xf numFmtId="38" fontId="9" fillId="0" borderId="3" xfId="3" applyFont="1" applyFill="1" applyBorder="1" applyAlignment="1">
      <alignment horizontal="center" vertical="center" shrinkToFit="1"/>
    </xf>
    <xf numFmtId="38" fontId="9" fillId="0" borderId="4" xfId="3" applyFont="1" applyFill="1" applyBorder="1" applyAlignment="1">
      <alignment horizontal="center" vertical="center" shrinkToFit="1"/>
    </xf>
    <xf numFmtId="38" fontId="9" fillId="0" borderId="2" xfId="3" applyFont="1" applyFill="1" applyBorder="1" applyAlignment="1">
      <alignment horizontal="center" vertical="center" wrapText="1" shrinkToFit="1"/>
    </xf>
    <xf numFmtId="38" fontId="9" fillId="0" borderId="3" xfId="3" applyFont="1" applyFill="1" applyBorder="1" applyAlignment="1">
      <alignment horizontal="center" vertical="center" wrapText="1" shrinkToFit="1"/>
    </xf>
    <xf numFmtId="38" fontId="9" fillId="0" borderId="4" xfId="3" applyFont="1" applyFill="1" applyBorder="1" applyAlignment="1">
      <alignment horizontal="center" vertical="center" wrapText="1" shrinkToFit="1"/>
    </xf>
    <xf numFmtId="38" fontId="9" fillId="0" borderId="0" xfId="3" applyFont="1" applyAlignment="1">
      <alignment vertical="center" shrinkToFit="1"/>
    </xf>
    <xf numFmtId="0" fontId="9" fillId="0" borderId="5" xfId="4" applyFont="1" applyBorder="1" applyAlignment="1">
      <alignment horizontal="center" vertical="center" shrinkToFit="1"/>
    </xf>
    <xf numFmtId="0" fontId="11" fillId="0" borderId="1" xfId="5" applyFont="1" applyBorder="1" applyAlignment="1">
      <alignment horizontal="center" vertical="center" shrinkToFit="1"/>
    </xf>
    <xf numFmtId="0" fontId="11" fillId="0" borderId="6" xfId="5" applyFont="1" applyBorder="1" applyAlignment="1">
      <alignment horizontal="center" vertical="center" shrinkToFit="1"/>
    </xf>
    <xf numFmtId="0" fontId="11" fillId="0" borderId="3" xfId="5" applyFont="1" applyBorder="1" applyAlignment="1">
      <alignment horizontal="center" vertical="center" shrinkToFit="1"/>
    </xf>
    <xf numFmtId="0" fontId="11" fillId="0" borderId="4" xfId="5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 shrinkToFit="1"/>
    </xf>
    <xf numFmtId="38" fontId="9" fillId="0" borderId="5" xfId="3" applyFont="1" applyBorder="1" applyAlignment="1">
      <alignment vertical="center" shrinkToFit="1"/>
    </xf>
    <xf numFmtId="38" fontId="9" fillId="0" borderId="7" xfId="3" applyFont="1" applyBorder="1" applyAlignment="1">
      <alignment vertical="center" shrinkToFit="1"/>
    </xf>
    <xf numFmtId="38" fontId="9" fillId="0" borderId="1" xfId="3" applyFont="1" applyBorder="1" applyAlignment="1">
      <alignment horizontal="center" vertical="center" wrapText="1" shrinkToFit="1"/>
    </xf>
    <xf numFmtId="38" fontId="9" fillId="0" borderId="1" xfId="3" applyFont="1" applyBorder="1" applyAlignment="1">
      <alignment horizontal="center" vertical="center" shrinkToFit="1"/>
    </xf>
    <xf numFmtId="38" fontId="9" fillId="0" borderId="0" xfId="3" applyFont="1" applyBorder="1" applyAlignment="1">
      <alignment horizontal="center" vertical="center" shrinkToFit="1"/>
    </xf>
    <xf numFmtId="38" fontId="9" fillId="0" borderId="7" xfId="3" applyFont="1" applyBorder="1" applyAlignment="1">
      <alignment horizontal="center" vertical="center" shrinkToFit="1"/>
    </xf>
    <xf numFmtId="38" fontId="9" fillId="0" borderId="8" xfId="3" applyFont="1" applyBorder="1" applyAlignment="1">
      <alignment horizontal="center" vertical="center" shrinkToFit="1"/>
    </xf>
    <xf numFmtId="38" fontId="9" fillId="0" borderId="7" xfId="3" applyFont="1" applyFill="1" applyBorder="1" applyAlignment="1">
      <alignment horizontal="center" vertical="center" shrinkToFit="1"/>
    </xf>
    <xf numFmtId="38" fontId="9" fillId="0" borderId="9" xfId="3" applyFont="1" applyBorder="1" applyAlignment="1">
      <alignment vertical="center" shrinkToFit="1"/>
    </xf>
    <xf numFmtId="38" fontId="9" fillId="0" borderId="9" xfId="1" applyNumberFormat="1" applyFont="1" applyBorder="1" applyAlignment="1">
      <alignment vertical="center" shrinkToFit="1"/>
    </xf>
    <xf numFmtId="176" fontId="9" fillId="0" borderId="9" xfId="1" applyNumberFormat="1" applyFont="1" applyBorder="1" applyAlignment="1">
      <alignment vertical="center" shrinkToFit="1"/>
    </xf>
    <xf numFmtId="177" fontId="9" fillId="0" borderId="9" xfId="1" applyNumberFormat="1" applyFont="1" applyBorder="1" applyAlignment="1">
      <alignment vertical="center" shrinkToFit="1"/>
    </xf>
    <xf numFmtId="38" fontId="9" fillId="0" borderId="9" xfId="3" applyFont="1" applyFill="1" applyBorder="1" applyAlignment="1">
      <alignment vertical="center" shrinkToFit="1"/>
    </xf>
    <xf numFmtId="38" fontId="9" fillId="0" borderId="9" xfId="3" applyFont="1" applyFill="1" applyBorder="1" applyAlignment="1">
      <alignment horizontal="right" vertical="center" shrinkToFit="1"/>
    </xf>
    <xf numFmtId="38" fontId="9" fillId="3" borderId="9" xfId="3" applyFont="1" applyFill="1" applyBorder="1" applyAlignment="1">
      <alignment vertical="center" shrinkToFit="1"/>
    </xf>
    <xf numFmtId="178" fontId="9" fillId="0" borderId="9" xfId="1" applyNumberFormat="1" applyFont="1" applyFill="1" applyBorder="1" applyAlignment="1">
      <alignment vertical="center" shrinkToFit="1"/>
    </xf>
    <xf numFmtId="38" fontId="9" fillId="3" borderId="9" xfId="3" applyFont="1" applyFill="1" applyBorder="1" applyAlignment="1">
      <alignment horizontal="right" vertical="center" shrinkToFit="1"/>
    </xf>
    <xf numFmtId="176" fontId="9" fillId="0" borderId="9" xfId="1" applyNumberFormat="1" applyFont="1" applyBorder="1" applyAlignment="1">
      <alignment horizontal="right" vertical="center" shrinkToFit="1"/>
    </xf>
    <xf numFmtId="178" fontId="9" fillId="0" borderId="9" xfId="1" applyNumberFormat="1" applyFont="1" applyFill="1" applyBorder="1" applyAlignment="1">
      <alignment horizontal="right" vertical="center" shrinkToFit="1"/>
    </xf>
    <xf numFmtId="38" fontId="9" fillId="0" borderId="0" xfId="3" applyFont="1" applyBorder="1" applyAlignment="1">
      <alignment vertical="center"/>
    </xf>
    <xf numFmtId="176" fontId="9" fillId="0" borderId="0" xfId="3" applyNumberFormat="1" applyFont="1" applyBorder="1" applyAlignment="1">
      <alignment vertical="center"/>
    </xf>
    <xf numFmtId="179" fontId="9" fillId="0" borderId="0" xfId="3" applyNumberFormat="1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179" fontId="9" fillId="0" borderId="0" xfId="3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9" fillId="0" borderId="0" xfId="3" applyFont="1" applyFill="1" applyAlignment="1">
      <alignment vertical="center"/>
    </xf>
    <xf numFmtId="38" fontId="9" fillId="0" borderId="0" xfId="3" applyFont="1" applyFill="1" applyBorder="1" applyAlignment="1">
      <alignment vertical="center"/>
    </xf>
  </cellXfs>
  <cellStyles count="6">
    <cellStyle name="パーセント" xfId="1" builtinId="5"/>
    <cellStyle name="ハイパーリンク" xfId="2" builtinId="8"/>
    <cellStyle name="桁区切り 2" xfId="3" xr:uid="{F0AE9717-DAC8-4FD6-9259-2F02CAD10457}"/>
    <cellStyle name="標準" xfId="0" builtinId="0"/>
    <cellStyle name="標準 2" xfId="4" xr:uid="{DA3ABB0D-20E1-41B6-835C-95C3525A1DD5}"/>
    <cellStyle name="標準_Sheet5" xfId="5" xr:uid="{35C79D45-DDC2-46CA-9E6A-CDD11E9A0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65316;\R7&#32076;&#28168;&#27083;&#36896;&#23455;&#24907;&#35519;&#26619;\&#30476;&#29256;\&#36215;&#26696;\14_1&#20154;&#20197;&#19978;&#32113;&#35336;&#34920;_&#31532;1-8&#34920;.xlsx" TargetMode="External"/><Relationship Id="rId1" Type="http://schemas.openxmlformats.org/officeDocument/2006/relationships/externalLinkPath" Target="14_1&#20154;&#20197;&#19978;&#32113;&#35336;&#34920;_&#31532;1-8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利用上の注意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（参考）熊本県の主要４項目の全国順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215A-B1B4-402E-8964-7ADA597F1EFF}">
  <sheetPr>
    <tabColor rgb="FFFFFF00"/>
  </sheetPr>
  <dimension ref="B1:V33"/>
  <sheetViews>
    <sheetView showGridLines="0" tabSelected="1" zoomScale="90" zoomScaleNormal="9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" defaultRowHeight="12"/>
  <cols>
    <col min="1" max="1" width="1.625" style="4" customWidth="1"/>
    <col min="2" max="2" width="18.625" style="4" customWidth="1"/>
    <col min="3" max="5" width="8.625" style="4" customWidth="1"/>
    <col min="6" max="7" width="7" style="4" bestFit="1" customWidth="1"/>
    <col min="8" max="9" width="8.625" style="4" customWidth="1"/>
    <col min="10" max="10" width="7.875" style="4" bestFit="1" customWidth="1"/>
    <col min="11" max="11" width="7" style="4" bestFit="1" customWidth="1"/>
    <col min="12" max="13" width="12.625" style="4" customWidth="1"/>
    <col min="14" max="14" width="7.875" style="4" bestFit="1" customWidth="1"/>
    <col min="15" max="15" width="7" style="4" bestFit="1" customWidth="1"/>
    <col min="16" max="17" width="12.625" style="4" customWidth="1"/>
    <col min="18" max="18" width="7.875" style="4" bestFit="1" customWidth="1"/>
    <col min="19" max="19" width="7" style="4" bestFit="1" customWidth="1"/>
    <col min="20" max="16384" width="9" style="4"/>
  </cols>
  <sheetData>
    <row r="1" spans="2:22" ht="30" customHeight="1">
      <c r="B1" s="1"/>
      <c r="C1" s="2"/>
      <c r="D1" s="3" t="s">
        <v>0</v>
      </c>
    </row>
    <row r="2" spans="2:22" ht="22.5" customHeight="1">
      <c r="B2" s="4" t="s">
        <v>1</v>
      </c>
    </row>
    <row r="3" spans="2:22" s="15" customFormat="1" ht="27.75" customHeight="1">
      <c r="B3" s="5"/>
      <c r="C3" s="6" t="s">
        <v>2</v>
      </c>
      <c r="D3" s="7"/>
      <c r="E3" s="7"/>
      <c r="F3" s="7"/>
      <c r="G3" s="8"/>
      <c r="H3" s="9" t="s">
        <v>3</v>
      </c>
      <c r="I3" s="10"/>
      <c r="J3" s="10"/>
      <c r="K3" s="11"/>
      <c r="L3" s="6" t="s">
        <v>4</v>
      </c>
      <c r="M3" s="7"/>
      <c r="N3" s="7"/>
      <c r="O3" s="8"/>
      <c r="P3" s="12" t="s">
        <v>5</v>
      </c>
      <c r="Q3" s="13"/>
      <c r="R3" s="13"/>
      <c r="S3" s="14"/>
    </row>
    <row r="4" spans="2:22" s="15" customFormat="1" ht="17.25" customHeight="1">
      <c r="B4" s="16"/>
      <c r="C4" s="17" t="s">
        <v>6</v>
      </c>
      <c r="D4" s="18" t="s">
        <v>7</v>
      </c>
      <c r="E4" s="19"/>
      <c r="F4" s="19"/>
      <c r="G4" s="20"/>
      <c r="H4" s="17" t="s">
        <v>6</v>
      </c>
      <c r="I4" s="18" t="s">
        <v>7</v>
      </c>
      <c r="J4" s="19"/>
      <c r="K4" s="20"/>
      <c r="L4" s="17" t="s">
        <v>6</v>
      </c>
      <c r="M4" s="18" t="s">
        <v>7</v>
      </c>
      <c r="N4" s="19"/>
      <c r="O4" s="20"/>
      <c r="P4" s="17" t="s">
        <v>6</v>
      </c>
      <c r="Q4" s="18" t="s">
        <v>7</v>
      </c>
      <c r="R4" s="19"/>
      <c r="S4" s="20"/>
      <c r="T4" s="21"/>
      <c r="U4" s="21"/>
      <c r="V4" s="21"/>
    </row>
    <row r="5" spans="2:22" s="15" customFormat="1" ht="24">
      <c r="B5" s="22"/>
      <c r="C5" s="23"/>
      <c r="D5" s="23"/>
      <c r="E5" s="24" t="s">
        <v>8</v>
      </c>
      <c r="F5" s="25" t="s">
        <v>9</v>
      </c>
      <c r="G5" s="25" t="s">
        <v>10</v>
      </c>
      <c r="H5" s="26" t="s">
        <v>11</v>
      </c>
      <c r="I5" s="27" t="s">
        <v>11</v>
      </c>
      <c r="J5" s="25" t="s">
        <v>9</v>
      </c>
      <c r="K5" s="25" t="s">
        <v>10</v>
      </c>
      <c r="L5" s="28" t="s">
        <v>12</v>
      </c>
      <c r="M5" s="26" t="s">
        <v>13</v>
      </c>
      <c r="N5" s="25" t="s">
        <v>9</v>
      </c>
      <c r="O5" s="25" t="s">
        <v>10</v>
      </c>
      <c r="P5" s="29" t="s">
        <v>12</v>
      </c>
      <c r="Q5" s="27" t="s">
        <v>12</v>
      </c>
      <c r="R5" s="25" t="s">
        <v>9</v>
      </c>
      <c r="S5" s="25" t="s">
        <v>10</v>
      </c>
    </row>
    <row r="6" spans="2:22" s="15" customFormat="1" ht="24" customHeight="1">
      <c r="B6" s="30" t="s">
        <v>14</v>
      </c>
      <c r="C6" s="30">
        <v>2238</v>
      </c>
      <c r="D6" s="30">
        <v>2235</v>
      </c>
      <c r="E6" s="31">
        <v>1470</v>
      </c>
      <c r="F6" s="32">
        <f>ROUND((D6-C6)/C6*100,1)</f>
        <v>-0.1</v>
      </c>
      <c r="G6" s="33">
        <f>D6/D$6</f>
        <v>1</v>
      </c>
      <c r="H6" s="30">
        <v>94371</v>
      </c>
      <c r="I6" s="30">
        <v>93807</v>
      </c>
      <c r="J6" s="32">
        <f>ROUND((I6-H6)/H6*100,1)</f>
        <v>-0.6</v>
      </c>
      <c r="K6" s="33">
        <f t="shared" ref="K6:K30" si="0">I6/I$6</f>
        <v>1</v>
      </c>
      <c r="L6" s="34">
        <v>347858289</v>
      </c>
      <c r="M6" s="30">
        <v>348626472</v>
      </c>
      <c r="N6" s="32">
        <f>ROUND((M6-L6)/L6*100,1)</f>
        <v>0.2</v>
      </c>
      <c r="O6" s="33">
        <f t="shared" ref="O6:O30" si="1">M6/M$6</f>
        <v>1</v>
      </c>
      <c r="P6" s="35">
        <v>131898434</v>
      </c>
      <c r="Q6" s="30">
        <v>125876526</v>
      </c>
      <c r="R6" s="32">
        <f>ROUND((Q6-P6)/P6*100,1)</f>
        <v>-4.5999999999999996</v>
      </c>
      <c r="S6" s="33">
        <f t="shared" ref="S6:S30" si="2">Q6/Q$6</f>
        <v>1</v>
      </c>
    </row>
    <row r="7" spans="2:22" s="15" customFormat="1" ht="24" customHeight="1">
      <c r="B7" s="30" t="s">
        <v>15</v>
      </c>
      <c r="C7" s="36">
        <v>455</v>
      </c>
      <c r="D7" s="36">
        <v>456</v>
      </c>
      <c r="E7" s="31">
        <v>347</v>
      </c>
      <c r="F7" s="32">
        <f t="shared" ref="F7:F30" si="3">ROUND((D7-C7)/C7*100,1)</f>
        <v>0.2</v>
      </c>
      <c r="G7" s="37">
        <f t="shared" ref="G7:G30" si="4">D7/D$6</f>
        <v>0.20402684563758389</v>
      </c>
      <c r="H7" s="36">
        <v>16400</v>
      </c>
      <c r="I7" s="36">
        <v>16124</v>
      </c>
      <c r="J7" s="32">
        <f t="shared" ref="J7:J30" si="5">ROUND((I7-H7)/H7*100,1)</f>
        <v>-1.7</v>
      </c>
      <c r="K7" s="37">
        <f t="shared" si="0"/>
        <v>0.17188482735829949</v>
      </c>
      <c r="L7" s="36">
        <v>40409606</v>
      </c>
      <c r="M7" s="36">
        <v>44328630</v>
      </c>
      <c r="N7" s="32">
        <f t="shared" ref="N7:N30" si="6">ROUND((M7-L7)/L7*100,1)</f>
        <v>9.6999999999999993</v>
      </c>
      <c r="O7" s="37">
        <f t="shared" si="1"/>
        <v>0.12715222038560514</v>
      </c>
      <c r="P7" s="38">
        <v>13253743</v>
      </c>
      <c r="Q7" s="36">
        <v>13944879</v>
      </c>
      <c r="R7" s="32">
        <f t="shared" ref="R7:R17" si="7">ROUND((Q7-P7)/P7*100,1)</f>
        <v>5.2</v>
      </c>
      <c r="S7" s="37">
        <f t="shared" si="2"/>
        <v>0.11078220414185883</v>
      </c>
    </row>
    <row r="8" spans="2:22" s="15" customFormat="1" ht="24" customHeight="1">
      <c r="B8" s="30" t="s">
        <v>16</v>
      </c>
      <c r="C8" s="36">
        <v>102</v>
      </c>
      <c r="D8" s="36">
        <v>103</v>
      </c>
      <c r="E8" s="31">
        <v>81</v>
      </c>
      <c r="F8" s="32">
        <f t="shared" si="3"/>
        <v>1</v>
      </c>
      <c r="G8" s="37">
        <f t="shared" si="4"/>
        <v>4.6085011185682326E-2</v>
      </c>
      <c r="H8" s="36">
        <v>1721</v>
      </c>
      <c r="I8" s="36">
        <v>1833</v>
      </c>
      <c r="J8" s="32">
        <f t="shared" si="5"/>
        <v>6.5</v>
      </c>
      <c r="K8" s="37">
        <f t="shared" si="0"/>
        <v>1.9540119607278774E-2</v>
      </c>
      <c r="L8" s="36">
        <v>13569612</v>
      </c>
      <c r="M8" s="36">
        <v>14604331</v>
      </c>
      <c r="N8" s="32">
        <f t="shared" si="6"/>
        <v>7.6</v>
      </c>
      <c r="O8" s="37">
        <f t="shared" si="1"/>
        <v>4.1891055823207825E-2</v>
      </c>
      <c r="P8" s="38">
        <v>3065169</v>
      </c>
      <c r="Q8" s="36">
        <v>3078090</v>
      </c>
      <c r="R8" s="32">
        <f t="shared" si="7"/>
        <v>0.4</v>
      </c>
      <c r="S8" s="37">
        <f t="shared" si="2"/>
        <v>2.445324873360423E-2</v>
      </c>
    </row>
    <row r="9" spans="2:22" s="15" customFormat="1" ht="24" customHeight="1">
      <c r="B9" s="30" t="s">
        <v>17</v>
      </c>
      <c r="C9" s="36">
        <v>123</v>
      </c>
      <c r="D9" s="36">
        <v>123</v>
      </c>
      <c r="E9" s="31">
        <v>79</v>
      </c>
      <c r="F9" s="32">
        <f t="shared" si="3"/>
        <v>0</v>
      </c>
      <c r="G9" s="37">
        <f t="shared" si="4"/>
        <v>5.5033557046979868E-2</v>
      </c>
      <c r="H9" s="36">
        <v>2965</v>
      </c>
      <c r="I9" s="36">
        <v>2847</v>
      </c>
      <c r="J9" s="32">
        <f t="shared" si="5"/>
        <v>-4</v>
      </c>
      <c r="K9" s="37">
        <f t="shared" si="0"/>
        <v>3.0349547475135116E-2</v>
      </c>
      <c r="L9" s="36">
        <v>3012407</v>
      </c>
      <c r="M9" s="36">
        <v>3228554</v>
      </c>
      <c r="N9" s="32">
        <f t="shared" si="6"/>
        <v>7.2</v>
      </c>
      <c r="O9" s="37">
        <f t="shared" si="1"/>
        <v>9.2607826981079052E-3</v>
      </c>
      <c r="P9" s="38">
        <v>1172366</v>
      </c>
      <c r="Q9" s="36">
        <v>1287105</v>
      </c>
      <c r="R9" s="32">
        <f t="shared" si="7"/>
        <v>9.8000000000000007</v>
      </c>
      <c r="S9" s="37">
        <f t="shared" si="2"/>
        <v>1.0225139197120836E-2</v>
      </c>
    </row>
    <row r="10" spans="2:22" s="15" customFormat="1" ht="24" customHeight="1">
      <c r="B10" s="30" t="s">
        <v>18</v>
      </c>
      <c r="C10" s="36">
        <v>147</v>
      </c>
      <c r="D10" s="36">
        <v>147</v>
      </c>
      <c r="E10" s="31">
        <v>86</v>
      </c>
      <c r="F10" s="32">
        <f t="shared" si="3"/>
        <v>0</v>
      </c>
      <c r="G10" s="37">
        <f t="shared" si="4"/>
        <v>6.5771812080536909E-2</v>
      </c>
      <c r="H10" s="36">
        <v>2011</v>
      </c>
      <c r="I10" s="36">
        <v>2005</v>
      </c>
      <c r="J10" s="32">
        <f t="shared" si="5"/>
        <v>-0.3</v>
      </c>
      <c r="K10" s="37">
        <f t="shared" si="0"/>
        <v>2.1373671474410227E-2</v>
      </c>
      <c r="L10" s="36">
        <v>6859070</v>
      </c>
      <c r="M10" s="36">
        <v>6043649</v>
      </c>
      <c r="N10" s="32">
        <f t="shared" si="6"/>
        <v>-11.9</v>
      </c>
      <c r="O10" s="37">
        <f t="shared" si="1"/>
        <v>1.7335599804939653E-2</v>
      </c>
      <c r="P10" s="38">
        <v>2696443</v>
      </c>
      <c r="Q10" s="36">
        <v>2330318</v>
      </c>
      <c r="R10" s="32">
        <f t="shared" si="7"/>
        <v>-13.6</v>
      </c>
      <c r="S10" s="37">
        <f t="shared" si="2"/>
        <v>1.8512728894345243E-2</v>
      </c>
    </row>
    <row r="11" spans="2:22" s="15" customFormat="1" ht="24" customHeight="1">
      <c r="B11" s="30" t="s">
        <v>19</v>
      </c>
      <c r="C11" s="36">
        <v>56</v>
      </c>
      <c r="D11" s="36">
        <v>55</v>
      </c>
      <c r="E11" s="31">
        <v>43</v>
      </c>
      <c r="F11" s="32">
        <f t="shared" si="3"/>
        <v>-1.8</v>
      </c>
      <c r="G11" s="37">
        <f t="shared" si="4"/>
        <v>2.4608501118568233E-2</v>
      </c>
      <c r="H11" s="36">
        <v>562</v>
      </c>
      <c r="I11" s="36">
        <v>652</v>
      </c>
      <c r="J11" s="32">
        <f t="shared" si="5"/>
        <v>16</v>
      </c>
      <c r="K11" s="37">
        <f t="shared" si="0"/>
        <v>6.9504407986610804E-3</v>
      </c>
      <c r="L11" s="36">
        <v>737300</v>
      </c>
      <c r="M11" s="36">
        <v>773949</v>
      </c>
      <c r="N11" s="32">
        <f t="shared" si="6"/>
        <v>5</v>
      </c>
      <c r="O11" s="37">
        <f t="shared" si="1"/>
        <v>2.2199949291286177E-3</v>
      </c>
      <c r="P11" s="38">
        <v>257375</v>
      </c>
      <c r="Q11" s="36">
        <v>317324</v>
      </c>
      <c r="R11" s="32">
        <f t="shared" si="7"/>
        <v>23.3</v>
      </c>
      <c r="S11" s="37">
        <f t="shared" si="2"/>
        <v>2.5209148209253884E-3</v>
      </c>
    </row>
    <row r="12" spans="2:22" s="15" customFormat="1" ht="24" customHeight="1">
      <c r="B12" s="30" t="s">
        <v>20</v>
      </c>
      <c r="C12" s="36">
        <v>29</v>
      </c>
      <c r="D12" s="36">
        <v>29</v>
      </c>
      <c r="E12" s="31">
        <v>13</v>
      </c>
      <c r="F12" s="32">
        <f t="shared" si="3"/>
        <v>0</v>
      </c>
      <c r="G12" s="37">
        <f t="shared" si="4"/>
        <v>1.2975391498881432E-2</v>
      </c>
      <c r="H12" s="36">
        <v>1401</v>
      </c>
      <c r="I12" s="36">
        <v>1383</v>
      </c>
      <c r="J12" s="32">
        <f t="shared" si="5"/>
        <v>-1.3</v>
      </c>
      <c r="K12" s="37">
        <f t="shared" si="0"/>
        <v>1.4743036233969746E-2</v>
      </c>
      <c r="L12" s="36">
        <v>8757479</v>
      </c>
      <c r="M12" s="36">
        <v>8806001</v>
      </c>
      <c r="N12" s="32">
        <f t="shared" si="6"/>
        <v>0.6</v>
      </c>
      <c r="O12" s="37">
        <f t="shared" si="1"/>
        <v>2.5259128916636026E-2</v>
      </c>
      <c r="P12" s="38">
        <v>1401975</v>
      </c>
      <c r="Q12" s="36">
        <v>2041404</v>
      </c>
      <c r="R12" s="32">
        <f t="shared" si="7"/>
        <v>45.6</v>
      </c>
      <c r="S12" s="37">
        <f t="shared" si="2"/>
        <v>1.6217511436564431E-2</v>
      </c>
    </row>
    <row r="13" spans="2:22" s="15" customFormat="1" ht="24" customHeight="1">
      <c r="B13" s="30" t="s">
        <v>21</v>
      </c>
      <c r="C13" s="36">
        <v>129</v>
      </c>
      <c r="D13" s="36">
        <v>128</v>
      </c>
      <c r="E13" s="31">
        <v>92</v>
      </c>
      <c r="F13" s="32">
        <f t="shared" si="3"/>
        <v>-0.8</v>
      </c>
      <c r="G13" s="37">
        <f t="shared" si="4"/>
        <v>5.7270693512304252E-2</v>
      </c>
      <c r="H13" s="36">
        <v>2349</v>
      </c>
      <c r="I13" s="36">
        <v>2260</v>
      </c>
      <c r="J13" s="32">
        <f t="shared" si="5"/>
        <v>-3.8</v>
      </c>
      <c r="K13" s="37">
        <f t="shared" si="0"/>
        <v>2.4092018719285343E-2</v>
      </c>
      <c r="L13" s="36">
        <v>3317793</v>
      </c>
      <c r="M13" s="36">
        <v>3362865</v>
      </c>
      <c r="N13" s="32">
        <f t="shared" si="6"/>
        <v>1.4</v>
      </c>
      <c r="O13" s="37">
        <f t="shared" si="1"/>
        <v>9.6460403041338759E-3</v>
      </c>
      <c r="P13" s="38">
        <v>1406890</v>
      </c>
      <c r="Q13" s="36">
        <v>1483714</v>
      </c>
      <c r="R13" s="32">
        <f t="shared" si="7"/>
        <v>5.5</v>
      </c>
      <c r="S13" s="37">
        <f t="shared" si="2"/>
        <v>1.1787058692738311E-2</v>
      </c>
    </row>
    <row r="14" spans="2:22" s="15" customFormat="1" ht="24" customHeight="1">
      <c r="B14" s="30" t="s">
        <v>22</v>
      </c>
      <c r="C14" s="36">
        <v>55</v>
      </c>
      <c r="D14" s="36">
        <v>53</v>
      </c>
      <c r="E14" s="31">
        <v>32</v>
      </c>
      <c r="F14" s="32">
        <f t="shared" si="3"/>
        <v>-3.6</v>
      </c>
      <c r="G14" s="37">
        <f t="shared" si="4"/>
        <v>2.371364653243848E-2</v>
      </c>
      <c r="H14" s="36">
        <v>5124</v>
      </c>
      <c r="I14" s="36">
        <v>4751</v>
      </c>
      <c r="J14" s="32">
        <f t="shared" si="5"/>
        <v>-7.3</v>
      </c>
      <c r="K14" s="37">
        <f t="shared" si="0"/>
        <v>5.064654023686932E-2</v>
      </c>
      <c r="L14" s="36">
        <v>20936793</v>
      </c>
      <c r="M14" s="36">
        <v>14804859</v>
      </c>
      <c r="N14" s="32">
        <f t="shared" si="6"/>
        <v>-29.3</v>
      </c>
      <c r="O14" s="37">
        <f t="shared" si="1"/>
        <v>4.2466250239310568E-2</v>
      </c>
      <c r="P14" s="38">
        <v>10145165</v>
      </c>
      <c r="Q14" s="36">
        <v>7653543</v>
      </c>
      <c r="R14" s="32">
        <f t="shared" si="7"/>
        <v>-24.6</v>
      </c>
      <c r="S14" s="37">
        <f t="shared" si="2"/>
        <v>6.0801987814630344E-2</v>
      </c>
    </row>
    <row r="15" spans="2:22" s="15" customFormat="1" ht="24" customHeight="1">
      <c r="B15" s="30" t="s">
        <v>23</v>
      </c>
      <c r="C15" s="36">
        <v>27</v>
      </c>
      <c r="D15" s="36">
        <v>28</v>
      </c>
      <c r="E15" s="31">
        <v>9</v>
      </c>
      <c r="F15" s="32">
        <f t="shared" si="3"/>
        <v>3.7</v>
      </c>
      <c r="G15" s="37">
        <f t="shared" si="4"/>
        <v>1.2527964205816556E-2</v>
      </c>
      <c r="H15" s="36">
        <v>219</v>
      </c>
      <c r="I15" s="36">
        <v>244</v>
      </c>
      <c r="J15" s="32">
        <f t="shared" si="5"/>
        <v>11.4</v>
      </c>
      <c r="K15" s="37">
        <f t="shared" si="0"/>
        <v>2.6010852068608951E-3</v>
      </c>
      <c r="L15" s="36">
        <v>1427028</v>
      </c>
      <c r="M15" s="36">
        <v>1560572</v>
      </c>
      <c r="N15" s="32">
        <f t="shared" si="6"/>
        <v>9.4</v>
      </c>
      <c r="O15" s="37">
        <f t="shared" si="1"/>
        <v>4.476343953593977E-3</v>
      </c>
      <c r="P15" s="38">
        <v>513453</v>
      </c>
      <c r="Q15" s="36">
        <v>434959</v>
      </c>
      <c r="R15" s="32">
        <f t="shared" si="7"/>
        <v>-15.3</v>
      </c>
      <c r="S15" s="37">
        <f t="shared" si="2"/>
        <v>3.4554417239001335E-3</v>
      </c>
      <c r="T15" s="21"/>
    </row>
    <row r="16" spans="2:22" s="15" customFormat="1" ht="24" customHeight="1">
      <c r="B16" s="30" t="s">
        <v>24</v>
      </c>
      <c r="C16" s="36">
        <v>114</v>
      </c>
      <c r="D16" s="36">
        <v>113</v>
      </c>
      <c r="E16" s="31">
        <v>55</v>
      </c>
      <c r="F16" s="32">
        <f t="shared" si="3"/>
        <v>-0.9</v>
      </c>
      <c r="G16" s="37">
        <f t="shared" si="4"/>
        <v>5.0559284116331094E-2</v>
      </c>
      <c r="H16" s="36">
        <v>5710</v>
      </c>
      <c r="I16" s="36">
        <v>5612</v>
      </c>
      <c r="J16" s="32">
        <f t="shared" si="5"/>
        <v>-1.7</v>
      </c>
      <c r="K16" s="37">
        <f t="shared" si="0"/>
        <v>5.982495975780059E-2</v>
      </c>
      <c r="L16" s="36">
        <v>13977019</v>
      </c>
      <c r="M16" s="36">
        <v>15349490</v>
      </c>
      <c r="N16" s="32">
        <f t="shared" si="6"/>
        <v>9.8000000000000007</v>
      </c>
      <c r="O16" s="37">
        <f t="shared" si="1"/>
        <v>4.4028469530563934E-2</v>
      </c>
      <c r="P16" s="38">
        <v>6077667</v>
      </c>
      <c r="Q16" s="36">
        <v>6688833</v>
      </c>
      <c r="R16" s="32">
        <f t="shared" si="7"/>
        <v>10.1</v>
      </c>
      <c r="S16" s="37">
        <f t="shared" si="2"/>
        <v>5.3138048948062011E-2</v>
      </c>
      <c r="T16" s="21"/>
    </row>
    <row r="17" spans="2:20" s="15" customFormat="1" ht="24" customHeight="1">
      <c r="B17" s="30" t="s">
        <v>25</v>
      </c>
      <c r="C17" s="36">
        <v>19</v>
      </c>
      <c r="D17" s="36">
        <v>19</v>
      </c>
      <c r="E17" s="31">
        <v>12</v>
      </c>
      <c r="F17" s="32">
        <f t="shared" si="3"/>
        <v>0</v>
      </c>
      <c r="G17" s="37">
        <f t="shared" si="4"/>
        <v>8.5011185682326625E-3</v>
      </c>
      <c r="H17" s="36">
        <v>2129</v>
      </c>
      <c r="I17" s="36">
        <v>2052</v>
      </c>
      <c r="J17" s="32">
        <f t="shared" si="5"/>
        <v>-3.6</v>
      </c>
      <c r="K17" s="37">
        <f t="shared" si="0"/>
        <v>2.1874700182289167E-2</v>
      </c>
      <c r="L17" s="36">
        <v>8802028</v>
      </c>
      <c r="M17" s="36">
        <v>9892567</v>
      </c>
      <c r="N17" s="32">
        <f t="shared" si="6"/>
        <v>12.4</v>
      </c>
      <c r="O17" s="37">
        <f t="shared" si="1"/>
        <v>2.8375834294075065E-2</v>
      </c>
      <c r="P17" s="38">
        <v>1854768</v>
      </c>
      <c r="Q17" s="36">
        <v>2462905</v>
      </c>
      <c r="R17" s="32">
        <f t="shared" si="7"/>
        <v>32.799999999999997</v>
      </c>
      <c r="S17" s="37">
        <f t="shared" si="2"/>
        <v>1.9566038865737365E-2</v>
      </c>
      <c r="T17" s="21"/>
    </row>
    <row r="18" spans="2:20" s="15" customFormat="1" ht="24" customHeight="1">
      <c r="B18" s="30" t="s">
        <v>26</v>
      </c>
      <c r="C18" s="36">
        <v>1</v>
      </c>
      <c r="D18" s="36">
        <v>1</v>
      </c>
      <c r="E18" s="31">
        <v>0</v>
      </c>
      <c r="F18" s="32">
        <f t="shared" si="3"/>
        <v>0</v>
      </c>
      <c r="G18" s="37">
        <f t="shared" si="4"/>
        <v>4.4742729306487697E-4</v>
      </c>
      <c r="H18" s="36">
        <v>52</v>
      </c>
      <c r="I18" s="36">
        <v>49</v>
      </c>
      <c r="J18" s="32">
        <f t="shared" si="5"/>
        <v>-5.8</v>
      </c>
      <c r="K18" s="37">
        <f t="shared" si="0"/>
        <v>5.2234907842698308E-4</v>
      </c>
      <c r="L18" s="38" t="s">
        <v>27</v>
      </c>
      <c r="M18" s="38" t="s">
        <v>27</v>
      </c>
      <c r="N18" s="39" t="s">
        <v>27</v>
      </c>
      <c r="O18" s="40" t="s">
        <v>27</v>
      </c>
      <c r="P18" s="38" t="s">
        <v>27</v>
      </c>
      <c r="Q18" s="38" t="s">
        <v>27</v>
      </c>
      <c r="R18" s="39" t="s">
        <v>27</v>
      </c>
      <c r="S18" s="40" t="s">
        <v>27</v>
      </c>
      <c r="T18" s="21"/>
    </row>
    <row r="19" spans="2:20" s="15" customFormat="1" ht="24" customHeight="1">
      <c r="B19" s="30" t="s">
        <v>28</v>
      </c>
      <c r="C19" s="36">
        <v>179</v>
      </c>
      <c r="D19" s="36">
        <v>178</v>
      </c>
      <c r="E19" s="31">
        <v>95</v>
      </c>
      <c r="F19" s="32">
        <f t="shared" si="3"/>
        <v>-0.6</v>
      </c>
      <c r="G19" s="37">
        <f t="shared" si="4"/>
        <v>7.9642058165548105E-2</v>
      </c>
      <c r="H19" s="36">
        <v>3713</v>
      </c>
      <c r="I19" s="36">
        <v>3739</v>
      </c>
      <c r="J19" s="32">
        <f t="shared" si="5"/>
        <v>0.7</v>
      </c>
      <c r="K19" s="37">
        <f t="shared" si="0"/>
        <v>3.9858432739561016E-2</v>
      </c>
      <c r="L19" s="36">
        <v>9907587</v>
      </c>
      <c r="M19" s="36">
        <v>10386100</v>
      </c>
      <c r="N19" s="32">
        <f t="shared" si="6"/>
        <v>4.8</v>
      </c>
      <c r="O19" s="37">
        <f t="shared" si="1"/>
        <v>2.9791484107380119E-2</v>
      </c>
      <c r="P19" s="38">
        <v>4304591</v>
      </c>
      <c r="Q19" s="36">
        <v>4772500</v>
      </c>
      <c r="R19" s="32">
        <f t="shared" ref="R19:R30" si="8">ROUND((Q19-P19)/P19*100,1)</f>
        <v>10.9</v>
      </c>
      <c r="S19" s="37">
        <f t="shared" si="2"/>
        <v>3.7914138176962396E-2</v>
      </c>
      <c r="T19" s="21"/>
    </row>
    <row r="20" spans="2:20" s="15" customFormat="1" ht="24" customHeight="1">
      <c r="B20" s="30" t="s">
        <v>29</v>
      </c>
      <c r="C20" s="36">
        <v>40</v>
      </c>
      <c r="D20" s="36">
        <v>40</v>
      </c>
      <c r="E20" s="31">
        <v>28</v>
      </c>
      <c r="F20" s="32">
        <f t="shared" si="3"/>
        <v>0</v>
      </c>
      <c r="G20" s="37">
        <f t="shared" si="4"/>
        <v>1.7897091722595078E-2</v>
      </c>
      <c r="H20" s="36">
        <v>985</v>
      </c>
      <c r="I20" s="36">
        <v>990</v>
      </c>
      <c r="J20" s="32">
        <f t="shared" si="5"/>
        <v>0.5</v>
      </c>
      <c r="K20" s="37">
        <f t="shared" si="0"/>
        <v>1.0553583421279862E-2</v>
      </c>
      <c r="L20" s="36">
        <v>6435967</v>
      </c>
      <c r="M20" s="36">
        <v>6805266</v>
      </c>
      <c r="N20" s="32">
        <f t="shared" si="6"/>
        <v>5.7</v>
      </c>
      <c r="O20" s="37">
        <f t="shared" si="1"/>
        <v>1.9520221631362519E-2</v>
      </c>
      <c r="P20" s="38">
        <v>1424777</v>
      </c>
      <c r="Q20" s="36">
        <v>1629977</v>
      </c>
      <c r="R20" s="32">
        <f t="shared" si="8"/>
        <v>14.4</v>
      </c>
      <c r="S20" s="37">
        <f t="shared" si="2"/>
        <v>1.2949014814724073E-2</v>
      </c>
      <c r="T20" s="21"/>
    </row>
    <row r="21" spans="2:20" s="15" customFormat="1" ht="24" customHeight="1">
      <c r="B21" s="30" t="s">
        <v>30</v>
      </c>
      <c r="C21" s="36">
        <v>23</v>
      </c>
      <c r="D21" s="36">
        <v>23</v>
      </c>
      <c r="E21" s="31">
        <v>15</v>
      </c>
      <c r="F21" s="32">
        <f t="shared" si="3"/>
        <v>0</v>
      </c>
      <c r="G21" s="37">
        <f t="shared" si="4"/>
        <v>1.029082774049217E-2</v>
      </c>
      <c r="H21" s="36">
        <v>1172</v>
      </c>
      <c r="I21" s="36">
        <v>1191</v>
      </c>
      <c r="J21" s="32">
        <f t="shared" si="5"/>
        <v>1.6</v>
      </c>
      <c r="K21" s="37">
        <f t="shared" si="0"/>
        <v>1.2696280661357895E-2</v>
      </c>
      <c r="L21" s="36">
        <v>4719556</v>
      </c>
      <c r="M21" s="36">
        <v>3844403</v>
      </c>
      <c r="N21" s="32">
        <f t="shared" si="6"/>
        <v>-18.5</v>
      </c>
      <c r="O21" s="37">
        <f t="shared" si="1"/>
        <v>1.1027283665366639E-2</v>
      </c>
      <c r="P21" s="38">
        <v>1791429</v>
      </c>
      <c r="Q21" s="36">
        <v>1198682</v>
      </c>
      <c r="R21" s="32">
        <f t="shared" si="8"/>
        <v>-33.1</v>
      </c>
      <c r="S21" s="37">
        <f t="shared" si="2"/>
        <v>9.5226809802488512E-3</v>
      </c>
      <c r="T21" s="21"/>
    </row>
    <row r="22" spans="2:20" s="15" customFormat="1" ht="24" customHeight="1">
      <c r="B22" s="30" t="s">
        <v>31</v>
      </c>
      <c r="C22" s="36">
        <v>208</v>
      </c>
      <c r="D22" s="36">
        <v>207</v>
      </c>
      <c r="E22" s="31">
        <v>113</v>
      </c>
      <c r="F22" s="32">
        <f t="shared" si="3"/>
        <v>-0.5</v>
      </c>
      <c r="G22" s="37">
        <f t="shared" si="4"/>
        <v>9.261744966442953E-2</v>
      </c>
      <c r="H22" s="36">
        <v>6560</v>
      </c>
      <c r="I22" s="36">
        <v>6542</v>
      </c>
      <c r="J22" s="32">
        <f t="shared" si="5"/>
        <v>-0.3</v>
      </c>
      <c r="K22" s="37">
        <f t="shared" si="0"/>
        <v>6.9738932062639244E-2</v>
      </c>
      <c r="L22" s="36">
        <v>18563199</v>
      </c>
      <c r="M22" s="36">
        <v>18225216</v>
      </c>
      <c r="N22" s="32">
        <f t="shared" si="6"/>
        <v>-1.8</v>
      </c>
      <c r="O22" s="37">
        <f t="shared" si="1"/>
        <v>5.2277200567832957E-2</v>
      </c>
      <c r="P22" s="38">
        <v>7374269</v>
      </c>
      <c r="Q22" s="36">
        <v>7110553</v>
      </c>
      <c r="R22" s="32">
        <f t="shared" si="8"/>
        <v>-3.6</v>
      </c>
      <c r="S22" s="37">
        <f t="shared" si="2"/>
        <v>5.6488316177394346E-2</v>
      </c>
      <c r="T22" s="21"/>
    </row>
    <row r="23" spans="2:20" s="15" customFormat="1" ht="24" customHeight="1">
      <c r="B23" s="30" t="s">
        <v>32</v>
      </c>
      <c r="C23" s="36">
        <v>32</v>
      </c>
      <c r="D23" s="36">
        <v>33</v>
      </c>
      <c r="E23" s="31">
        <v>27</v>
      </c>
      <c r="F23" s="32">
        <f t="shared" si="3"/>
        <v>3.1</v>
      </c>
      <c r="G23" s="37">
        <f t="shared" si="4"/>
        <v>1.4765100671140939E-2</v>
      </c>
      <c r="H23" s="36">
        <v>579</v>
      </c>
      <c r="I23" s="36">
        <v>577</v>
      </c>
      <c r="J23" s="32">
        <f t="shared" si="5"/>
        <v>-0.3</v>
      </c>
      <c r="K23" s="37">
        <f t="shared" si="0"/>
        <v>6.150926903109576E-3</v>
      </c>
      <c r="L23" s="36">
        <v>930787</v>
      </c>
      <c r="M23" s="36">
        <v>1001963</v>
      </c>
      <c r="N23" s="32">
        <f t="shared" si="6"/>
        <v>7.6</v>
      </c>
      <c r="O23" s="37">
        <f t="shared" si="1"/>
        <v>2.8740301740482863E-3</v>
      </c>
      <c r="P23" s="38">
        <v>435821</v>
      </c>
      <c r="Q23" s="36">
        <v>474882</v>
      </c>
      <c r="R23" s="32">
        <f t="shared" si="8"/>
        <v>9</v>
      </c>
      <c r="S23" s="37">
        <f t="shared" si="2"/>
        <v>3.7726017319543756E-3</v>
      </c>
      <c r="T23" s="21"/>
    </row>
    <row r="24" spans="2:20" s="15" customFormat="1" ht="24" customHeight="1">
      <c r="B24" s="30" t="s">
        <v>33</v>
      </c>
      <c r="C24" s="36">
        <v>186</v>
      </c>
      <c r="D24" s="36">
        <v>187</v>
      </c>
      <c r="E24" s="31">
        <v>124</v>
      </c>
      <c r="F24" s="32">
        <f t="shared" si="3"/>
        <v>0.5</v>
      </c>
      <c r="G24" s="37">
        <f t="shared" si="4"/>
        <v>8.3668903803131994E-2</v>
      </c>
      <c r="H24" s="36">
        <v>12441</v>
      </c>
      <c r="I24" s="36">
        <v>13308</v>
      </c>
      <c r="J24" s="32">
        <f t="shared" si="5"/>
        <v>7</v>
      </c>
      <c r="K24" s="37">
        <f t="shared" si="0"/>
        <v>0.14186574562665899</v>
      </c>
      <c r="L24" s="36">
        <v>82234434</v>
      </c>
      <c r="M24" s="36">
        <v>74701683</v>
      </c>
      <c r="N24" s="32">
        <f t="shared" si="6"/>
        <v>-9.1999999999999993</v>
      </c>
      <c r="O24" s="37">
        <f t="shared" si="1"/>
        <v>0.21427427060100016</v>
      </c>
      <c r="P24" s="38">
        <v>35942967</v>
      </c>
      <c r="Q24" s="36">
        <v>29573461</v>
      </c>
      <c r="R24" s="32">
        <f t="shared" si="8"/>
        <v>-17.7</v>
      </c>
      <c r="S24" s="37">
        <f t="shared" si="2"/>
        <v>0.2349402381822962</v>
      </c>
      <c r="T24" s="21"/>
    </row>
    <row r="25" spans="2:20" s="21" customFormat="1" ht="24" customHeight="1">
      <c r="B25" s="34" t="s">
        <v>34</v>
      </c>
      <c r="C25" s="36">
        <v>21</v>
      </c>
      <c r="D25" s="36">
        <v>21</v>
      </c>
      <c r="E25" s="31">
        <v>16</v>
      </c>
      <c r="F25" s="32">
        <f t="shared" si="3"/>
        <v>0</v>
      </c>
      <c r="G25" s="37">
        <f t="shared" si="4"/>
        <v>9.3959731543624154E-3</v>
      </c>
      <c r="H25" s="36">
        <v>527</v>
      </c>
      <c r="I25" s="36">
        <v>522</v>
      </c>
      <c r="J25" s="32">
        <f t="shared" si="5"/>
        <v>-0.9</v>
      </c>
      <c r="K25" s="37">
        <f t="shared" si="0"/>
        <v>5.5646167130384725E-3</v>
      </c>
      <c r="L25" s="36">
        <v>747049</v>
      </c>
      <c r="M25" s="36">
        <v>881972</v>
      </c>
      <c r="N25" s="32">
        <f t="shared" si="6"/>
        <v>18.100000000000001</v>
      </c>
      <c r="O25" s="40">
        <f t="shared" si="1"/>
        <v>2.5298480489456348E-3</v>
      </c>
      <c r="P25" s="38">
        <v>348856</v>
      </c>
      <c r="Q25" s="36">
        <v>388160</v>
      </c>
      <c r="R25" s="32">
        <f t="shared" si="8"/>
        <v>11.3</v>
      </c>
      <c r="S25" s="40">
        <f t="shared" si="2"/>
        <v>3.0836567574163906E-3</v>
      </c>
    </row>
    <row r="26" spans="2:20" s="21" customFormat="1" ht="24" customHeight="1">
      <c r="B26" s="34" t="s">
        <v>35</v>
      </c>
      <c r="C26" s="36">
        <v>57</v>
      </c>
      <c r="D26" s="36">
        <v>57</v>
      </c>
      <c r="E26" s="31">
        <v>37</v>
      </c>
      <c r="F26" s="32">
        <f t="shared" si="3"/>
        <v>0</v>
      </c>
      <c r="G26" s="37">
        <f t="shared" si="4"/>
        <v>2.5503355704697986E-2</v>
      </c>
      <c r="H26" s="36">
        <v>10564</v>
      </c>
      <c r="I26" s="36">
        <v>10237</v>
      </c>
      <c r="J26" s="32">
        <f t="shared" si="5"/>
        <v>-3.1</v>
      </c>
      <c r="K26" s="37">
        <f t="shared" si="0"/>
        <v>0.10912831665014337</v>
      </c>
      <c r="L26" s="36">
        <v>38055162</v>
      </c>
      <c r="M26" s="36">
        <v>39910122</v>
      </c>
      <c r="N26" s="32">
        <f t="shared" si="6"/>
        <v>4.9000000000000004</v>
      </c>
      <c r="O26" s="37">
        <f t="shared" si="1"/>
        <v>0.11447817422195065</v>
      </c>
      <c r="P26" s="38">
        <v>20645811</v>
      </c>
      <c r="Q26" s="36">
        <v>20105584</v>
      </c>
      <c r="R26" s="32">
        <f t="shared" si="8"/>
        <v>-2.6</v>
      </c>
      <c r="S26" s="37">
        <f t="shared" si="2"/>
        <v>0.15972464953473534</v>
      </c>
    </row>
    <row r="27" spans="2:20" s="21" customFormat="1" ht="24" customHeight="1">
      <c r="B27" s="34" t="s">
        <v>36</v>
      </c>
      <c r="C27" s="36">
        <v>57</v>
      </c>
      <c r="D27" s="36">
        <v>57</v>
      </c>
      <c r="E27" s="31">
        <v>35</v>
      </c>
      <c r="F27" s="32">
        <f t="shared" si="3"/>
        <v>0</v>
      </c>
      <c r="G27" s="37">
        <f t="shared" si="4"/>
        <v>2.5503355704697986E-2</v>
      </c>
      <c r="H27" s="36">
        <v>4510</v>
      </c>
      <c r="I27" s="36">
        <v>4615</v>
      </c>
      <c r="J27" s="32">
        <f t="shared" si="5"/>
        <v>2.2999999999999998</v>
      </c>
      <c r="K27" s="37">
        <f t="shared" si="0"/>
        <v>4.9196755039602587E-2</v>
      </c>
      <c r="L27" s="36">
        <v>19422386</v>
      </c>
      <c r="M27" s="36">
        <v>22966634</v>
      </c>
      <c r="N27" s="32">
        <f t="shared" si="6"/>
        <v>18.2</v>
      </c>
      <c r="O27" s="37">
        <f t="shared" si="1"/>
        <v>6.5877481615911254E-2</v>
      </c>
      <c r="P27" s="38">
        <v>8890763</v>
      </c>
      <c r="Q27" s="36">
        <v>10434136</v>
      </c>
      <c r="R27" s="32">
        <f t="shared" si="8"/>
        <v>17.399999999999999</v>
      </c>
      <c r="S27" s="37">
        <f t="shared" si="2"/>
        <v>8.2891833223932482E-2</v>
      </c>
    </row>
    <row r="28" spans="2:20" s="15" customFormat="1" ht="24" customHeight="1">
      <c r="B28" s="30" t="s">
        <v>37</v>
      </c>
      <c r="C28" s="36">
        <v>9</v>
      </c>
      <c r="D28" s="36">
        <v>9</v>
      </c>
      <c r="E28" s="31">
        <v>7</v>
      </c>
      <c r="F28" s="32">
        <f t="shared" si="3"/>
        <v>0</v>
      </c>
      <c r="G28" s="37">
        <f t="shared" si="4"/>
        <v>4.0268456375838931E-3</v>
      </c>
      <c r="H28" s="36">
        <v>601</v>
      </c>
      <c r="I28" s="36">
        <v>592</v>
      </c>
      <c r="J28" s="32">
        <f t="shared" si="5"/>
        <v>-1.5</v>
      </c>
      <c r="K28" s="37">
        <f t="shared" si="0"/>
        <v>6.3108296822198774E-3</v>
      </c>
      <c r="L28" s="38" t="s">
        <v>27</v>
      </c>
      <c r="M28" s="38" t="s">
        <v>27</v>
      </c>
      <c r="N28" s="39" t="s">
        <v>27</v>
      </c>
      <c r="O28" s="40" t="s">
        <v>27</v>
      </c>
      <c r="P28" s="38" t="s">
        <v>27</v>
      </c>
      <c r="Q28" s="38" t="s">
        <v>27</v>
      </c>
      <c r="R28" s="39" t="s">
        <v>27</v>
      </c>
      <c r="S28" s="40" t="s">
        <v>27</v>
      </c>
      <c r="T28" s="21"/>
    </row>
    <row r="29" spans="2:20" s="15" customFormat="1" ht="24" customHeight="1">
      <c r="B29" s="30" t="s">
        <v>38</v>
      </c>
      <c r="C29" s="36">
        <v>81</v>
      </c>
      <c r="D29" s="36">
        <v>80</v>
      </c>
      <c r="E29" s="31">
        <v>54</v>
      </c>
      <c r="F29" s="32">
        <f t="shared" si="3"/>
        <v>-1.2</v>
      </c>
      <c r="G29" s="37">
        <f t="shared" si="4"/>
        <v>3.5794183445190156E-2</v>
      </c>
      <c r="H29" s="36">
        <v>11107</v>
      </c>
      <c r="I29" s="36">
        <v>10743</v>
      </c>
      <c r="J29" s="32">
        <f t="shared" si="5"/>
        <v>-3.3</v>
      </c>
      <c r="K29" s="37">
        <f t="shared" si="0"/>
        <v>0.11452237039879753</v>
      </c>
      <c r="L29" s="36">
        <v>41905282</v>
      </c>
      <c r="M29" s="36">
        <v>44212098</v>
      </c>
      <c r="N29" s="32">
        <f t="shared" si="6"/>
        <v>5.5</v>
      </c>
      <c r="O29" s="37">
        <f t="shared" si="1"/>
        <v>0.12681796005439311</v>
      </c>
      <c r="P29" s="38">
        <v>7986246</v>
      </c>
      <c r="Q29" s="36">
        <v>7539320</v>
      </c>
      <c r="R29" s="32">
        <f t="shared" si="8"/>
        <v>-5.6</v>
      </c>
      <c r="S29" s="37">
        <f t="shared" si="2"/>
        <v>5.9894566839253253E-2</v>
      </c>
      <c r="T29" s="21"/>
    </row>
    <row r="30" spans="2:20" s="15" customFormat="1" ht="24" customHeight="1">
      <c r="B30" s="30" t="s">
        <v>39</v>
      </c>
      <c r="C30" s="36">
        <v>88</v>
      </c>
      <c r="D30" s="36">
        <v>88</v>
      </c>
      <c r="E30" s="31">
        <v>70</v>
      </c>
      <c r="F30" s="32">
        <f t="shared" si="3"/>
        <v>0</v>
      </c>
      <c r="G30" s="37">
        <f t="shared" si="4"/>
        <v>3.9373601789709174E-2</v>
      </c>
      <c r="H30" s="36">
        <v>969</v>
      </c>
      <c r="I30" s="36">
        <v>939</v>
      </c>
      <c r="J30" s="32">
        <f t="shared" si="5"/>
        <v>-3.1</v>
      </c>
      <c r="K30" s="37">
        <f t="shared" si="0"/>
        <v>1.0009913972304838E-2</v>
      </c>
      <c r="L30" s="36">
        <v>1415497</v>
      </c>
      <c r="M30" s="36">
        <v>1614963</v>
      </c>
      <c r="N30" s="32">
        <f t="shared" si="6"/>
        <v>14.1</v>
      </c>
      <c r="O30" s="37">
        <f t="shared" si="1"/>
        <v>4.6323590711149438E-3</v>
      </c>
      <c r="P30" s="38">
        <v>594296</v>
      </c>
      <c r="Q30" s="36">
        <v>602986</v>
      </c>
      <c r="R30" s="32">
        <f t="shared" si="8"/>
        <v>1.5</v>
      </c>
      <c r="S30" s="37">
        <f t="shared" si="2"/>
        <v>4.790297437982996E-3</v>
      </c>
      <c r="T30" s="21"/>
    </row>
    <row r="31" spans="2:20" ht="15.95" customHeight="1">
      <c r="B31" s="41" t="s">
        <v>40</v>
      </c>
      <c r="C31" s="41"/>
      <c r="E31" s="42"/>
      <c r="F31" s="42"/>
      <c r="G31" s="43"/>
      <c r="H31" s="41"/>
      <c r="J31" s="42"/>
      <c r="K31" s="43"/>
      <c r="N31" s="44"/>
      <c r="O31" s="45"/>
      <c r="R31" s="44"/>
      <c r="S31" s="46"/>
      <c r="T31" s="47"/>
    </row>
    <row r="32" spans="2:20" ht="15" customHeight="1">
      <c r="B32" s="4" t="s">
        <v>41</v>
      </c>
      <c r="N32" s="47"/>
      <c r="O32" s="47"/>
      <c r="R32" s="48"/>
      <c r="S32" s="46"/>
      <c r="T32" s="47"/>
    </row>
    <row r="33" spans="2:2">
      <c r="B33" s="4" t="s">
        <v>42</v>
      </c>
    </row>
  </sheetData>
  <mergeCells count="4">
    <mergeCell ref="C3:G3"/>
    <mergeCell ref="H3:K3"/>
    <mergeCell ref="L3:O3"/>
    <mergeCell ref="P3:S3"/>
  </mergeCells>
  <phoneticPr fontId="3"/>
  <printOptions horizontalCentered="1"/>
  <pageMargins left="0.78740157480314965" right="0.78740157480314965" top="0.71" bottom="0.47" header="0.39370078740157483" footer="0.19685039370078741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0000583</dc:creator>
  <cp:lastModifiedBy>0000583</cp:lastModifiedBy>
  <dcterms:created xsi:type="dcterms:W3CDTF">2025-12-23T00:08:20Z</dcterms:created>
  <dcterms:modified xsi:type="dcterms:W3CDTF">2025-12-23T00:09:23Z</dcterms:modified>
</cp:coreProperties>
</file>