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769BA0BF-F59A-44DC-8677-DA603FAA947D}"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l="1"/>
  <c r="U35" i="10" s="1"/>
  <c r="U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calcChain>
</file>

<file path=xl/sharedStrings.xml><?xml version="1.0" encoding="utf-8"?>
<sst xmlns="http://schemas.openxmlformats.org/spreadsheetml/2006/main" count="1121" uniqueCount="567">
  <si>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</si>
  <si>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</si>
  <si>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</si>
  <si>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</si>
  <si>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</si>
  <si>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</si>
  <si>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</si>
  <si>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</si>
  <si>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</si>
  <si>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</si>
  <si>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</si>
  <si>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</si>
  <si>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</si>
  <si>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</si>
  <si>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</si>
  <si>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</si>
  <si>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</si>
  <si>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</si>
  <si>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</si>
  <si>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</si>
  <si>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</si>
  <si>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</si>
  <si>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</si>
  <si>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</si>
  <si>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</si>
  <si>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</si>
  <si>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</si>
  <si>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</si>
  <si>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</si>
  <si>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</si>
  <si>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</si>
  <si>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</si>
  <si>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</si>
  <si>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</si>
  <si>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</si>
  <si>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</si>
  <si>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</si>
  <si>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</si>
  <si>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</si>
  <si>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</si>
  <si>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</si>
  <si>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</si>
  <si>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</si>
  <si>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</si>
  <si>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</si>
  <si>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</si>
  <si>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</si>
  <si>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</si>
  <si>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</si>
  <si>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</si>
  <si>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</si>
  <si>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</si>
  <si>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</si>
  <si>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</si>
  <si>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</si>
  <si>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</si>
  <si>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</si>
  <si>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</si>
  <si>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</si>
  <si>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</si>
  <si>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</si>
  <si>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</si>
  <si>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</si>
  <si>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</si>
  <si>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</si>
  <si>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</si>
  <si>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</si>
  <si>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</si>
  <si>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</si>
  <si>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</si>
  <si>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</si>
  <si>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</si>
  <si>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</si>
  <si>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</si>
  <si>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</si>
  <si>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</si>
  <si>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</si>
  <si>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</si>
  <si>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</si>
  <si>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</si>
  <si>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</si>
  <si>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</si>
  <si>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</si>
  <si>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</si>
  <si>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</si>
  <si>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</si>
  <si>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</si>
  <si>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</si>
  <si>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</si>
  <si>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</si>
  <si>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</si>
  <si>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</si>
  <si>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</si>
  <si>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</si>
  <si>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</si>
  <si>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</si>
  <si>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</si>
  <si>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</si>
  <si>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</si>
  <si>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</si>
  <si>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</si>
  <si>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</si>
  <si>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</si>
  <si>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</si>
  <si>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</si>
  <si>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</si>
  <si>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</si>
  <si>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</si>
  <si>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</si>
  <si>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</si>
  <si>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</si>
  <si>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</si>
  <si>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</si>
  <si>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</si>
  <si>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</si>
  <si>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</si>
  <si>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</si>
  <si>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</si>
  <si>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</si>
  <si>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</si>
  <si>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</si>
  <si>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</si>
  <si>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</si>
  <si>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</si>
  <si>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</si>
  <si>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</si>
  <si>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</si>
  <si>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</si>
  <si>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</si>
  <si>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</si>
  <si>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</si>
  <si>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</si>
  <si>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</si>
  <si>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</si>
  <si>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</si>
  <si>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</si>
  <si>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</si>
  <si>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</si>
  <si>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</si>
  <si>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</si>
  <si>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</si>
  <si>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-5.8</t>
    <phoneticPr fontId="5"/>
  </si>
  <si>
    <t>基準財政需要額</t>
    <phoneticPr fontId="26"/>
  </si>
  <si>
    <t>うち日本人(％)</t>
    <phoneticPr fontId="5"/>
  </si>
  <si>
    <t>-5.9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</si>
  <si>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</si>
  <si>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</si>
  <si>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</si>
  <si>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</si>
  <si>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</si>
  <si>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</si>
  <si>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</si>
  <si>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</si>
  <si>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</si>
  <si>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</si>
  <si>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</si>
  <si>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</si>
  <si>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</si>
  <si>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</si>
  <si>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</si>
  <si>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</si>
  <si>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</si>
  <si>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</si>
  <si>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</si>
  <si>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</si>
  <si>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</si>
  <si>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</si>
  <si>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</si>
  <si>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</si>
  <si>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</si>
  <si>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</si>
  <si>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</si>
  <si>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</si>
  <si>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</si>
  <si>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</si>
  <si>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</si>
  <si>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</si>
  <si>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</si>
  <si>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</si>
  <si>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</si>
  <si>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</si>
  <si>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</si>
  <si>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</si>
  <si>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</si>
  <si>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</si>
  <si>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</si>
  <si>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</si>
  <si>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</si>
  <si>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</si>
  <si>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</si>
  <si>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</si>
  <si>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</si>
  <si>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</si>
  <si>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</si>
  <si>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</si>
  <si>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</si>
  <si>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</si>
  <si>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</si>
  <si>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</si>
  <si>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</si>
  <si>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</si>
  <si>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</si>
  <si>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</si>
  <si>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熊本県球磨村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</si>
  <si>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</si>
  <si>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</si>
  <si>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</si>
  <si>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</si>
  <si>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</si>
  <si>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</si>
  <si>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</si>
  <si>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</si>
  <si>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</si>
  <si>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</si>
  <si>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</si>
  <si>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</si>
  <si>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</si>
  <si>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</si>
  <si>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</si>
  <si>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</si>
  <si>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</si>
  <si>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</si>
  <si>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</si>
  <si>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</si>
  <si>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</si>
  <si>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</si>
  <si>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</si>
  <si>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</si>
  <si>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</si>
  <si>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</si>
  <si>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</si>
  <si>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</si>
  <si>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</si>
  <si>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</si>
  <si>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</si>
  <si>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</si>
  <si>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</si>
  <si>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</si>
  <si>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</si>
  <si>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</si>
  <si>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</si>
  <si>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</si>
  <si>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</si>
  <si>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</si>
  <si>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</si>
  <si>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</si>
  <si>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</si>
  <si>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</si>
  <si>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</si>
  <si>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</si>
  <si>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</si>
  <si>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</si>
  <si>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</si>
  <si>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</si>
  <si>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</si>
  <si>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</si>
  <si>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</si>
  <si>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</si>
  <si>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</si>
  <si>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</si>
  <si>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</si>
  <si>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</si>
  <si>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</si>
  <si>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</si>
  <si>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</si>
  <si>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</si>
  <si>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</si>
  <si>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</si>
  <si>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</si>
  <si>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</si>
  <si>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</si>
  <si>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</si>
  <si>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</si>
  <si>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</si>
  <si>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</si>
  <si>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</si>
  <si>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</si>
  <si>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</si>
  <si>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</si>
  <si>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</si>
  <si>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</si>
  <si>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</si>
  <si>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</si>
  <si>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</si>
  <si>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</si>
  <si>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</si>
  <si>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</si>
  <si>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</si>
  <si>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</si>
  <si>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</si>
  <si>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</si>
  <si>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</si>
  <si>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</si>
  <si>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</si>
  <si>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</si>
  <si>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</si>
  <si>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</si>
  <si>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</si>
  <si>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</si>
  <si>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</si>
  <si>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</si>
  <si>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</si>
  <si>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</si>
  <si>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</si>
  <si>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</si>
  <si>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</si>
  <si>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</si>
  <si>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</si>
  <si>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</si>
  <si>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</si>
  <si>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</si>
  <si>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</si>
  <si>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</si>
  <si>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</si>
  <si>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</si>
  <si>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</si>
  <si>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</si>
  <si>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</si>
  <si>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</si>
  <si>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</si>
  <si>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</si>
  <si>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</si>
  <si>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</si>
  <si>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</si>
  <si>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</si>
  <si>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</si>
  <si>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</si>
  <si>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</si>
  <si>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</si>
  <si>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</si>
  <si>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</si>
  <si>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</si>
  <si>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</si>
  <si>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</si>
  <si>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</si>
  <si>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</si>
  <si>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</si>
  <si>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</si>
  <si>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</si>
  <si>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</si>
  <si>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</si>
  <si>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</si>
  <si>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</si>
  <si>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</si>
  <si>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</si>
  <si>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</si>
  <si>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</si>
  <si>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</si>
  <si>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</si>
  <si>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</si>
  <si>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</si>
  <si>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</si>
  <si>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</si>
  <si>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</si>
  <si>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熊本県球磨村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</si>
  <si>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</si>
  <si>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</si>
  <si>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</si>
  <si>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</si>
  <si>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</si>
  <si>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</si>
  <si>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</si>
  <si>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</si>
  <si>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</si>
  <si>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</si>
  <si>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</si>
  <si>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</si>
  <si>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</si>
  <si>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</si>
  <si>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</si>
  <si>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</si>
  <si>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</si>
  <si>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</si>
  <si>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</si>
  <si>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</si>
  <si>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</si>
  <si>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</si>
  <si>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</si>
  <si>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</si>
  <si>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</si>
  <si>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</si>
  <si>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</si>
  <si>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</si>
  <si>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</si>
  <si>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</si>
  <si>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</si>
  <si>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</si>
  <si>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</si>
  <si>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</si>
  <si>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</si>
  <si>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</si>
  <si>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</si>
  <si>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</si>
  <si>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</si>
  <si>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</si>
  <si>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</si>
  <si>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</si>
  <si>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</si>
  <si>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</si>
  <si>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</si>
  <si>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</si>
  <si>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</si>
  <si>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</si>
  <si>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</si>
  <si>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</si>
  <si>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</si>
  <si>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</si>
  <si>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</si>
  <si>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</si>
  <si>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</si>
  <si>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</si>
  <si>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</si>
  <si>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</si>
  <si>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</si>
  <si>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</si>
  <si>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</si>
  <si>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</si>
  <si>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</si>
  <si>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</si>
  <si>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</si>
  <si>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</si>
  <si>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</si>
  <si>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</si>
  <si>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</si>
  <si>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</si>
  <si>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</si>
  <si>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</si>
  <si>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</si>
  <si>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</si>
  <si>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</si>
  <si>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</si>
  <si>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</si>
  <si>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</si>
  <si>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</si>
  <si>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</si>
  <si>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</si>
  <si>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</si>
  <si>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</si>
  <si>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</si>
  <si>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</si>
  <si>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</si>
  <si>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</si>
  <si>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</si>
  <si>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</si>
  <si>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</si>
  <si>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</si>
  <si>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</si>
  <si>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</si>
  <si>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</si>
  <si>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</si>
  <si>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</si>
  <si>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</si>
  <si>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</si>
  <si>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</si>
  <si>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</si>
  <si>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</si>
  <si>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</si>
  <si>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</si>
  <si>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</si>
  <si>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</si>
  <si>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</si>
  <si>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</si>
  <si>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</si>
  <si>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</si>
  <si>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</si>
  <si>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</si>
  <si>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</si>
  <si>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</si>
  <si>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</si>
  <si>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</si>
  <si>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</si>
  <si>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</si>
  <si>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</si>
  <si>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</si>
  <si>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</si>
  <si>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</si>
  <si>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</si>
  <si>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</si>
  <si>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</si>
  <si>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</si>
  <si>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</si>
  <si>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</si>
  <si>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</si>
  <si>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</si>
  <si>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</si>
  <si>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</si>
  <si>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</si>
  <si>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</si>
  <si>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</si>
  <si>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</si>
  <si>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</si>
  <si>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</si>
  <si>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</si>
  <si>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</si>
  <si>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</si>
  <si>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</si>
  <si>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</si>
  <si>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</si>
  <si>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</si>
  <si>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</si>
  <si>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</si>
  <si>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</si>
  <si>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</si>
  <si>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</si>
  <si>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</si>
  <si>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</si>
  <si>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</si>
  <si>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</si>
  <si>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</si>
  <si>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</si>
  <si>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</si>
  <si>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</si>
  <si>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</si>
  <si>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</si>
  <si>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</si>
  <si>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</si>
  <si>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</si>
  <si>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</si>
  <si>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</si>
  <si>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</si>
  <si>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</si>
  <si>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</si>
  <si>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</si>
  <si>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</si>
  <si>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</si>
  <si>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</si>
  <si>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</si>
  <si>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</si>
  <si>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1.31</t>
  </si>
  <si>
    <t>▲ 0.79</t>
  </si>
  <si>
    <t>▲ 6.48</t>
  </si>
  <si>
    <t>一般会計</t>
  </si>
  <si>
    <t>介護保険特別会計</t>
  </si>
  <si>
    <t>国民健康保険特別会計</t>
  </si>
  <si>
    <t>簡易水道特別会計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</si>
  <si>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</si>
  <si>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</si>
  <si>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</si>
  <si>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</si>
  <si>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</si>
  <si>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</si>
  <si>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</si>
  <si>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</si>
  <si>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</si>
  <si>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</si>
  <si>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</si>
  <si>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</si>
  <si>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</si>
  <si>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15" eb="17">
      <t>コウキ</t>
    </rPh>
    <rPh sb="17" eb="20">
      <t>コウレイシャ</t>
    </rPh>
    <rPh sb="20" eb="22">
      <t>イリョウ</t>
    </rPh>
    <rPh sb="22" eb="24">
      <t>トクベツ</t>
    </rPh>
    <rPh sb="24" eb="26">
      <t>カイケイ</t>
    </rPh>
    <phoneticPr fontId="2"/>
  </si>
  <si>
    <t>くま川鉄道（株）</t>
    <rPh sb="2" eb="3">
      <t>カワ</t>
    </rPh>
    <rPh sb="3" eb="5">
      <t>テツドウ</t>
    </rPh>
    <rPh sb="6" eb="7">
      <t>カブ</t>
    </rPh>
    <phoneticPr fontId="2"/>
  </si>
  <si>
    <t>-</t>
    <phoneticPr fontId="2"/>
  </si>
  <si>
    <t>村有施設整備基金</t>
    <rPh sb="0" eb="2">
      <t>ソンユウ</t>
    </rPh>
    <rPh sb="2" eb="4">
      <t>シセツ</t>
    </rPh>
    <rPh sb="4" eb="6">
      <t>セイビ</t>
    </rPh>
    <rPh sb="6" eb="8">
      <t>キキン</t>
    </rPh>
    <phoneticPr fontId="5"/>
  </si>
  <si>
    <t>ふるさと応援基金</t>
    <rPh sb="4" eb="6">
      <t>オウエン</t>
    </rPh>
    <rPh sb="6" eb="8">
      <t>キキン</t>
    </rPh>
    <phoneticPr fontId="2"/>
  </si>
  <si>
    <t>公営住宅維持管理基金</t>
    <rPh sb="0" eb="2">
      <t>コウエイ</t>
    </rPh>
    <rPh sb="2" eb="4">
      <t>ジュウタク</t>
    </rPh>
    <rPh sb="4" eb="6">
      <t>イジ</t>
    </rPh>
    <rPh sb="6" eb="8">
      <t>カンリ</t>
    </rPh>
    <rPh sb="8" eb="10">
      <t>キキン</t>
    </rPh>
    <phoneticPr fontId="2"/>
  </si>
  <si>
    <t>水資源活用基金</t>
    <rPh sb="0" eb="3">
      <t>ミズシゲン</t>
    </rPh>
    <rPh sb="3" eb="5">
      <t>カツヨウ</t>
    </rPh>
    <rPh sb="5" eb="7">
      <t>キキン</t>
    </rPh>
    <phoneticPr fontId="2"/>
  </si>
  <si>
    <t>災害復興基金</t>
    <rPh sb="0" eb="2">
      <t>サイガイ</t>
    </rPh>
    <rPh sb="2" eb="4">
      <t>フッコウ</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</si>
  <si>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</si>
  <si>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</si>
  <si>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</si>
  <si>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将来負担比率は(-)となっている。</t>
    <rPh sb="0" eb="2">
      <t>ショウライ</t>
    </rPh>
    <rPh sb="2" eb="4">
      <t>フタン</t>
    </rPh>
    <rPh sb="4" eb="6">
      <t>ヒリツ</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</si>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</sst>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4E1B36D-6D2C-49E8-9690-BF9652BFC7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D203-4FEE-AC3A-2D296FE5AF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377722</c:v>
                </c:pt>
                <c:pt idx="1">
                  <c:v>274348</c:v>
                </c:pt>
                <c:pt idx="2">
                  <c:v>493824</c:v>
                </c:pt>
                <c:pt idx="3">
                  <c:v>176480</c:v>
                </c:pt>
                <c:pt idx="4">
                  <c:v>1166499</c:v>
                </c:pt>
              </c:numCache>
            </c:numRef>
          </c:val>
          <c:smooth val="0"/>
          <c:extLst>
            <c:ext xmlns:c16="http://schemas.microsoft.com/office/drawing/2014/chart" uri="{C3380CC4-5D6E-409C-BE32-E72D297353CC}">
              <c16:uniqueId val="{00000001-D203-4FEE-AC3A-2D296FE5AF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c:v>
                </c:pt>
                <c:pt idx="1">
                  <c:v>10.07</c:v>
                </c:pt>
                <c:pt idx="2">
                  <c:v>34.67</c:v>
                </c:pt>
                <c:pt idx="3">
                  <c:v>33.39</c:v>
                </c:pt>
                <c:pt idx="4">
                  <c:v>23.08</c:v>
                </c:pt>
              </c:numCache>
            </c:numRef>
          </c:val>
          <c:extLst>
            <c:ext xmlns:c16="http://schemas.microsoft.com/office/drawing/2014/chart" uri="{C3380CC4-5D6E-409C-BE32-E72D297353CC}">
              <c16:uniqueId val="{00000000-5346-4FCC-93D8-E79A3D79C7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51.1</c:v>
                </c:pt>
                <c:pt idx="1">
                  <c:v>48.39</c:v>
                </c:pt>
                <c:pt idx="2">
                  <c:v>42.38</c:v>
                </c:pt>
                <c:pt idx="3">
                  <c:v>46.51</c:v>
                </c:pt>
                <c:pt idx="4">
                  <c:v>51.37</c:v>
                </c:pt>
              </c:numCache>
            </c:numRef>
          </c:val>
          <c:extLst>
            <c:ext xmlns:c16="http://schemas.microsoft.com/office/drawing/2014/chart" uri="{C3380CC4-5D6E-409C-BE32-E72D297353CC}">
              <c16:uniqueId val="{00000001-5346-4FCC-93D8-E79A3D79C7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-1.31</c:v>
                </c:pt>
                <c:pt idx="1">
                  <c:v>3.1</c:v>
                </c:pt>
                <c:pt idx="2">
                  <c:v>23.77</c:v>
                </c:pt>
                <c:pt idx="3">
                  <c:v>-0.79</c:v>
                </c:pt>
                <c:pt idx="4">
                  <c:v>-6.48</c:v>
                </c:pt>
              </c:numCache>
            </c:numRef>
          </c:val>
          <c:smooth val="0"/>
          <c:extLst>
            <c:ext xmlns:c16="http://schemas.microsoft.com/office/drawing/2014/chart" uri="{C3380CC4-5D6E-409C-BE32-E72D297353CC}">
              <c16:uniqueId val="{00000002-5346-4FCC-93D8-E79A3D79C7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CC-41BD-97AD-4499872BE6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CC-41BD-97AD-4499872BE6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CC-41BD-97AD-4499872BE6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0CC-41BD-97AD-4499872BE67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0CC-41BD-97AD-4499872BE67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0CC-41BD-97AD-4499872BE677}"/>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0.86</c:v>
                </c:pt>
                <c:pt idx="4">
                  <c:v>#N/A</c:v>
                </c:pt>
                <c:pt idx="5">
                  <c:v>0.75</c:v>
                </c:pt>
                <c:pt idx="6">
                  <c:v>#N/A</c:v>
                </c:pt>
                <c:pt idx="7">
                  <c:v>1.48</c:v>
                </c:pt>
                <c:pt idx="8">
                  <c:v>#N/A</c:v>
                </c:pt>
                <c:pt idx="9">
                  <c:v>1.1599999999999999</c:v>
                </c:pt>
              </c:numCache>
            </c:numRef>
          </c:val>
          <c:extLst>
            <c:ext xmlns:c16="http://schemas.microsoft.com/office/drawing/2014/chart" uri="{C3380CC4-5D6E-409C-BE32-E72D297353CC}">
              <c16:uniqueId val="{00000006-20CC-41BD-97AD-4499872BE67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2.27</c:v>
                </c:pt>
                <c:pt idx="2">
                  <c:v>#N/A</c:v>
                </c:pt>
                <c:pt idx="3">
                  <c:v>3</c:v>
                </c:pt>
                <c:pt idx="4">
                  <c:v>#N/A</c:v>
                </c:pt>
                <c:pt idx="5">
                  <c:v>2.4</c:v>
                </c:pt>
                <c:pt idx="6">
                  <c:v>#N/A</c:v>
                </c:pt>
                <c:pt idx="7">
                  <c:v>3.14</c:v>
                </c:pt>
                <c:pt idx="8">
                  <c:v>#N/A</c:v>
                </c:pt>
                <c:pt idx="9">
                  <c:v>2.83</c:v>
                </c:pt>
              </c:numCache>
            </c:numRef>
          </c:val>
          <c:extLst>
            <c:ext xmlns:c16="http://schemas.microsoft.com/office/drawing/2014/chart" uri="{C3380CC4-5D6E-409C-BE32-E72D297353CC}">
              <c16:uniqueId val="{00000007-20CC-41BD-97AD-4499872BE67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0.92</c:v>
                </c:pt>
                <c:pt idx="2">
                  <c:v>#N/A</c:v>
                </c:pt>
                <c:pt idx="3">
                  <c:v>2.4</c:v>
                </c:pt>
                <c:pt idx="4">
                  <c:v>#N/A</c:v>
                </c:pt>
                <c:pt idx="5">
                  <c:v>1.66</c:v>
                </c:pt>
                <c:pt idx="6">
                  <c:v>#N/A</c:v>
                </c:pt>
                <c:pt idx="7">
                  <c:v>2.4500000000000002</c:v>
                </c:pt>
                <c:pt idx="8">
                  <c:v>#N/A</c:v>
                </c:pt>
                <c:pt idx="9">
                  <c:v>5.03</c:v>
                </c:pt>
              </c:numCache>
            </c:numRef>
          </c:val>
          <c:extLst>
            <c:ext xmlns:c16="http://schemas.microsoft.com/office/drawing/2014/chart" uri="{C3380CC4-5D6E-409C-BE32-E72D297353CC}">
              <c16:uniqueId val="{00000008-20CC-41BD-97AD-4499872BE6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c:v>
                </c:pt>
                <c:pt idx="2">
                  <c:v>#N/A</c:v>
                </c:pt>
                <c:pt idx="3">
                  <c:v>10.07</c:v>
                </c:pt>
                <c:pt idx="4">
                  <c:v>#N/A</c:v>
                </c:pt>
                <c:pt idx="5">
                  <c:v>34.67</c:v>
                </c:pt>
                <c:pt idx="6">
                  <c:v>#N/A</c:v>
                </c:pt>
                <c:pt idx="7">
                  <c:v>33.380000000000003</c:v>
                </c:pt>
                <c:pt idx="8">
                  <c:v>#N/A</c:v>
                </c:pt>
                <c:pt idx="9">
                  <c:v>23.08</c:v>
                </c:pt>
              </c:numCache>
            </c:numRef>
          </c:val>
          <c:extLst>
            <c:ext xmlns:c16="http://schemas.microsoft.com/office/drawing/2014/chart" uri="{C3380CC4-5D6E-409C-BE32-E72D297353CC}">
              <c16:uniqueId val="{00000009-20CC-41BD-97AD-4499872BE6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285</c:v>
                </c:pt>
                <c:pt idx="5">
                  <c:v>292</c:v>
                </c:pt>
                <c:pt idx="8">
                  <c:v>304</c:v>
                </c:pt>
                <c:pt idx="11">
                  <c:v>302</c:v>
                </c:pt>
                <c:pt idx="14">
                  <c:v>304</c:v>
                </c:pt>
              </c:numCache>
            </c:numRef>
          </c:val>
          <c:extLst>
            <c:ext xmlns:c16="http://schemas.microsoft.com/office/drawing/2014/chart" uri="{C3380CC4-5D6E-409C-BE32-E72D297353CC}">
              <c16:uniqueId val="{00000000-EFB8-428D-A9B4-D6D1C6127D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B8-428D-A9B4-D6D1C6127D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B8-428D-A9B4-D6D1C6127D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15</c:v>
                </c:pt>
                <c:pt idx="6">
                  <c:v>16</c:v>
                </c:pt>
                <c:pt idx="9">
                  <c:v>6</c:v>
                </c:pt>
                <c:pt idx="12">
                  <c:v>10</c:v>
                </c:pt>
              </c:numCache>
            </c:numRef>
          </c:val>
          <c:extLst>
            <c:ext xmlns:c16="http://schemas.microsoft.com/office/drawing/2014/chart" uri="{C3380CC4-5D6E-409C-BE32-E72D297353CC}">
              <c16:uniqueId val="{00000003-EFB8-428D-A9B4-D6D1C6127D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c:v>
                </c:pt>
                <c:pt idx="3">
                  <c:v>17</c:v>
                </c:pt>
                <c:pt idx="6">
                  <c:v>24</c:v>
                </c:pt>
                <c:pt idx="9">
                  <c:v>25</c:v>
                </c:pt>
                <c:pt idx="12">
                  <c:v>20</c:v>
                </c:pt>
              </c:numCache>
            </c:numRef>
          </c:val>
          <c:extLst>
            <c:ext xmlns:c16="http://schemas.microsoft.com/office/drawing/2014/chart" uri="{C3380CC4-5D6E-409C-BE32-E72D297353CC}">
              <c16:uniqueId val="{00000004-EFB8-428D-A9B4-D6D1C6127D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B8-428D-A9B4-D6D1C6127D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B8-428D-A9B4-D6D1C6127D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352</c:v>
                </c:pt>
                <c:pt idx="3">
                  <c:v>364</c:v>
                </c:pt>
                <c:pt idx="6">
                  <c:v>397</c:v>
                </c:pt>
                <c:pt idx="9">
                  <c:v>419</c:v>
                </c:pt>
                <c:pt idx="12">
                  <c:v>439</c:v>
                </c:pt>
              </c:numCache>
            </c:numRef>
          </c:val>
          <c:extLst>
            <c:ext xmlns:c16="http://schemas.microsoft.com/office/drawing/2014/chart" uri="{C3380CC4-5D6E-409C-BE32-E72D297353CC}">
              <c16:uniqueId val="{00000007-EFB8-428D-A9B4-D6D1C6127D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c:v>
                </c:pt>
                <c:pt idx="2">
                  <c:v>#N/A</c:v>
                </c:pt>
                <c:pt idx="3">
                  <c:v>#N/A</c:v>
                </c:pt>
                <c:pt idx="4">
                  <c:v>104</c:v>
                </c:pt>
                <c:pt idx="5">
                  <c:v>#N/A</c:v>
                </c:pt>
                <c:pt idx="6">
                  <c:v>#N/A</c:v>
                </c:pt>
                <c:pt idx="7">
                  <c:v>133</c:v>
                </c:pt>
                <c:pt idx="8">
                  <c:v>#N/A</c:v>
                </c:pt>
                <c:pt idx="9">
                  <c:v>#N/A</c:v>
                </c:pt>
                <c:pt idx="10">
                  <c:v>148</c:v>
                </c:pt>
                <c:pt idx="11">
                  <c:v>#N/A</c:v>
                </c:pt>
                <c:pt idx="12">
                  <c:v>#N/A</c:v>
                </c:pt>
                <c:pt idx="13">
                  <c:v>165</c:v>
                </c:pt>
                <c:pt idx="14">
                  <c:v>#N/A</c:v>
                </c:pt>
              </c:numCache>
            </c:numRef>
          </c:val>
          <c:smooth val="0"/>
          <c:extLst>
            <c:ext xmlns:c16="http://schemas.microsoft.com/office/drawing/2014/chart" uri="{C3380CC4-5D6E-409C-BE32-E72D297353CC}">
              <c16:uniqueId val="{00000008-EFB8-428D-A9B4-D6D1C6127D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3048</c:v>
                </c:pt>
                <c:pt idx="5">
                  <c:v>3045</c:v>
                </c:pt>
                <c:pt idx="8">
                  <c:v>4204</c:v>
                </c:pt>
                <c:pt idx="11">
                  <c:v>5688</c:v>
                </c:pt>
                <c:pt idx="14">
                  <c:v>4292</c:v>
                </c:pt>
              </c:numCache>
            </c:numRef>
          </c:val>
          <c:extLst>
            <c:ext xmlns:c16="http://schemas.microsoft.com/office/drawing/2014/chart" uri="{C3380CC4-5D6E-409C-BE32-E72D297353CC}">
              <c16:uniqueId val="{00000000-83F2-4B5B-887A-5AB5C37D0D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12</c:v>
                </c:pt>
                <c:pt idx="11">
                  <c:v>11</c:v>
                </c:pt>
                <c:pt idx="14">
                  <c:v>9</c:v>
                </c:pt>
              </c:numCache>
            </c:numRef>
          </c:val>
          <c:extLst>
            <c:ext xmlns:c16="http://schemas.microsoft.com/office/drawing/2014/chart" uri="{C3380CC4-5D6E-409C-BE32-E72D297353CC}">
              <c16:uniqueId val="{00000001-83F2-4B5B-887A-5AB5C37D0D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1834</c:v>
                </c:pt>
                <c:pt idx="5">
                  <c:v>2743</c:v>
                </c:pt>
                <c:pt idx="8">
                  <c:v>3266</c:v>
                </c:pt>
                <c:pt idx="11">
                  <c:v>4522</c:v>
                </c:pt>
                <c:pt idx="14">
                  <c:v>5313</c:v>
                </c:pt>
              </c:numCache>
            </c:numRef>
          </c:val>
          <c:extLst>
            <c:ext xmlns:c16="http://schemas.microsoft.com/office/drawing/2014/chart" uri="{C3380CC4-5D6E-409C-BE32-E72D297353CC}">
              <c16:uniqueId val="{00000002-83F2-4B5B-887A-5AB5C37D0D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F2-4B5B-887A-5AB5C37D0D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F2-4B5B-887A-5AB5C37D0D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F2-4B5B-887A-5AB5C37D0D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401</c:v>
                </c:pt>
                <c:pt idx="3">
                  <c:v>534</c:v>
                </c:pt>
                <c:pt idx="6">
                  <c:v>494</c:v>
                </c:pt>
                <c:pt idx="9">
                  <c:v>522</c:v>
                </c:pt>
                <c:pt idx="12">
                  <c:v>414</c:v>
                </c:pt>
              </c:numCache>
            </c:numRef>
          </c:val>
          <c:extLst>
            <c:ext xmlns:c16="http://schemas.microsoft.com/office/drawing/2014/chart" uri="{C3380CC4-5D6E-409C-BE32-E72D297353CC}">
              <c16:uniqueId val="{00000006-83F2-4B5B-887A-5AB5C37D0D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66</c:v>
                </c:pt>
                <c:pt idx="6">
                  <c:v>20</c:v>
                </c:pt>
                <c:pt idx="9">
                  <c:v>94</c:v>
                </c:pt>
                <c:pt idx="12">
                  <c:v>200</c:v>
                </c:pt>
              </c:numCache>
            </c:numRef>
          </c:val>
          <c:extLst>
            <c:ext xmlns:c16="http://schemas.microsoft.com/office/drawing/2014/chart" uri="{C3380CC4-5D6E-409C-BE32-E72D297353CC}">
              <c16:uniqueId val="{00000007-83F2-4B5B-887A-5AB5C37D0D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c:v>
                </c:pt>
                <c:pt idx="3">
                  <c:v>81</c:v>
                </c:pt>
                <c:pt idx="6">
                  <c:v>87</c:v>
                </c:pt>
                <c:pt idx="9">
                  <c:v>83</c:v>
                </c:pt>
                <c:pt idx="12">
                  <c:v>78</c:v>
                </c:pt>
              </c:numCache>
            </c:numRef>
          </c:val>
          <c:extLst>
            <c:ext xmlns:c16="http://schemas.microsoft.com/office/drawing/2014/chart" uri="{C3380CC4-5D6E-409C-BE32-E72D297353CC}">
              <c16:uniqueId val="{00000008-83F2-4B5B-887A-5AB5C37D0D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3</c:v>
                </c:pt>
                <c:pt idx="6">
                  <c:v>4</c:v>
                </c:pt>
                <c:pt idx="9">
                  <c:v>4</c:v>
                </c:pt>
                <c:pt idx="12">
                  <c:v>3</c:v>
                </c:pt>
              </c:numCache>
            </c:numRef>
          </c:val>
          <c:extLst>
            <c:ext xmlns:c16="http://schemas.microsoft.com/office/drawing/2014/chart" uri="{C3380CC4-5D6E-409C-BE32-E72D297353CC}">
              <c16:uniqueId val="{00000009-83F2-4B5B-887A-5AB5C37D0D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3593</c:v>
                </c:pt>
                <c:pt idx="3">
                  <c:v>4280</c:v>
                </c:pt>
                <c:pt idx="6">
                  <c:v>5786</c:v>
                </c:pt>
                <c:pt idx="9">
                  <c:v>5527</c:v>
                </c:pt>
                <c:pt idx="12">
                  <c:v>6023</c:v>
                </c:pt>
              </c:numCache>
            </c:numRef>
          </c:val>
          <c:extLst>
            <c:ext xmlns:c16="http://schemas.microsoft.com/office/drawing/2014/chart" uri="{C3380CC4-5D6E-409C-BE32-E72D297353CC}">
              <c16:uniqueId val="{0000000A-83F2-4B5B-887A-5AB5C37D0D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F2-4B5B-887A-5AB5C37D0D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1072</c:v>
                </c:pt>
                <c:pt idx="1">
                  <c:v>1123</c:v>
                </c:pt>
                <c:pt idx="2">
                  <c:v>1225</c:v>
                </c:pt>
              </c:numCache>
            </c:numRef>
          </c:val>
          <c:extLst>
            <c:ext xmlns:c16="http://schemas.microsoft.com/office/drawing/2014/chart" uri="{C3380CC4-5D6E-409C-BE32-E72D297353CC}">
              <c16:uniqueId val="{00000000-8A1D-4549-9D17-F2DC7F33C0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706</c:v>
                </c:pt>
                <c:pt idx="1">
                  <c:v>1328</c:v>
                </c:pt>
                <c:pt idx="2">
                  <c:v>1895</c:v>
                </c:pt>
              </c:numCache>
            </c:numRef>
          </c:val>
          <c:extLst>
            <c:ext xmlns:c16="http://schemas.microsoft.com/office/drawing/2014/chart" uri="{C3380CC4-5D6E-409C-BE32-E72D297353CC}">
              <c16:uniqueId val="{00000001-8A1D-4549-9D17-F2DC7F33C0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1356</c:v>
                </c:pt>
                <c:pt idx="1">
                  <c:v>1939</c:v>
                </c:pt>
                <c:pt idx="2">
                  <c:v>2051</c:v>
                </c:pt>
              </c:numCache>
            </c:numRef>
          </c:val>
          <c:extLst>
            <c:ext xmlns:c16="http://schemas.microsoft.com/office/drawing/2014/chart" uri="{C3380CC4-5D6E-409C-BE32-E72D297353CC}">
              <c16:uniqueId val="{00000002-8A1D-4549-9D17-F2DC7F33C0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{94A278E4-21E1-4A51-AACF-8BB23C7E9786}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3C-4B4C-B213-EE2A631774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{8E597901-9274-481F-8F87-BDF865E923EF}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3C-4B4C-B213-EE2A631774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{B09B880A-FC05-479E-B1A6-25FAB3BE4FE3}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3C-4B4C-B213-EE2A631774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{268B9B1C-B464-45DB-9085-B93512E021C2}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3C-4B4C-B213-EE2A631774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{E315C372-CF40-4688-BE11-E4667278F4B8}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3C-4B4C-B213-EE2A631774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{F3936B16-AC66-4E9F-9366-55E5372E8A1D}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3C-4B4C-B213-EE2A631774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{8F555B3E-85B9-420D-AE08-02CF6A5C7262}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3C-4B4C-B213-EE2A631774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{A84AD478-49D1-4F63-BE94-8A2463F57C90}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3C-4B4C-B213-EE2A631774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{CCA3C6F1-36C1-41B6-B39E-0D65D9F5BB93}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3C-4B4C-B213-EE2A631774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51.4</c:v>
                </c:pt>
                <c:pt idx="8">
                  <c:v>52.3</c:v>
                </c:pt>
                <c:pt idx="16">
                  <c:v>53.1</c:v>
                </c:pt>
                <c:pt idx="24">
                  <c:v>54.4</c:v>
                </c:pt>
                <c:pt idx="32">
                  <c:v>50.5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3C-4B4C-B213-EE2A631774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{A607D431-CBCF-4D89-9A15-95EE8FB5D4B9}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3C-4B4C-B213-EE2A631774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{C50FC637-E460-4369-8AD7-864115A6372C}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3C-4B4C-B213-EE2A631774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{EC380F16-D60A-44B1-94F8-09A0C6520BF8}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3C-4B4C-B213-EE2A631774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{0015E986-C864-444F-83A0-2AC20CCDE8BB}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3C-4B4C-B213-EE2A631774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{39580874-A40D-4D3F-AE73-1D387F58B5B7}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3C-4B4C-B213-EE2A631774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{DBB56863-3BA3-4B75-881D-FB8EDE820FFC}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3C-4B4C-B213-EE2A631774C6}"/>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{01FA4F99-F4B1-4B44-A30E-30F7D0A655FC}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3C-4B4C-B213-EE2A631774C6}"/>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{3B9E6B20-5BC4-4530-B70E-034CF9949CA9}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3C-4B4C-B213-EE2A631774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{D9A163D6-C8A0-40FA-A19F-1B0675548622}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3C-4B4C-B213-EE2A631774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3C-4B4C-B213-EE2A631774C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{24BA4357-8ABF-4C0E-8F08-65E32FCBD420}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89-4C2D-B329-DC19F8E906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{6F19A7AD-BF75-49E2-B2D6-8B922C624B86}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89-4C2D-B329-DC19F8E906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{94D6BB72-C49E-49BD-8E8F-9B91D49849CE}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89-4C2D-B329-DC19F8E906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{819CD04B-045E-4342-8EED-1912AA613178}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89-4C2D-B329-DC19F8E906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{9A828D88-4034-452B-AFEC-E47FCD5D4832}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89-4C2D-B329-DC19F8E9065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{B17946AF-683C-4FFD-B6B8-378F3944E314}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89-4C2D-B329-DC19F8E9065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{61D00E5E-DDE4-41FA-B030-6B30517F3DC9}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89-4C2D-B329-DC19F8E9065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{3CFE65E3-ACB9-4F0F-B3A8-8D04811E9E89}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89-4C2D-B329-DC19F8E9065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{C7A70025-A461-4860-A078-DBFD356BED12}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89-4C2D-B329-DC19F8E906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5.2</c:v>
                </c:pt>
                <c:pt idx="16">
                  <c:v>5.4</c:v>
                </c:pt>
                <c:pt idx="24">
                  <c:v>6</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D89-4C2D-B329-DC19F8E906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{0B6E6265-4A12-45EA-ACE1-6D571006C0FA}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89-4C2D-B329-DC19F8E906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{7EADBCB6-2BC6-490C-B72C-3A834B66DC58}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89-4C2D-B329-DC19F8E906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{62AE70C1-E59F-4340-8726-DDFC91BC0837}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89-4C2D-B329-DC19F8E906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{FC3ABCA8-7F92-419E-A1E3-5ABD62152811}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89-4C2D-B329-DC19F8E906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{30CAAD31-20A1-42C7-938D-87E44CFCEE09}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89-4C2D-B329-DC19F8E9065A}"/>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{0FAF350D-E4BA-4B09-86D3-3A365C1763A2}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89-4C2D-B329-DC19F8E9065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{B2B13539-BACE-43C6-A0E5-2B948D2E1FA5}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89-4C2D-B329-DC19F8E9065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{3B259CD4-EF38-4390-968E-EB33C9E599C2}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89-4C2D-B329-DC19F8E9065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{30255C1D-07DA-437B-93BD-71AE94D116D0}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89-4C2D-B329-DC19F8E906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89-4C2D-B329-DC19F8E9065A}"/>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元利償還金の額のうち、緊急防災・減災事業債が前年度と比較し</a:t>
          </a:r>
          <a:r>
            <a:rPr kumimoji="1" lang="en-US" altLang="ja-JP" sz="1400">
              <a:latin typeface="ＭＳ ゴシック" pitchFamily="49" charset="-128"/>
              <a:ea typeface="ＭＳ ゴシック" pitchFamily="49" charset="-128"/>
            </a:rPr>
            <a:t>38,906</a:t>
          </a:r>
          <a:r>
            <a:rPr kumimoji="1" lang="ja-JP" altLang="en-US" sz="1400">
              <a:latin typeface="ＭＳ ゴシック" pitchFamily="49" charset="-128"/>
              <a:ea typeface="ＭＳ ゴシック" pitchFamily="49" charset="-128"/>
            </a:rPr>
            <a:t>千円増加したことが主な要因である。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令和２年７月豪雨災害の復旧・復興事業の財源として地方債の活用を予定しているため、地方材の残高及び公債費の増加が懸念される。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満期一括償還地方債の償還の財源として積み立てた減債基金は該当なし。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令和２年７月豪雨災害に伴う復旧・復興事業の財源に地方債を活用したことから、令和２年度から一般会計等に係る地方債の現在高が増加しているため、将来負担額も増加している。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一方、歳入総額の実績から充当可能基金へ積み立てを行ったことと、地方債の償還に関する基準財政需要額算入見込額の増加に伴い、充当可能財源も増加している。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このことから、将来負担比率の分子は▲</a:t>
          </a:r>
          <a:r>
            <a:rPr kumimoji="1" lang="en-US" altLang="ja-JP" sz="1400">
              <a:latin typeface="ＭＳ ゴシック" pitchFamily="49" charset="-128"/>
              <a:ea typeface="ＭＳ ゴシック" pitchFamily="49" charset="-128"/>
            </a:rPr>
            <a:t>2,896</a:t>
          </a:r>
          <a:r>
            <a:rPr kumimoji="1" lang="ja-JP" altLang="en-US" sz="1400">
              <a:latin typeface="ＭＳ ゴシック" pitchFamily="49" charset="-128"/>
              <a:ea typeface="ＭＳ ゴシック" pitchFamily="49" charset="-128"/>
            </a:rPr>
            <a:t>百万円となっているが、今後令和２年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月豪雨災害に伴う復旧・復興事業に活用する地方債の残高が増加する見込みであることから、充当可能財源の確保に努めていく。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預金利子とともに、年度末の歳入実績から財政調整基金、減債基金、村有施設整備基金等へ積み立てを行った。水資源活用基金については、村有林の伐採した樹木を売却した売上金から、木材搬出等に要した経費を差し引いた額を積み立てた。また、公営住宅及び共同施設の整備、修繕及び改良等に要する費用に充てるため、公営住宅維持管理基金を設置し、国庫補助金等の実績から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の復旧復興事業の財源として基金を活用する見込みであり、財政調整基金及び特定目的基金の残高が減少する可能性がある。取り崩しを行った基金は年度末の歳入実績を見ながら、また今後の復旧復興事業をはじめとした各事業の計画を考慮し、積み立て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村有施設整備基金：村有施設の整備や維持補修事業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災害復興基金：大規模な災害から復興を図るための事業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ふるさと応援基金：寄附者の意向に沿った各種事業の財源として活用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水資源活用基金：森林の豊かな恵みを地域住民の生活安定のために役立てるとともに、水資源の保全と活用を継続的に図る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村有施設整備基金：災害公営住宅購入費や中学校校舎の改修工事等に財源として活用するために取り崩しを行う一方で、年度末の歳入実績から積み立てを行った。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月豪雨災害の復旧復興事業の財源に活用するために取り崩しを行う一方で、災害復興寄附の実績により積み立てた。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ふるさと応援基金：寄附者の意向に沿った事業の財源に活用するために取り崩しを行う一方で、ふるさと寄附の実績により積み立てた。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水資源活用基金：村有林の伐採した樹木を売却した売上金から、木材搬出等に要した経費を差し引いた額を積み立てた。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公営住宅維持管理基金：国庫補助金等の実績から積み立てを行った。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月豪雨災害で滅失し、再建が必要な村有施設の整備に加えて、今後も村有施設の維持改修も必要になることから、年度末の歳入実績を見ながら積み立てを行いたい。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災害復興基金：復興事業の財源に活用したい。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ふるさと応援基金：寄附者の意向に沿った事業の財源として活用し、村の活性化を図りたい。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水資源活用基金：簡易水道施設における配水管耐震化等の工事や、地区水道の維持にかかる補助金等の財源として活用していく。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180181181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国の家賃低廉化補助金を原資として積立て、公営住宅及び共同施設の整備、修繕及び改良等に活用していく。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令和２年７月豪雨災害の復旧・復興費用と</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百万円の繰入を行った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。一方で、年度末の歳入実績から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を進めるにあたり、国県補助金や地方債を活用する見込みであるが、補助対象外や起債対象外の事業、あるいは特定目的基金の対象外の事業については、事業規模が大きければ財政調整基金で対応しなければいけないため、基金残高の減少が懸念される。年度末の歳入実績を見ながら計画的な積み立て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月豪雨災害の復旧・復興事業の財源として地方債を活用する見込みであるため、後年度の償還に備えて年度末の実績から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月豪雨災害の復旧・復興事業を中心に地方債を活用する見込みであることから、公債費の増加が懸念されるため、これが住民サービスの低下に繋がらないよう減債基金を活用して負担の平準化を図っていく。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2FA6403-FE15-426F-8577-DB9F27A485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D0F4C1-EE2F-4CF8-AE62-A8C87C9BC5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74EC57F-674C-458D-A716-169EECDECAD7}"/>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2F30BF-B44D-4BF7-B103-05CBBBF686BA}"/>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E6247D1-0BB6-4E67-8B05-EE8E5A770014}"/>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570A5B0-24C6-4F74-BEC4-656BBB6A4DC1}"/>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5D6710D-5142-4CB7-B3B1-198B51659DBD}"/>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03C32EA-80D3-4C62-AEFF-4A414DA12C84}"/>
            </a:ext>
          </a:extLst>
        </xdr:cNvPr>
        <xdr:cNvSpPr/>
      </xdr:nvSpPr>
      <xdr:spPr>
        <a:xfrm>
          <a:off x="117633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498848F-9DCC-4486-A78F-993A02F856F1}"/>
            </a:ext>
          </a:extLst>
        </xdr:cNvPr>
        <xdr:cNvSpPr/>
      </xdr:nvSpPr>
      <xdr:spPr>
        <a:xfrm>
          <a:off x="131349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FD7C0BE-EB56-4A1B-AEF9-421702630DCF}"/>
            </a:ext>
          </a:extLst>
        </xdr:cNvPr>
        <xdr:cNvSpPr/>
      </xdr:nvSpPr>
      <xdr:spPr>
        <a:xfrm>
          <a:off x="145065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1EC891D-8A1D-4F21-836D-58D6BFBF876B}"/>
            </a:ext>
          </a:extLst>
        </xdr:cNvPr>
        <xdr:cNvSpPr/>
      </xdr:nvSpPr>
      <xdr:spPr>
        <a:xfrm>
          <a:off x="158781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C73A1B8-89D1-4A38-82D0-8447708D0FCB}"/>
            </a:ext>
          </a:extLst>
        </xdr:cNvPr>
        <xdr:cNvSpPr/>
      </xdr:nvSpPr>
      <xdr:spPr>
        <a:xfrm>
          <a:off x="172497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0F2C896-FDDB-445D-84ED-1A1554D493E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59341D3-97F2-4557-8D92-805C7A08A505}"/>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9549A7E-89AE-4FA5-BB54-19A7EC84D8B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E5A9CBE-EB66-48F5-A946-17BFB127B0A0}"/>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90A6E7D-7807-4C4E-BBA4-F82C338AA22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091D066-6DCE-4C13-BAE4-36379C66A2D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B4FA4C2-2893-4DF7-8C8B-412F3D0CE47E}"/>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247495A-F1C1-4EC4-827D-F6D448EB173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093AF94-02CE-423E-81CC-C5FF98611AA4}"/>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C77E8C-6D0B-405C-9547-735514D21F74}"/>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D4DF826-74E6-4739-900E-D0807D82767D}"/>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00330F-6740-4751-8B4B-D1A00A08B0C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E71ABB4-4932-4894-ABC9-C6FFBE8BD20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F0D21BC-977A-436A-84D7-89675ACF1BB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21BAC0D-D339-4542-9E89-35E803C59881}"/>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036792F-666E-4384-8255-8223B5DAB4BC}"/>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B6952CC-A0BB-421A-8B90-FA7CF8985F55}"/>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056B453-8B5D-42A6-8ABD-16A7433E88A3}"/>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71BCBBA-9CEB-4DCC-9F1A-6874CD10F27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7FB5883-CE7A-4EF6-97DD-407BFF567C9F}"/>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C88C106-6216-4FA2-8D9C-9589F674EB71}"/>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9E0DC5E-079F-497B-A4C0-D12E6EAF312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1E67AD0-2148-46E2-80FF-4E01B4D46C7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C981152-280B-471B-9CCA-3CD70C9BCEC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FC8FD6F-0BEF-4D74-BEF6-D027DF5852F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7F44D71-EE92-4FB1-9F35-308EC60439F8}"/>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9C22895-FFE4-49A5-B3EC-BAFBCD033C2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911FFAE-DA08-4277-9FB8-857E516FE15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1E9F08B-A145-45AC-9629-3E60898FA76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0927E58-C26F-4CF2-BE69-E0C64F2C77A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7F2FAFE-6A0A-497E-8CC9-A81F1A03145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EB3D438-057C-4978-B556-4B8A9543BCEB}"/>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B05C8CF-AB16-42E7-B7E0-FD33E2529B58}"/>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93C7812-28DB-47A8-923A-656C9B97ADBD}"/>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9CF2DBB-9F8B-44D1-A1AF-10EB916D62B0}"/>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51A11BC-47B6-44DF-916B-DF3F1623283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DCB39E6-45FD-4AEF-AA36-9864091430DE}"/>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E0F22E1-4FA8-49DC-9961-0B19EC48FD9D}"/>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1DFE0AC-7139-4B1D-AF4A-8494735BE3D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8E547E0-617A-4E26-A990-357AE34758C1}"/>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973CBE8-6D79-4361-9B0F-55C1BF80B34F}"/>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7DE0909-044A-4EF9-B3D0-E08EFA8A0D6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5573623-8842-4F37-AF25-E6F27892D5F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AED0269-D53C-4DF3-A3BE-EC2AA0CB29E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7A32D02-460D-4F99-96B5-A5CC556CD20D}"/>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有形固定資産減価償却率は前年度比較で</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ポイント減少し、類似団体平均より低い水準にある。令和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月豪雨からの生活再建として、災害公営住宅を整備したことが主な減少要因である。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今後については、既設の道路等の公共物の老朽化が進んでいるものの、復興事業に伴う公共施設の整備が予定されているため、減価償却率は減少すると見込まれる。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5D870D8-FD4E-473B-9D2C-51D2CC2142E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95784E9-2D90-4C79-A55E-74BF437DA08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1692F3C-E74B-4ECB-880B-914B8E11C6D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C69973A-506F-4947-8141-4AE4ABB85D56}"/>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BF557FA-922C-4360-A5F5-1DC0F2063831}"/>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319DF719-23F7-45B5-9B34-EE2920DFAECE}"/>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7E3F47D-62F0-4040-9D51-B13FE6E95175}"/>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6A682F2-1882-4AD6-86A0-28CCD565D17C}"/>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E47F98E-F9A4-48E8-97B3-E91B0E62925C}"/>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A328AE8F-B4E2-4843-9CC4-0A9FA451BA5D}"/>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A1A69F3-214D-4C02-A39A-8B614F2A016C}"/>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7977AD26-4E8E-45F4-806B-DB5883C5A6C9}"/>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2502CC34-108B-4FB0-910F-E356A3119080}"/>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E7DDA79-5450-4076-AA77-EA921B7FF808}"/>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B9CA075-1A6D-4F27-848F-70770182F7C2}"/>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7DC93C9-6430-435F-9359-34132F09EEE1}"/>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07752BC-F500-4AD9-AFC2-E957281214A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20D8C5D-A164-40D0-B856-A359153E231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156234E3-1622-46BE-8392-AC04C8F7CC8D}"/>
            </a:ext>
          </a:extLst>
        </xdr:cNvPr>
        <xdr:cNvCxnSpPr/>
      </xdr:nvCxnSpPr>
      <xdr:spPr>
        <a:xfrm flipV="1">
          <a:off x="4306570" y="5150757"/>
          <a:ext cx="1270" cy="142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79C0496A-1F98-4D50-8589-EABF690829C5}"/>
            </a:ext>
          </a:extLst>
        </xdr:cNvPr>
        <xdr:cNvSpPr txBox="1"/>
      </xdr:nvSpPr>
      <xdr:spPr>
        <a:xfrm>
          <a:off x="4359275" y="657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B57D6083-CA54-4519-AEF6-C09252C53A37}"/>
            </a:ext>
          </a:extLst>
        </xdr:cNvPr>
        <xdr:cNvCxnSpPr/>
      </xdr:nvCxnSpPr>
      <xdr:spPr>
        <a:xfrm>
          <a:off x="4216400" y="65734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9E1D7E75-C25A-4CB8-B001-9D36AFE8071D}"/>
            </a:ext>
          </a:extLst>
        </xdr:cNvPr>
        <xdr:cNvSpPr txBox="1"/>
      </xdr:nvSpPr>
      <xdr:spPr>
        <a:xfrm>
          <a:off x="4359275" y="493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7ACE8F18-599F-4906-8945-11388AD126EA}"/>
            </a:ext>
          </a:extLst>
        </xdr:cNvPr>
        <xdr:cNvCxnSpPr/>
      </xdr:nvCxnSpPr>
      <xdr:spPr>
        <a:xfrm>
          <a:off x="4216400" y="51507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6C894DBD-B208-4E4F-B1C6-9DCBCA45DA1D}"/>
            </a:ext>
          </a:extLst>
        </xdr:cNvPr>
        <xdr:cNvSpPr txBox="1"/>
      </xdr:nvSpPr>
      <xdr:spPr>
        <a:xfrm>
          <a:off x="4359275" y="5703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8DD49F6A-4E69-4D4B-908C-CCDFE43092AE}"/>
            </a:ext>
          </a:extLst>
        </xdr:cNvPr>
        <xdr:cNvSpPr/>
      </xdr:nvSpPr>
      <xdr:spPr>
        <a:xfrm>
          <a:off x="4254500" y="5725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1AEF26D5-6C09-4380-940F-17F49B875F13}"/>
            </a:ext>
          </a:extLst>
        </xdr:cNvPr>
        <xdr:cNvSpPr/>
      </xdr:nvSpPr>
      <xdr:spPr>
        <a:xfrm>
          <a:off x="36163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EE66D424-A012-4E8F-8B50-4761E2F4222A}"/>
            </a:ext>
          </a:extLst>
        </xdr:cNvPr>
        <xdr:cNvSpPr/>
      </xdr:nvSpPr>
      <xdr:spPr>
        <a:xfrm>
          <a:off x="29305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2DF8CA7B-BB08-4488-83B0-8FD1263D3F9E}"/>
            </a:ext>
          </a:extLst>
        </xdr:cNvPr>
        <xdr:cNvSpPr/>
      </xdr:nvSpPr>
      <xdr:spPr>
        <a:xfrm>
          <a:off x="22447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153E889B-BBD8-4CFD-BABC-7EFD75DB0E4A}"/>
            </a:ext>
          </a:extLst>
        </xdr:cNvPr>
        <xdr:cNvSpPr/>
      </xdr:nvSpPr>
      <xdr:spPr>
        <a:xfrm>
          <a:off x="1558925" y="56881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B51C1D8-31B6-4CB9-B99F-718F93A0F8F1}"/>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44AF77B-2F36-4E31-92B8-333B7780072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A6673F0-C4F0-4E29-8A24-67FB9E4E7F7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876BA89-3F06-46F8-B4F7-31647E217852}"/>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0BEAF7C-6DC1-429A-89ED-65EE385C739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133803</xdr:rowOff>
    </xdr:from>
    <xdr:to>
      <xdr:col>23</xdr:col>
      <xdr:colOff>136525</xdr:colOff>
      <xdr:row>28</xdr:row>
      <xdr:rowOff>63953</xdr:rowOff>
    </xdr:to>
    <xdr:sp macro="" textlink="">
      <xdr:nvSpPr>
        <xdr:cNvPr id="93" name="楕円 92">
          <a:extLst>
            <a:ext uri="{FF2B5EF4-FFF2-40B4-BE49-F238E27FC236}">
              <a16:creationId xmlns:a16="http://schemas.microsoft.com/office/drawing/2014/main" id="{AD390468-B436-4110-A9C8-C772B4CD7B7E}"/>
            </a:ext>
          </a:extLst>
        </xdr:cNvPr>
        <xdr:cNvSpPr/>
      </xdr:nvSpPr>
      <xdr:spPr>
        <a:xfrm>
          <a:off x="4254500" y="53249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156680</xdr:rowOff>
    </xdr:from>
    <xdr:ext cx="405111" cy="259045"/>
    <xdr:sp macro="" textlink="">
      <xdr:nvSpPr>
        <xdr:cNvPr id="94" name="有形固定資産減価償却率該当値テキスト">
          <a:extLst>
            <a:ext uri="{FF2B5EF4-FFF2-40B4-BE49-F238E27FC236}">
              <a16:creationId xmlns:a16="http://schemas.microsoft.com/office/drawing/2014/main" id="{6701C2D0-45F8-4D21-8904-6606A23A5DE6}"/>
            </a:ext>
          </a:extLst>
        </xdr:cNvPr>
        <xdr:cNvSpPr txBox="1"/>
      </xdr:nvSpPr>
      <xdr:spPr>
        <a:xfrm>
          <a:off x="4359275" y="518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82641</xdr:rowOff>
    </xdr:from>
    <xdr:to>
      <xdr:col>19</xdr:col>
      <xdr:colOff>187325</xdr:colOff>
      <xdr:row>29</xdr:row>
      <xdr:rowOff>12791</xdr:rowOff>
    </xdr:to>
    <xdr:sp macro="" textlink="">
      <xdr:nvSpPr>
        <xdr:cNvPr id="95" name="楕円 94">
          <a:extLst>
            <a:ext uri="{FF2B5EF4-FFF2-40B4-BE49-F238E27FC236}">
              <a16:creationId xmlns:a16="http://schemas.microsoft.com/office/drawing/2014/main" id="{5FAD74C5-FF11-445A-87D8-2E7C693D0FE5}"/>
            </a:ext>
          </a:extLst>
        </xdr:cNvPr>
        <xdr:cNvSpPr/>
      </xdr:nvSpPr>
      <xdr:spPr>
        <a:xfrm>
          <a:off x="3616325" y="54388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13153</xdr:rowOff>
    </xdr:from>
    <xdr:to>
      <xdr:col>23</xdr:col>
      <xdr:colOff>85725</xdr:colOff>
      <xdr:row>28</xdr:row>
      <xdr:rowOff>133441</xdr:rowOff>
    </xdr:to>
    <xdr:cxnSp macro="">
      <xdr:nvCxnSpPr>
        <xdr:cNvPr id="96" name="直線コネクタ 95">
          <a:extLst>
            <a:ext uri="{FF2B5EF4-FFF2-40B4-BE49-F238E27FC236}">
              <a16:creationId xmlns:a16="http://schemas.microsoft.com/office/drawing/2014/main" id="{DE391C33-8CB4-4587-99B9-6BB60FBB3E5E}"/>
            </a:ext>
          </a:extLst>
        </xdr:cNvPr>
        <xdr:cNvCxnSpPr/>
      </xdr:nvCxnSpPr>
      <xdr:spPr>
        <a:xfrm flipV="1">
          <a:off x="3673475" y="5363028"/>
          <a:ext cx="628650" cy="12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97" name="楕円 96">
          <a:extLst>
            <a:ext uri="{FF2B5EF4-FFF2-40B4-BE49-F238E27FC236}">
              <a16:creationId xmlns:a16="http://schemas.microsoft.com/office/drawing/2014/main" id="{47DD1ABA-52AD-40A1-8B6E-A315002DA9F2}"/>
            </a:ext>
          </a:extLst>
        </xdr:cNvPr>
        <xdr:cNvSpPr/>
      </xdr:nvSpPr>
      <xdr:spPr>
        <a:xfrm>
          <a:off x="2930525" y="5398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28</xdr:row>
      <xdr:rowOff>133441</xdr:rowOff>
    </xdr:to>
    <xdr:cxnSp macro="">
      <xdr:nvCxnSpPr>
        <xdr:cNvPr id="98" name="直線コネクタ 97">
          <a:extLst>
            <a:ext uri="{FF2B5EF4-FFF2-40B4-BE49-F238E27FC236}">
              <a16:creationId xmlns:a16="http://schemas.microsoft.com/office/drawing/2014/main" id="{86C19A78-DD41-4AFD-AD11-466A33818182}"/>
            </a:ext>
          </a:extLst>
        </xdr:cNvPr>
        <xdr:cNvCxnSpPr/>
      </xdr:nvCxnSpPr>
      <xdr:spPr>
        <a:xfrm>
          <a:off x="2987675" y="5446395"/>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17871</xdr:rowOff>
    </xdr:from>
    <xdr:to>
      <xdr:col>11</xdr:col>
      <xdr:colOff>187325</xdr:colOff>
      <xdr:row>28</xdr:row>
      <xdr:rowOff>119471</xdr:rowOff>
    </xdr:to>
    <xdr:sp macro="" textlink="">
      <xdr:nvSpPr>
        <xdr:cNvPr id="99" name="楕円 98">
          <a:extLst>
            <a:ext uri="{FF2B5EF4-FFF2-40B4-BE49-F238E27FC236}">
              <a16:creationId xmlns:a16="http://schemas.microsoft.com/office/drawing/2014/main" id="{D5EBFEA5-CF8D-4767-B3F0-09F50A22B9F7}"/>
            </a:ext>
          </a:extLst>
        </xdr:cNvPr>
        <xdr:cNvSpPr/>
      </xdr:nvSpPr>
      <xdr:spPr>
        <a:xfrm>
          <a:off x="2244725" y="53709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68671</xdr:rowOff>
    </xdr:from>
    <xdr:to>
      <xdr:col>15</xdr:col>
      <xdr:colOff>136525</xdr:colOff>
      <xdr:row>28</xdr:row>
      <xdr:rowOff>93345</xdr:rowOff>
    </xdr:to>
    <xdr:cxnSp macro="">
      <xdr:nvCxnSpPr>
        <xdr:cNvPr id="100" name="直線コネクタ 99">
          <a:extLst>
            <a:ext uri="{FF2B5EF4-FFF2-40B4-BE49-F238E27FC236}">
              <a16:creationId xmlns:a16="http://schemas.microsoft.com/office/drawing/2014/main" id="{5A5C0887-E782-490D-A263-EDA78D02D8A1}"/>
            </a:ext>
          </a:extLst>
        </xdr:cNvPr>
        <xdr:cNvCxnSpPr/>
      </xdr:nvCxnSpPr>
      <xdr:spPr>
        <a:xfrm>
          <a:off x="2301875" y="5418546"/>
          <a:ext cx="6858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161562</xdr:rowOff>
    </xdr:from>
    <xdr:to>
      <xdr:col>7</xdr:col>
      <xdr:colOff>187325</xdr:colOff>
      <xdr:row>28</xdr:row>
      <xdr:rowOff>91712</xdr:rowOff>
    </xdr:to>
    <xdr:sp macro="" textlink="">
      <xdr:nvSpPr>
        <xdr:cNvPr id="101" name="楕円 100">
          <a:extLst>
            <a:ext uri="{FF2B5EF4-FFF2-40B4-BE49-F238E27FC236}">
              <a16:creationId xmlns:a16="http://schemas.microsoft.com/office/drawing/2014/main" id="{9EAF8766-4A71-46F8-841A-7EAD756D5A41}"/>
            </a:ext>
          </a:extLst>
        </xdr:cNvPr>
        <xdr:cNvSpPr/>
      </xdr:nvSpPr>
      <xdr:spPr>
        <a:xfrm>
          <a:off x="1558925" y="53558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40912</xdr:rowOff>
    </xdr:from>
    <xdr:to>
      <xdr:col>11</xdr:col>
      <xdr:colOff>136525</xdr:colOff>
      <xdr:row>28</xdr:row>
      <xdr:rowOff>68671</xdr:rowOff>
    </xdr:to>
    <xdr:cxnSp macro="">
      <xdr:nvCxnSpPr>
        <xdr:cNvPr id="102" name="直線コネクタ 101">
          <a:extLst>
            <a:ext uri="{FF2B5EF4-FFF2-40B4-BE49-F238E27FC236}">
              <a16:creationId xmlns:a16="http://schemas.microsoft.com/office/drawing/2014/main" id="{03708CB8-68EF-4B80-9A90-1EEB8EE07BE4}"/>
            </a:ext>
          </a:extLst>
        </xdr:cNvPr>
        <xdr:cNvCxnSpPr/>
      </xdr:nvCxnSpPr>
      <xdr:spPr>
        <a:xfrm>
          <a:off x="1616075" y="5393962"/>
          <a:ext cx="6858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ABB0D744-2180-4899-8F28-511291A917A1}"/>
            </a:ext>
          </a:extLst>
        </xdr:cNvPr>
        <xdr:cNvSpPr txBox="1"/>
      </xdr:nvSpPr>
      <xdr:spPr>
        <a:xfrm>
          <a:off x="3474094" y="577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9CD4164E-DD55-4C7F-B799-2665E96E132B}"/>
            </a:ext>
          </a:extLst>
        </xdr:cNvPr>
        <xdr:cNvSpPr txBox="1"/>
      </xdr:nvSpPr>
      <xdr:spPr>
        <a:xfrm>
          <a:off x="2797819" y="577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E8E0CA60-7D90-44AA-B0DB-C39D55037C74}"/>
            </a:ext>
          </a:extLst>
        </xdr:cNvPr>
        <xdr:cNvSpPr txBox="1"/>
      </xdr:nvSpPr>
      <xdr:spPr>
        <a:xfrm>
          <a:off x="2112019"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9D94068F-544D-4BF2-B9FC-4DDB40691A5A}"/>
            </a:ext>
          </a:extLst>
        </xdr:cNvPr>
        <xdr:cNvSpPr txBox="1"/>
      </xdr:nvSpPr>
      <xdr:spPr>
        <a:xfrm>
          <a:off x="1426219" y="578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29318</xdr:rowOff>
    </xdr:from>
    <xdr:ext cx="405111" cy="259045"/>
    <xdr:sp macro="" textlink="">
      <xdr:nvSpPr>
        <xdr:cNvPr id="107" name="n_1mainValue有形固定資産減価償却率">
          <a:extLst>
            <a:ext uri="{FF2B5EF4-FFF2-40B4-BE49-F238E27FC236}">
              <a16:creationId xmlns:a16="http://schemas.microsoft.com/office/drawing/2014/main" id="{1CFD3C04-C32A-4174-8147-2040D6D9ECFA}"/>
            </a:ext>
          </a:extLst>
        </xdr:cNvPr>
        <xdr:cNvSpPr txBox="1"/>
      </xdr:nvSpPr>
      <xdr:spPr>
        <a:xfrm>
          <a:off x="3474094" y="5217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108" name="n_2mainValue有形固定資産減価償却率">
          <a:extLst>
            <a:ext uri="{FF2B5EF4-FFF2-40B4-BE49-F238E27FC236}">
              <a16:creationId xmlns:a16="http://schemas.microsoft.com/office/drawing/2014/main" id="{B9887FE4-21C7-4CF9-8C25-B7D272099BF3}"/>
            </a:ext>
          </a:extLst>
        </xdr:cNvPr>
        <xdr:cNvSpPr txBox="1"/>
      </xdr:nvSpPr>
      <xdr:spPr>
        <a:xfrm>
          <a:off x="2797819" y="51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135998</xdr:rowOff>
    </xdr:from>
    <xdr:ext cx="405111" cy="259045"/>
    <xdr:sp macro="" textlink="">
      <xdr:nvSpPr>
        <xdr:cNvPr id="109" name="n_3mainValue有形固定資産減価償却率">
          <a:extLst>
            <a:ext uri="{FF2B5EF4-FFF2-40B4-BE49-F238E27FC236}">
              <a16:creationId xmlns:a16="http://schemas.microsoft.com/office/drawing/2014/main" id="{BB240999-496B-44D6-A83A-04B01D04B0A0}"/>
            </a:ext>
          </a:extLst>
        </xdr:cNvPr>
        <xdr:cNvSpPr txBox="1"/>
      </xdr:nvSpPr>
      <xdr:spPr>
        <a:xfrm>
          <a:off x="2112019" y="516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108239</xdr:rowOff>
    </xdr:from>
    <xdr:ext cx="405111" cy="259045"/>
    <xdr:sp macro="" textlink="">
      <xdr:nvSpPr>
        <xdr:cNvPr id="110" name="n_4mainValue有形固定資産減価償却率">
          <a:extLst>
            <a:ext uri="{FF2B5EF4-FFF2-40B4-BE49-F238E27FC236}">
              <a16:creationId xmlns:a16="http://schemas.microsoft.com/office/drawing/2014/main" id="{7EAFE940-F255-45B3-993C-9A2F6C0B48F8}"/>
            </a:ext>
          </a:extLst>
        </xdr:cNvPr>
        <xdr:cNvSpPr txBox="1"/>
      </xdr:nvSpPr>
      <xdr:spPr>
        <a:xfrm>
          <a:off x="1426219" y="513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1025040-DFBB-4255-8B49-0B8443BCA00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B277BE6-7D48-4A57-A2C2-3BAE5E25671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1481011A-9FF3-46CA-B3CD-24D82F6F829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1E6DABE-2505-45C9-8DE2-5988AB3FF6E7}"/>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C0CD780-F752-47C3-A9CB-4DB9E0BD111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CCA88EC-B003-49ED-9CB7-7FBE2C2CEC1F}"/>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E9A0F72-41B8-4719-909A-537B58EE0CB5}"/>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3FB8FD1-4354-4598-A6D9-F73DA78B13C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CD89588-9739-4B0A-A687-6790C3BC8750}"/>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E90FF2E-FA9F-467A-9F4D-3136E417A22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4C46047D-5C88-489E-AC3A-542A7E235D5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B02098A-380A-463D-ACAB-91FCC0DAE1E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F9B1FA7-46D0-4CAE-AF7B-C143D8582470}"/>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150.8%</a:t>
          </a:r>
          <a:r>
            <a:rPr kumimoji="1" lang="ja-JP" altLang="en-US" sz="1100">
              <a:latin typeface="ＭＳ Ｐゴシック" panose="020B0600070205080204" pitchFamily="50" charset="-128"/>
              <a:ea typeface="ＭＳ Ｐゴシック" panose="020B0600070205080204" pitchFamily="50" charset="-128"/>
            </a:rPr>
            <a:t>で前年度比較で</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ポイント減少し、類似団体平均を下回った。本比率が減少した要因は、令和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の影響による特別交付税の増額分や、歳入の実績により基金へ積立を行ったことで、充当可能財源が増加したことである。今後は、復興事業に伴う起債借入額の増加が見込まれることから、基金残高を注視し、中長期的視点に立った財政運営を行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0D92F5C-BB8F-400B-A6FF-2FC339286D8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DB5A900-5B8D-464D-B315-95539A5C054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6283E9E-88B9-4265-AAE5-88F8C33D0AB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59EC96C-E68C-4E6A-8E38-799A94D2E14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5959530A-1B64-42CA-821D-A6346428EC0F}"/>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72500E1A-1850-4B85-BB94-B58FB7DCA112}"/>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20D02993-1F16-4F63-935F-298FC9EE600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C7E383C-B19F-4E6B-B0DE-C7E64B080C5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840DA927-DEF0-410B-A410-396231110E07}"/>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17C340A-E948-4DE9-B879-0396DF954C76}"/>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5C72AA07-1CA3-405D-80E0-FD991750D043}"/>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2A1750EA-9A24-4092-9AAF-DFFAACF42AF7}"/>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BDE1CEF2-31EF-4474-AEE0-097FFAA0E37F}"/>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DCEE95E-29D7-4D31-B430-688A8C71B6E8}"/>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8AC35F2-BE1F-4DE0-AAAE-3265C128881F}"/>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1C28B38D-1489-4F2B-B24F-C1CC81328159}"/>
            </a:ext>
          </a:extLst>
        </xdr:cNvPr>
        <xdr:cNvCxnSpPr/>
      </xdr:nvCxnSpPr>
      <xdr:spPr>
        <a:xfrm flipV="1">
          <a:off x="13326745" y="5115983"/>
          <a:ext cx="1269" cy="1292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1E508057-09EE-44BA-9876-A923B1F8CF39}"/>
            </a:ext>
          </a:extLst>
        </xdr:cNvPr>
        <xdr:cNvSpPr txBox="1"/>
      </xdr:nvSpPr>
      <xdr:spPr>
        <a:xfrm>
          <a:off x="13379450" y="641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0FD1AE46-4AE4-4C8C-AABB-04DB19938700}"/>
            </a:ext>
          </a:extLst>
        </xdr:cNvPr>
        <xdr:cNvCxnSpPr/>
      </xdr:nvCxnSpPr>
      <xdr:spPr>
        <a:xfrm>
          <a:off x="13255625" y="64083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C36B519C-610E-497E-9068-AC91263ED295}"/>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2562F29D-1F1B-4BE1-BED8-8EC4CCB8CFD3}"/>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ECB46DFA-66A5-4884-8A01-2D05AEB640BE}"/>
            </a:ext>
          </a:extLst>
        </xdr:cNvPr>
        <xdr:cNvSpPr txBox="1"/>
      </xdr:nvSpPr>
      <xdr:spPr>
        <a:xfrm>
          <a:off x="13379450" y="535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AA7251FC-D786-4FB5-8298-20B21CD6889E}"/>
            </a:ext>
          </a:extLst>
        </xdr:cNvPr>
        <xdr:cNvSpPr/>
      </xdr:nvSpPr>
      <xdr:spPr>
        <a:xfrm>
          <a:off x="13293725" y="5364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4FB9313D-8C27-43E1-A875-21A1504B1181}"/>
            </a:ext>
          </a:extLst>
        </xdr:cNvPr>
        <xdr:cNvSpPr/>
      </xdr:nvSpPr>
      <xdr:spPr>
        <a:xfrm>
          <a:off x="12646025" y="52418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2656C028-6576-49AB-9989-2D53C67A42DB}"/>
            </a:ext>
          </a:extLst>
        </xdr:cNvPr>
        <xdr:cNvSpPr/>
      </xdr:nvSpPr>
      <xdr:spPr>
        <a:xfrm>
          <a:off x="11960225" y="52604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AE1A99D2-5D33-4B64-8B2F-4E7560870DB1}"/>
            </a:ext>
          </a:extLst>
        </xdr:cNvPr>
        <xdr:cNvSpPr/>
      </xdr:nvSpPr>
      <xdr:spPr>
        <a:xfrm>
          <a:off x="11274425" y="54399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0CCC5E12-2595-473A-AFE5-B3A2F07AA716}"/>
            </a:ext>
          </a:extLst>
        </xdr:cNvPr>
        <xdr:cNvSpPr/>
      </xdr:nvSpPr>
      <xdr:spPr>
        <a:xfrm>
          <a:off x="10588625" y="55259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D12BCC-44A5-49E1-AC38-155E9B9FFE7C}"/>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F7180C4-5BBD-44A7-9AF9-30C87D9EB13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09A6E4A-647A-4F7E-BCC5-431FAC98C08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31519EA-2B13-4DC3-9678-80CF07007F87}"/>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5F0B99B-31B3-4925-BA43-82E2920D987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132673</xdr:rowOff>
    </xdr:from>
    <xdr:to>
      <xdr:col>76</xdr:col>
      <xdr:colOff>73025</xdr:colOff>
      <xdr:row>28</xdr:row>
      <xdr:rowOff>62823</xdr:rowOff>
    </xdr:to>
    <xdr:sp macro="" textlink="">
      <xdr:nvSpPr>
        <xdr:cNvPr id="155" name="楕円 154">
          <a:extLst>
            <a:ext uri="{FF2B5EF4-FFF2-40B4-BE49-F238E27FC236}">
              <a16:creationId xmlns:a16="http://schemas.microsoft.com/office/drawing/2014/main" id="{AF80AB5B-B260-48A8-8003-98D2FB037889}"/>
            </a:ext>
          </a:extLst>
        </xdr:cNvPr>
        <xdr:cNvSpPr/>
      </xdr:nvSpPr>
      <xdr:spPr>
        <a:xfrm>
          <a:off x="13293725" y="53237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155550</xdr:rowOff>
    </xdr:from>
    <xdr:ext cx="469744" cy="259045"/>
    <xdr:sp macro="" textlink="">
      <xdr:nvSpPr>
        <xdr:cNvPr id="156" name="債務償還比率該当値テキスト">
          <a:extLst>
            <a:ext uri="{FF2B5EF4-FFF2-40B4-BE49-F238E27FC236}">
              <a16:creationId xmlns:a16="http://schemas.microsoft.com/office/drawing/2014/main" id="{D009EFED-9983-4F8F-8E14-90E7230F7580}"/>
            </a:ext>
          </a:extLst>
        </xdr:cNvPr>
        <xdr:cNvSpPr txBox="1"/>
      </xdr:nvSpPr>
      <xdr:spPr>
        <a:xfrm>
          <a:off x="13379450" y="51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166857</xdr:rowOff>
    </xdr:from>
    <xdr:to>
      <xdr:col>72</xdr:col>
      <xdr:colOff>123825</xdr:colOff>
      <xdr:row>28</xdr:row>
      <xdr:rowOff>97007</xdr:rowOff>
    </xdr:to>
    <xdr:sp macro="" textlink="">
      <xdr:nvSpPr>
        <xdr:cNvPr id="157" name="楕円 156">
          <a:extLst>
            <a:ext uri="{FF2B5EF4-FFF2-40B4-BE49-F238E27FC236}">
              <a16:creationId xmlns:a16="http://schemas.microsoft.com/office/drawing/2014/main" id="{0935B6BE-45CC-4569-9B12-F8A0C8805A94}"/>
            </a:ext>
          </a:extLst>
        </xdr:cNvPr>
        <xdr:cNvSpPr/>
      </xdr:nvSpPr>
      <xdr:spPr>
        <a:xfrm>
          <a:off x="12646025" y="53548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12023</xdr:rowOff>
    </xdr:from>
    <xdr:to>
      <xdr:col>76</xdr:col>
      <xdr:colOff>22225</xdr:colOff>
      <xdr:row>28</xdr:row>
      <xdr:rowOff>46207</xdr:rowOff>
    </xdr:to>
    <xdr:cxnSp macro="">
      <xdr:nvCxnSpPr>
        <xdr:cNvPr id="158" name="直線コネクタ 157">
          <a:extLst>
            <a:ext uri="{FF2B5EF4-FFF2-40B4-BE49-F238E27FC236}">
              <a16:creationId xmlns:a16="http://schemas.microsoft.com/office/drawing/2014/main" id="{43B85B19-EF93-4813-A10B-23FA040D6C2F}"/>
            </a:ext>
          </a:extLst>
        </xdr:cNvPr>
        <xdr:cNvCxnSpPr/>
      </xdr:nvCxnSpPr>
      <xdr:spPr>
        <a:xfrm flipV="1">
          <a:off x="12693650" y="5361898"/>
          <a:ext cx="638175" cy="4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20246</xdr:rowOff>
    </xdr:from>
    <xdr:to>
      <xdr:col>68</xdr:col>
      <xdr:colOff>123825</xdr:colOff>
      <xdr:row>29</xdr:row>
      <xdr:rowOff>121846</xdr:rowOff>
    </xdr:to>
    <xdr:sp macro="" textlink="">
      <xdr:nvSpPr>
        <xdr:cNvPr id="159" name="楕円 158">
          <a:extLst>
            <a:ext uri="{FF2B5EF4-FFF2-40B4-BE49-F238E27FC236}">
              <a16:creationId xmlns:a16="http://schemas.microsoft.com/office/drawing/2014/main" id="{6FC4A791-E442-4425-8C00-2B0588ED7457}"/>
            </a:ext>
          </a:extLst>
        </xdr:cNvPr>
        <xdr:cNvSpPr/>
      </xdr:nvSpPr>
      <xdr:spPr>
        <a:xfrm>
          <a:off x="11960225" y="55352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46207</xdr:rowOff>
    </xdr:from>
    <xdr:to>
      <xdr:col>72</xdr:col>
      <xdr:colOff>73025</xdr:colOff>
      <xdr:row>29</xdr:row>
      <xdr:rowOff>71046</xdr:rowOff>
    </xdr:to>
    <xdr:cxnSp macro="">
      <xdr:nvCxnSpPr>
        <xdr:cNvPr id="160" name="直線コネクタ 159">
          <a:extLst>
            <a:ext uri="{FF2B5EF4-FFF2-40B4-BE49-F238E27FC236}">
              <a16:creationId xmlns:a16="http://schemas.microsoft.com/office/drawing/2014/main" id="{6C1144C5-D80E-418B-B264-7EC2B6ED3CFC}"/>
            </a:ext>
          </a:extLst>
        </xdr:cNvPr>
        <xdr:cNvCxnSpPr/>
      </xdr:nvCxnSpPr>
      <xdr:spPr>
        <a:xfrm flipV="1">
          <a:off x="12007850" y="5402432"/>
          <a:ext cx="685800" cy="18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31581</xdr:rowOff>
    </xdr:from>
    <xdr:to>
      <xdr:col>64</xdr:col>
      <xdr:colOff>123825</xdr:colOff>
      <xdr:row>29</xdr:row>
      <xdr:rowOff>133181</xdr:rowOff>
    </xdr:to>
    <xdr:sp macro="" textlink="">
      <xdr:nvSpPr>
        <xdr:cNvPr id="161" name="楕円 160">
          <a:extLst>
            <a:ext uri="{FF2B5EF4-FFF2-40B4-BE49-F238E27FC236}">
              <a16:creationId xmlns:a16="http://schemas.microsoft.com/office/drawing/2014/main" id="{3E2DF3BF-A295-4CA9-8CEF-DCCED78E9C80}"/>
            </a:ext>
          </a:extLst>
        </xdr:cNvPr>
        <xdr:cNvSpPr/>
      </xdr:nvSpPr>
      <xdr:spPr>
        <a:xfrm>
          <a:off x="11274425" y="55433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71046</xdr:rowOff>
    </xdr:from>
    <xdr:to>
      <xdr:col>68</xdr:col>
      <xdr:colOff>73025</xdr:colOff>
      <xdr:row>29</xdr:row>
      <xdr:rowOff>82381</xdr:rowOff>
    </xdr:to>
    <xdr:cxnSp macro="">
      <xdr:nvCxnSpPr>
        <xdr:cNvPr id="162" name="直線コネクタ 161">
          <a:extLst>
            <a:ext uri="{FF2B5EF4-FFF2-40B4-BE49-F238E27FC236}">
              <a16:creationId xmlns:a16="http://schemas.microsoft.com/office/drawing/2014/main" id="{1924DC58-56DA-4F15-9955-BC174CEF9380}"/>
            </a:ext>
          </a:extLst>
        </xdr:cNvPr>
        <xdr:cNvCxnSpPr/>
      </xdr:nvCxnSpPr>
      <xdr:spPr>
        <a:xfrm flipV="1">
          <a:off x="11322050" y="5582846"/>
          <a:ext cx="685800" cy="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84116</xdr:rowOff>
    </xdr:from>
    <xdr:to>
      <xdr:col>60</xdr:col>
      <xdr:colOff>123825</xdr:colOff>
      <xdr:row>30</xdr:row>
      <xdr:rowOff>14266</xdr:rowOff>
    </xdr:to>
    <xdr:sp macro="" textlink="">
      <xdr:nvSpPr>
        <xdr:cNvPr id="163" name="楕円 162">
          <a:extLst>
            <a:ext uri="{FF2B5EF4-FFF2-40B4-BE49-F238E27FC236}">
              <a16:creationId xmlns:a16="http://schemas.microsoft.com/office/drawing/2014/main" id="{1CB53AC8-4E1A-4A1D-B31A-90A5195E4B23}"/>
            </a:ext>
          </a:extLst>
        </xdr:cNvPr>
        <xdr:cNvSpPr/>
      </xdr:nvSpPr>
      <xdr:spPr>
        <a:xfrm>
          <a:off x="10588625" y="56022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82381</xdr:rowOff>
    </xdr:from>
    <xdr:to>
      <xdr:col>64</xdr:col>
      <xdr:colOff>73025</xdr:colOff>
      <xdr:row>29</xdr:row>
      <xdr:rowOff>134916</xdr:rowOff>
    </xdr:to>
    <xdr:cxnSp macro="">
      <xdr:nvCxnSpPr>
        <xdr:cNvPr id="164" name="直線コネクタ 163">
          <a:extLst>
            <a:ext uri="{FF2B5EF4-FFF2-40B4-BE49-F238E27FC236}">
              <a16:creationId xmlns:a16="http://schemas.microsoft.com/office/drawing/2014/main" id="{A59EE9C9-230E-4423-A075-AE56118CC27F}"/>
            </a:ext>
          </a:extLst>
        </xdr:cNvPr>
        <xdr:cNvCxnSpPr/>
      </xdr:nvCxnSpPr>
      <xdr:spPr>
        <a:xfrm flipV="1">
          <a:off x="10636250" y="5600531"/>
          <a:ext cx="685800" cy="4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61324F9F-7F8F-47FF-ABD2-E31FD4EE5069}"/>
            </a:ext>
          </a:extLst>
        </xdr:cNvPr>
        <xdr:cNvSpPr txBox="1"/>
      </xdr:nvSpPr>
      <xdr:spPr>
        <a:xfrm>
          <a:off x="12465127" y="50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14FF548D-20A6-4100-9A3A-1E00FA5B9ED1}"/>
            </a:ext>
          </a:extLst>
        </xdr:cNvPr>
        <xdr:cNvSpPr txBox="1"/>
      </xdr:nvSpPr>
      <xdr:spPr>
        <a:xfrm>
          <a:off x="11788852" y="503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53E3E913-EF8E-47F6-BB97-776DBB8F61EB}"/>
            </a:ext>
          </a:extLst>
        </xdr:cNvPr>
        <xdr:cNvSpPr txBox="1"/>
      </xdr:nvSpPr>
      <xdr:spPr>
        <a:xfrm>
          <a:off x="11103052" y="52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a:extLst>
            <a:ext uri="{FF2B5EF4-FFF2-40B4-BE49-F238E27FC236}">
              <a16:creationId xmlns:a16="http://schemas.microsoft.com/office/drawing/2014/main" id="{49F179A2-3747-4A8C-9894-F446DB18C1A0}"/>
            </a:ext>
          </a:extLst>
        </xdr:cNvPr>
        <xdr:cNvSpPr txBox="1"/>
      </xdr:nvSpPr>
      <xdr:spPr>
        <a:xfrm>
          <a:off x="10417252" y="53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88134</xdr:rowOff>
    </xdr:from>
    <xdr:ext cx="469744" cy="259045"/>
    <xdr:sp macro="" textlink="">
      <xdr:nvSpPr>
        <xdr:cNvPr id="169" name="n_1mainValue債務償還比率">
          <a:extLst>
            <a:ext uri="{FF2B5EF4-FFF2-40B4-BE49-F238E27FC236}">
              <a16:creationId xmlns:a16="http://schemas.microsoft.com/office/drawing/2014/main" id="{67B66348-8638-47A6-9C3B-F8BCBE0E0176}"/>
            </a:ext>
          </a:extLst>
        </xdr:cNvPr>
        <xdr:cNvSpPr txBox="1"/>
      </xdr:nvSpPr>
      <xdr:spPr>
        <a:xfrm>
          <a:off x="12465127" y="543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112973</xdr:rowOff>
    </xdr:from>
    <xdr:ext cx="469744" cy="259045"/>
    <xdr:sp macro="" textlink="">
      <xdr:nvSpPr>
        <xdr:cNvPr id="170" name="n_2mainValue債務償還比率">
          <a:extLst>
            <a:ext uri="{FF2B5EF4-FFF2-40B4-BE49-F238E27FC236}">
              <a16:creationId xmlns:a16="http://schemas.microsoft.com/office/drawing/2014/main" id="{E6EA8F21-EDF8-4A2B-A88E-9AEA6BA87974}"/>
            </a:ext>
          </a:extLst>
        </xdr:cNvPr>
        <xdr:cNvSpPr txBox="1"/>
      </xdr:nvSpPr>
      <xdr:spPr>
        <a:xfrm>
          <a:off x="11788852" y="562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124308</xdr:rowOff>
    </xdr:from>
    <xdr:ext cx="469744" cy="259045"/>
    <xdr:sp macro="" textlink="">
      <xdr:nvSpPr>
        <xdr:cNvPr id="171" name="n_3mainValue債務償還比率">
          <a:extLst>
            <a:ext uri="{FF2B5EF4-FFF2-40B4-BE49-F238E27FC236}">
              <a16:creationId xmlns:a16="http://schemas.microsoft.com/office/drawing/2014/main" id="{63A23D2F-33F8-4A8B-AA91-389D8CDAE121}"/>
            </a:ext>
          </a:extLst>
        </xdr:cNvPr>
        <xdr:cNvSpPr txBox="1"/>
      </xdr:nvSpPr>
      <xdr:spPr>
        <a:xfrm>
          <a:off x="11103052" y="56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5393</xdr:rowOff>
    </xdr:from>
    <xdr:ext cx="469744" cy="259045"/>
    <xdr:sp macro="" textlink="">
      <xdr:nvSpPr>
        <xdr:cNvPr id="172" name="n_4mainValue債務償還比率">
          <a:extLst>
            <a:ext uri="{FF2B5EF4-FFF2-40B4-BE49-F238E27FC236}">
              <a16:creationId xmlns:a16="http://schemas.microsoft.com/office/drawing/2014/main" id="{2C389A85-9D05-4093-B885-73EEC51AB102}"/>
            </a:ext>
          </a:extLst>
        </xdr:cNvPr>
        <xdr:cNvSpPr txBox="1"/>
      </xdr:nvSpPr>
      <xdr:spPr>
        <a:xfrm>
          <a:off x="10417252" y="56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5A227A5-37C6-43D0-89F4-CFB94A7BD7B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E16E6F1-5C6C-49B3-A30B-D3DA1287ABA9}"/>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14AF6D5-B5C8-4202-999C-92645ECD4FD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C4306545-3335-4B2F-8A91-426C71FA00B7}"/>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A61546C-D9E2-4CF7-91DB-818E245A5CD7}"/>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BE7820F4-EA50-49F8-80EC-D35ED47984B6}"/>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4E0A9C-DAA5-45D5-8FFE-055025CD5FA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DD69E0-ED71-49E8-BAAF-B23765CA506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0495D9-08C7-46DC-A5B0-059B6621CC0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287F39-4CEC-46D0-AC67-A763CFF4E3A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7C502B-2A84-45A5-B12D-1704C362926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9CCA3A-3488-4AD7-9160-6C7414BA3A7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722711-8C58-4E95-B972-6EF4625A769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AC2890-BFBD-4FF0-A5E3-A7814A58123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40EC2C-EBDE-4D2C-9F58-BD217C30C7F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9BBA1B-F15E-4969-BDCC-721E972CEDE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E4E152-1F88-40DA-906F-032DCC983F7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49275E-0AF5-4024-BC95-4B17F000C3D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C8A5FE-EDA7-4EC1-B4B0-3997924D692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9D3212-6862-4732-A5CA-1122BB8D350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571E66-AC85-4152-9E67-FB2594BB66B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0DDDF5-9AA0-4004-9D2B-714C5EB2308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06DC1D-0AC9-4F00-A496-6A54BCE20FD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13D03E-2A38-4CB8-8265-4D25C6E7C64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E3197F-960B-403C-9675-65409D1B9B3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32FF26-4CC8-411E-822D-D0F4328840E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ECA315-BCA7-4744-A9AF-50DB5F7FFA1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F02B15-2252-4A61-9B25-9509D2A3D64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85E4AE-5838-4588-AC46-EAEC1735E9B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E9F767-52C2-43DC-A9D8-DB9B70F2C33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D38EF3-E874-48AD-813A-64195017FD7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79EE7F-64C5-499A-9073-CFC61229629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7B592F-3C8D-4182-873D-CAC1C86FDA4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0D260D-0675-4558-9D9D-04F8E5A852A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BB0FD8-03CF-4689-8F5C-782E4A4D1C4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6CDED0-38B4-41BD-A1BC-2F623FC73C5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6336C6-4A00-4079-9DA4-5DCD9F86E6E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103CF9-3482-41E9-88B3-6533099392C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BD4752-25C1-46AC-AA9A-631CFFCA926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ED6E1C-EDFB-46B9-99C0-F4968091670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1C7183-0BC2-4146-8DEC-8DFDE3898D1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68358F-A0D7-40AC-91D8-06CB29135FF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02B933-C1DF-4FDD-B96A-8E98021953B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3290AE-DCD6-456F-85C3-D708ADF66E7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6E8A4F-2FEE-47E3-A5AD-1404661D385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FA7ACD-2B57-4017-95F3-214B35B277E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6FF3D3-1E76-4CA6-BF77-BFCF176CA14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5ECDE78-5E3C-4E67-817E-02F90B2E55D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5C055FE-44B7-4102-83D0-0A9F6763F9AA}"/>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B209308-5189-4DC6-A564-500D5EF56E92}"/>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31795FA-E68D-4B98-8AA1-E4F6A4A90D88}"/>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B0AEB16-B2E2-4FAC-824C-C75AF38CCD88}"/>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DC27EFE-DBD1-4455-9102-368523ABEFD7}"/>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FE21D94-83B1-4261-AF55-CC7166EBD009}"/>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0DB2CFC-0410-4D95-8CEA-6BE2AE320D6E}"/>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EC042E7-F85A-4C9F-AD2E-333179C6936F}"/>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88901CE-B648-4525-9E0E-63B5998AB5B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C34C28D-456B-44C2-A1FB-BFEC41594011}"/>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7FEA78D-075D-476B-AF8E-941CB908DE8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B9C7FDAB-27DD-4763-ACAD-B5D1B7FC743C}"/>
            </a:ext>
          </a:extLst>
        </xdr:cNvPr>
        <xdr:cNvCxnSpPr/>
      </xdr:nvCxnSpPr>
      <xdr:spPr>
        <a:xfrm flipV="1">
          <a:off x="4180840" y="5439791"/>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59F2FAEE-9E2B-4138-85D2-177D0AEEE222}"/>
            </a:ext>
          </a:extLst>
        </xdr:cNvPr>
        <xdr:cNvSpPr txBox="1"/>
      </xdr:nvSpPr>
      <xdr:spPr>
        <a:xfrm>
          <a:off x="4219575" y="671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76D02833-8864-4FF7-98CD-AFBE61F24835}"/>
            </a:ext>
          </a:extLst>
        </xdr:cNvPr>
        <xdr:cNvCxnSpPr/>
      </xdr:nvCxnSpPr>
      <xdr:spPr>
        <a:xfrm>
          <a:off x="4105275" y="67123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2717E9AB-9980-4BF8-8FFA-6A630CA6F2AC}"/>
            </a:ext>
          </a:extLst>
        </xdr:cNvPr>
        <xdr:cNvSpPr txBox="1"/>
      </xdr:nvSpPr>
      <xdr:spPr>
        <a:xfrm>
          <a:off x="4219575" y="5227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2645A543-7DF6-4471-9D78-BA88B06E90CE}"/>
            </a:ext>
          </a:extLst>
        </xdr:cNvPr>
        <xdr:cNvCxnSpPr/>
      </xdr:nvCxnSpPr>
      <xdr:spPr>
        <a:xfrm>
          <a:off x="4105275" y="54397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6DF252BB-9EE2-4077-9BEC-1A439C0750D1}"/>
            </a:ext>
          </a:extLst>
        </xdr:cNvPr>
        <xdr:cNvSpPr txBox="1"/>
      </xdr:nvSpPr>
      <xdr:spPr>
        <a:xfrm>
          <a:off x="4219575" y="6031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FF239CEB-04B0-4D23-9592-EB2E5DD536A9}"/>
            </a:ext>
          </a:extLst>
        </xdr:cNvPr>
        <xdr:cNvSpPr/>
      </xdr:nvSpPr>
      <xdr:spPr>
        <a:xfrm>
          <a:off x="4124325" y="60558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89189B9D-AC9E-46D7-B1C0-EC348EE04538}"/>
            </a:ext>
          </a:extLst>
        </xdr:cNvPr>
        <xdr:cNvSpPr/>
      </xdr:nvSpPr>
      <xdr:spPr>
        <a:xfrm>
          <a:off x="3381375" y="6031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614A7C99-F8D5-424F-AF0B-6ED5CF13C84D}"/>
            </a:ext>
          </a:extLst>
        </xdr:cNvPr>
        <xdr:cNvSpPr/>
      </xdr:nvSpPr>
      <xdr:spPr>
        <a:xfrm>
          <a:off x="2571750" y="60170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81A07EB2-FA77-4D14-BE99-EF73E3E22502}"/>
            </a:ext>
          </a:extLst>
        </xdr:cNvPr>
        <xdr:cNvSpPr/>
      </xdr:nvSpPr>
      <xdr:spPr>
        <a:xfrm>
          <a:off x="1781175" y="5979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D207BE53-5581-4377-A0F2-E0FD70BAB9BF}"/>
            </a:ext>
          </a:extLst>
        </xdr:cNvPr>
        <xdr:cNvSpPr/>
      </xdr:nvSpPr>
      <xdr:spPr>
        <a:xfrm>
          <a:off x="981075" y="59456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9905B53-49FA-4B4C-A53D-D58C8A1ED57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DC7D5FE-4F3A-4868-BC59-7E73250EE1BE}"/>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7AA8B2B-E045-4843-B656-20215B1782E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8FBD7E-7B9C-4700-A2AB-E2A6D646023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DC039B-0026-43CC-8D16-5C0B6DE9365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1" name="楕円 70">
          <a:extLst>
            <a:ext uri="{FF2B5EF4-FFF2-40B4-BE49-F238E27FC236}">
              <a16:creationId xmlns:a16="http://schemas.microsoft.com/office/drawing/2014/main" id="{DB02E8EE-12B6-4DED-AF5B-23829FAC0474}"/>
            </a:ext>
          </a:extLst>
        </xdr:cNvPr>
        <xdr:cNvSpPr/>
      </xdr:nvSpPr>
      <xdr:spPr>
        <a:xfrm>
          <a:off x="4124325" y="5955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2" name="【道路】&#10;有形固定資産減価償却率該当値テキスト">
          <a:extLst>
            <a:ext uri="{FF2B5EF4-FFF2-40B4-BE49-F238E27FC236}">
              <a16:creationId xmlns:a16="http://schemas.microsoft.com/office/drawing/2014/main" id="{6DAB21CB-1C7C-40E3-9225-2FD2585A08ED}"/>
            </a:ext>
          </a:extLst>
        </xdr:cNvPr>
        <xdr:cNvSpPr txBox="1"/>
      </xdr:nvSpPr>
      <xdr:spPr>
        <a:xfrm>
          <a:off x="4219575"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91694</xdr:rowOff>
    </xdr:from>
    <xdr:to>
      <xdr:col>20</xdr:col>
      <xdr:colOff>38100</xdr:colOff>
      <xdr:row>37</xdr:row>
      <xdr:rowOff>21844</xdr:rowOff>
    </xdr:to>
    <xdr:sp macro="" textlink="">
      <xdr:nvSpPr>
        <xdr:cNvPr id="73" name="楕円 72">
          <a:extLst>
            <a:ext uri="{FF2B5EF4-FFF2-40B4-BE49-F238E27FC236}">
              <a16:creationId xmlns:a16="http://schemas.microsoft.com/office/drawing/2014/main" id="{0B5E747D-7ADC-4DEC-B583-46F0DE037D30}"/>
            </a:ext>
          </a:extLst>
        </xdr:cNvPr>
        <xdr:cNvSpPr/>
      </xdr:nvSpPr>
      <xdr:spPr>
        <a:xfrm>
          <a:off x="3381375" y="59273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36</xdr:row>
      <xdr:rowOff>167640</xdr:rowOff>
    </xdr:to>
    <xdr:cxnSp macro="">
      <xdr:nvCxnSpPr>
        <xdr:cNvPr id="74" name="直線コネクタ 73">
          <a:extLst>
            <a:ext uri="{FF2B5EF4-FFF2-40B4-BE49-F238E27FC236}">
              <a16:creationId xmlns:a16="http://schemas.microsoft.com/office/drawing/2014/main" id="{BA8B80A2-6E60-480B-9D76-2CDCDB7C6C73}"/>
            </a:ext>
          </a:extLst>
        </xdr:cNvPr>
        <xdr:cNvCxnSpPr/>
      </xdr:nvCxnSpPr>
      <xdr:spPr>
        <a:xfrm>
          <a:off x="3429000" y="5984494"/>
          <a:ext cx="752475"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50546</xdr:rowOff>
    </xdr:from>
    <xdr:to>
      <xdr:col>15</xdr:col>
      <xdr:colOff>101600</xdr:colOff>
      <xdr:row>36</xdr:row>
      <xdr:rowOff>152146</xdr:rowOff>
    </xdr:to>
    <xdr:sp macro="" textlink="">
      <xdr:nvSpPr>
        <xdr:cNvPr id="75" name="楕円 74">
          <a:extLst>
            <a:ext uri="{FF2B5EF4-FFF2-40B4-BE49-F238E27FC236}">
              <a16:creationId xmlns:a16="http://schemas.microsoft.com/office/drawing/2014/main" id="{31472FD0-060F-4208-A2A7-F86E89999455}"/>
            </a:ext>
          </a:extLst>
        </xdr:cNvPr>
        <xdr:cNvSpPr/>
      </xdr:nvSpPr>
      <xdr:spPr>
        <a:xfrm>
          <a:off x="2571750" y="58861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101346</xdr:rowOff>
    </xdr:from>
    <xdr:to>
      <xdr:col>19</xdr:col>
      <xdr:colOff>177800</xdr:colOff>
      <xdr:row>36</xdr:row>
      <xdr:rowOff>142494</xdr:rowOff>
    </xdr:to>
    <xdr:cxnSp macro="">
      <xdr:nvCxnSpPr>
        <xdr:cNvPr id="76" name="直線コネクタ 75">
          <a:extLst>
            <a:ext uri="{FF2B5EF4-FFF2-40B4-BE49-F238E27FC236}">
              <a16:creationId xmlns:a16="http://schemas.microsoft.com/office/drawing/2014/main" id="{8B46B3B7-7F04-4245-9C5C-896896359A94}"/>
            </a:ext>
          </a:extLst>
        </xdr:cNvPr>
        <xdr:cNvCxnSpPr/>
      </xdr:nvCxnSpPr>
      <xdr:spPr>
        <a:xfrm>
          <a:off x="2619375" y="5943346"/>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xdr:rowOff>
    </xdr:from>
    <xdr:to>
      <xdr:col>10</xdr:col>
      <xdr:colOff>165100</xdr:colOff>
      <xdr:row>36</xdr:row>
      <xdr:rowOff>106426</xdr:rowOff>
    </xdr:to>
    <xdr:sp macro="" textlink="">
      <xdr:nvSpPr>
        <xdr:cNvPr id="77" name="楕円 76">
          <a:extLst>
            <a:ext uri="{FF2B5EF4-FFF2-40B4-BE49-F238E27FC236}">
              <a16:creationId xmlns:a16="http://schemas.microsoft.com/office/drawing/2014/main" id="{4BD83F8F-308B-4B5C-8999-90736C8BBEB1}"/>
            </a:ext>
          </a:extLst>
        </xdr:cNvPr>
        <xdr:cNvSpPr/>
      </xdr:nvSpPr>
      <xdr:spPr>
        <a:xfrm>
          <a:off x="1781175" y="58468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55626</xdr:rowOff>
    </xdr:from>
    <xdr:to>
      <xdr:col>15</xdr:col>
      <xdr:colOff>50800</xdr:colOff>
      <xdr:row>36</xdr:row>
      <xdr:rowOff>101346</xdr:rowOff>
    </xdr:to>
    <xdr:cxnSp macro="">
      <xdr:nvCxnSpPr>
        <xdr:cNvPr id="78" name="直線コネクタ 77">
          <a:extLst>
            <a:ext uri="{FF2B5EF4-FFF2-40B4-BE49-F238E27FC236}">
              <a16:creationId xmlns:a16="http://schemas.microsoft.com/office/drawing/2014/main" id="{741625DE-DD3C-4D37-97B5-B787313DE3CD}"/>
            </a:ext>
          </a:extLst>
        </xdr:cNvPr>
        <xdr:cNvCxnSpPr/>
      </xdr:nvCxnSpPr>
      <xdr:spPr>
        <a:xfrm>
          <a:off x="1828800" y="5894451"/>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146558</xdr:rowOff>
    </xdr:from>
    <xdr:to>
      <xdr:col>6</xdr:col>
      <xdr:colOff>38100</xdr:colOff>
      <xdr:row>36</xdr:row>
      <xdr:rowOff>76708</xdr:rowOff>
    </xdr:to>
    <xdr:sp macro="" textlink="">
      <xdr:nvSpPr>
        <xdr:cNvPr id="79" name="楕円 78">
          <a:extLst>
            <a:ext uri="{FF2B5EF4-FFF2-40B4-BE49-F238E27FC236}">
              <a16:creationId xmlns:a16="http://schemas.microsoft.com/office/drawing/2014/main" id="{C143E682-B9B0-4124-9A3F-04A1962525F3}"/>
            </a:ext>
          </a:extLst>
        </xdr:cNvPr>
        <xdr:cNvSpPr/>
      </xdr:nvSpPr>
      <xdr:spPr>
        <a:xfrm>
          <a:off x="981075" y="58202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25908</xdr:rowOff>
    </xdr:from>
    <xdr:to>
      <xdr:col>10</xdr:col>
      <xdr:colOff>114300</xdr:colOff>
      <xdr:row>36</xdr:row>
      <xdr:rowOff>55626</xdr:rowOff>
    </xdr:to>
    <xdr:cxnSp macro="">
      <xdr:nvCxnSpPr>
        <xdr:cNvPr id="80" name="直線コネクタ 79">
          <a:extLst>
            <a:ext uri="{FF2B5EF4-FFF2-40B4-BE49-F238E27FC236}">
              <a16:creationId xmlns:a16="http://schemas.microsoft.com/office/drawing/2014/main" id="{11AA95A0-436E-4582-BAE6-DB44277B4B04}"/>
            </a:ext>
          </a:extLst>
        </xdr:cNvPr>
        <xdr:cNvCxnSpPr/>
      </xdr:nvCxnSpPr>
      <xdr:spPr>
        <a:xfrm>
          <a:off x="1028700" y="5867908"/>
          <a:ext cx="8001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AD26DA1C-379D-410C-880B-D2C48B55B19B}"/>
            </a:ext>
          </a:extLst>
        </xdr:cNvPr>
        <xdr:cNvSpPr txBox="1"/>
      </xdr:nvSpPr>
      <xdr:spPr>
        <a:xfrm>
          <a:off x="3239144" y="612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A5445C84-FFA7-48D1-813D-D36BEF4F3F04}"/>
            </a:ext>
          </a:extLst>
        </xdr:cNvPr>
        <xdr:cNvSpPr txBox="1"/>
      </xdr:nvSpPr>
      <xdr:spPr>
        <a:xfrm>
          <a:off x="2439044" y="610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24401107-A20B-4BCE-B47E-A42829FAF19E}"/>
            </a:ext>
          </a:extLst>
        </xdr:cNvPr>
        <xdr:cNvSpPr txBox="1"/>
      </xdr:nvSpPr>
      <xdr:spPr>
        <a:xfrm>
          <a:off x="1648469" y="6069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D828E41E-94BE-4FBA-AB4C-945778CD1E11}"/>
            </a:ext>
          </a:extLst>
        </xdr:cNvPr>
        <xdr:cNvSpPr txBox="1"/>
      </xdr:nvSpPr>
      <xdr:spPr>
        <a:xfrm>
          <a:off x="848369" y="602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42ADF780-A3A3-44CE-85EB-EC4EA83240D1}"/>
            </a:ext>
          </a:extLst>
        </xdr:cNvPr>
        <xdr:cNvSpPr txBox="1"/>
      </xdr:nvSpPr>
      <xdr:spPr>
        <a:xfrm>
          <a:off x="323914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168673</xdr:rowOff>
    </xdr:from>
    <xdr:ext cx="405111" cy="259045"/>
    <xdr:sp macro="" textlink="">
      <xdr:nvSpPr>
        <xdr:cNvPr id="86" name="n_2mainValue【道路】&#10;有形固定資産減価償却率">
          <a:extLst>
            <a:ext uri="{FF2B5EF4-FFF2-40B4-BE49-F238E27FC236}">
              <a16:creationId xmlns:a16="http://schemas.microsoft.com/office/drawing/2014/main" id="{B6CF4F27-FD74-421F-9882-13464BAC1114}"/>
            </a:ext>
          </a:extLst>
        </xdr:cNvPr>
        <xdr:cNvSpPr txBox="1"/>
      </xdr:nvSpPr>
      <xdr:spPr>
        <a:xfrm>
          <a:off x="2439044" y="567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122953</xdr:rowOff>
    </xdr:from>
    <xdr:ext cx="405111" cy="259045"/>
    <xdr:sp macro="" textlink="">
      <xdr:nvSpPr>
        <xdr:cNvPr id="87" name="n_3mainValue【道路】&#10;有形固定資産減価償却率">
          <a:extLst>
            <a:ext uri="{FF2B5EF4-FFF2-40B4-BE49-F238E27FC236}">
              <a16:creationId xmlns:a16="http://schemas.microsoft.com/office/drawing/2014/main" id="{33FA7A2A-85E5-4C27-A467-133E168AF920}"/>
            </a:ext>
          </a:extLst>
        </xdr:cNvPr>
        <xdr:cNvSpPr txBox="1"/>
      </xdr:nvSpPr>
      <xdr:spPr>
        <a:xfrm>
          <a:off x="1648469" y="5641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93235</xdr:rowOff>
    </xdr:from>
    <xdr:ext cx="405111" cy="259045"/>
    <xdr:sp macro="" textlink="">
      <xdr:nvSpPr>
        <xdr:cNvPr id="88" name="n_4mainValue【道路】&#10;有形固定資産減価償却率">
          <a:extLst>
            <a:ext uri="{FF2B5EF4-FFF2-40B4-BE49-F238E27FC236}">
              <a16:creationId xmlns:a16="http://schemas.microsoft.com/office/drawing/2014/main" id="{6EBC83E1-57F8-4BC0-BAA6-E7E0930C831E}"/>
            </a:ext>
          </a:extLst>
        </xdr:cNvPr>
        <xdr:cNvSpPr txBox="1"/>
      </xdr:nvSpPr>
      <xdr:spPr>
        <a:xfrm>
          <a:off x="848369" y="560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87864D7-1993-4BE1-A6D9-49681608F71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250E560-E6F3-483C-80F7-17D11B44F80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723CAFB-1B44-43A7-B17F-BC47FCC8DEF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593E5F0-01DD-4BE4-894E-0522A326909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92F2A0-F177-47CC-A7AC-F770636D406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1BCF34D-B28B-49AA-B119-8D290E3539A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087D202-D30C-41F3-892C-4FE783A3F29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B64E4B2-A5BC-4F51-8A1F-3E2CDD71093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346AB02-934F-4083-9958-55273D45EA5E}"/>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44C3572-777F-42E9-AD11-2F2BF70A89C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02392D7-84D0-4557-AF3B-211D23D6CF1F}"/>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130FFB2-4ADB-493E-B008-78F7130D1D9A}"/>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2C561EB-0907-43E3-AF28-AA7BAD063C1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DCEE57A-C212-4C28-9AE4-822E4E116D57}"/>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ECB134C-19BB-4575-979B-9CBF5B525C24}"/>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C49B7276-33FC-4067-B0D7-30AA0002B10D}"/>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0AA4B38-EFA5-48BC-83A8-3807E4A613A2}"/>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C8C6B197-E6E1-4003-B88C-32F6C50F7F13}"/>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7C94225-414C-4CE1-98F6-66F3DC4B238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4BD0D64B-BBFE-4D81-BF8E-AFA21FD3AC47}"/>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0364F2C-1DCD-4C69-BF92-5ADF519830EE}"/>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81ABDFE-8C92-4202-82F0-1CBCA5022B9E}"/>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BF19F75-0877-4036-9F66-E2B312CB4D9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17142096-5FE7-4B80-B817-2B88FF70308C}"/>
            </a:ext>
          </a:extLst>
        </xdr:cNvPr>
        <xdr:cNvCxnSpPr/>
      </xdr:nvCxnSpPr>
      <xdr:spPr>
        <a:xfrm flipV="1">
          <a:off x="9429115" y="5496380"/>
          <a:ext cx="0"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95017D56-7E32-4E9E-8BA9-E1F5D4E10441}"/>
            </a:ext>
          </a:extLst>
        </xdr:cNvPr>
        <xdr:cNvSpPr txBox="1"/>
      </xdr:nvSpPr>
      <xdr:spPr>
        <a:xfrm>
          <a:off x="9467850" y="67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88485410-0BE9-4481-9FD4-5072DC5C36FA}"/>
            </a:ext>
          </a:extLst>
        </xdr:cNvPr>
        <xdr:cNvCxnSpPr/>
      </xdr:nvCxnSpPr>
      <xdr:spPr>
        <a:xfrm>
          <a:off x="9363075" y="6794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BCC1C584-B25A-4633-8C60-DAA42308D96E}"/>
            </a:ext>
          </a:extLst>
        </xdr:cNvPr>
        <xdr:cNvSpPr txBox="1"/>
      </xdr:nvSpPr>
      <xdr:spPr>
        <a:xfrm>
          <a:off x="9467850" y="527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7E2A0C39-D6B4-4523-8BCD-6B655DF2E46E}"/>
            </a:ext>
          </a:extLst>
        </xdr:cNvPr>
        <xdr:cNvCxnSpPr/>
      </xdr:nvCxnSpPr>
      <xdr:spPr>
        <a:xfrm>
          <a:off x="9363075" y="54963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a:extLst>
            <a:ext uri="{FF2B5EF4-FFF2-40B4-BE49-F238E27FC236}">
              <a16:creationId xmlns:a16="http://schemas.microsoft.com/office/drawing/2014/main" id="{2ABF4478-BB23-435E-A0F5-121C80BAF12C}"/>
            </a:ext>
          </a:extLst>
        </xdr:cNvPr>
        <xdr:cNvSpPr txBox="1"/>
      </xdr:nvSpPr>
      <xdr:spPr>
        <a:xfrm>
          <a:off x="9467850" y="632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B4F62B15-B46E-4A5B-B435-BFC92133CFA6}"/>
            </a:ext>
          </a:extLst>
        </xdr:cNvPr>
        <xdr:cNvSpPr/>
      </xdr:nvSpPr>
      <xdr:spPr>
        <a:xfrm>
          <a:off x="9401175" y="633430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A54A3E92-9CBA-41E1-8A43-95B98ACD4522}"/>
            </a:ext>
          </a:extLst>
        </xdr:cNvPr>
        <xdr:cNvSpPr/>
      </xdr:nvSpPr>
      <xdr:spPr>
        <a:xfrm>
          <a:off x="8639175" y="63456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C6078E6F-A43C-4F62-8EEA-20935A01D4B4}"/>
            </a:ext>
          </a:extLst>
        </xdr:cNvPr>
        <xdr:cNvSpPr/>
      </xdr:nvSpPr>
      <xdr:spPr>
        <a:xfrm>
          <a:off x="7839075" y="63623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5C1D24B0-D140-4F83-AD8C-1246D0ACC2A0}"/>
            </a:ext>
          </a:extLst>
        </xdr:cNvPr>
        <xdr:cNvSpPr/>
      </xdr:nvSpPr>
      <xdr:spPr>
        <a:xfrm>
          <a:off x="7029450" y="64078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6773BFD3-0431-4D57-BBDE-79B787059181}"/>
            </a:ext>
          </a:extLst>
        </xdr:cNvPr>
        <xdr:cNvSpPr/>
      </xdr:nvSpPr>
      <xdr:spPr>
        <a:xfrm>
          <a:off x="6238875" y="64167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B4B756A-2E04-4D3F-9ADD-15AF0F4642E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1E33EAF-43E5-4D6B-BC9A-EE31C52D2C3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9BF12A-79FD-449B-9D5A-EDE29E8F10A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4E7B09-53F2-46E9-98C7-E5D7F1838FB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6FEC6D-FB68-4589-AADC-5DB10D30EFD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30200</xdr:rowOff>
    </xdr:from>
    <xdr:to>
      <xdr:col>55</xdr:col>
      <xdr:colOff>50800</xdr:colOff>
      <xdr:row>38</xdr:row>
      <xdr:rowOff>131800</xdr:rowOff>
    </xdr:to>
    <xdr:sp macro="" textlink="">
      <xdr:nvSpPr>
        <xdr:cNvPr id="128" name="楕円 127">
          <a:extLst>
            <a:ext uri="{FF2B5EF4-FFF2-40B4-BE49-F238E27FC236}">
              <a16:creationId xmlns:a16="http://schemas.microsoft.com/office/drawing/2014/main" id="{6E214DA1-9D8B-471B-9DFA-53C59CEC12EC}"/>
            </a:ext>
          </a:extLst>
        </xdr:cNvPr>
        <xdr:cNvSpPr/>
      </xdr:nvSpPr>
      <xdr:spPr>
        <a:xfrm>
          <a:off x="9401175" y="61897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53077</xdr:rowOff>
    </xdr:from>
    <xdr:ext cx="534377" cy="259045"/>
    <xdr:sp macro="" textlink="">
      <xdr:nvSpPr>
        <xdr:cNvPr id="129" name="【道路】&#10;一人当たり延長該当値テキスト">
          <a:extLst>
            <a:ext uri="{FF2B5EF4-FFF2-40B4-BE49-F238E27FC236}">
              <a16:creationId xmlns:a16="http://schemas.microsoft.com/office/drawing/2014/main" id="{B0ADB308-0203-4CEA-883A-05FEA79AEDD4}"/>
            </a:ext>
          </a:extLst>
        </xdr:cNvPr>
        <xdr:cNvSpPr txBox="1"/>
      </xdr:nvSpPr>
      <xdr:spPr>
        <a:xfrm>
          <a:off x="9467850" y="60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67584</xdr:rowOff>
    </xdr:from>
    <xdr:to>
      <xdr:col>50</xdr:col>
      <xdr:colOff>165100</xdr:colOff>
      <xdr:row>38</xdr:row>
      <xdr:rowOff>169184</xdr:rowOff>
    </xdr:to>
    <xdr:sp macro="" textlink="">
      <xdr:nvSpPr>
        <xdr:cNvPr id="130" name="楕円 129">
          <a:extLst>
            <a:ext uri="{FF2B5EF4-FFF2-40B4-BE49-F238E27FC236}">
              <a16:creationId xmlns:a16="http://schemas.microsoft.com/office/drawing/2014/main" id="{28C55A1E-A8A3-4C8F-A4AE-5507C68B8737}"/>
            </a:ext>
          </a:extLst>
        </xdr:cNvPr>
        <xdr:cNvSpPr/>
      </xdr:nvSpPr>
      <xdr:spPr>
        <a:xfrm>
          <a:off x="8639175" y="62270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81000</xdr:rowOff>
    </xdr:from>
    <xdr:to>
      <xdr:col>55</xdr:col>
      <xdr:colOff>0</xdr:colOff>
      <xdr:row>38</xdr:row>
      <xdr:rowOff>118384</xdr:rowOff>
    </xdr:to>
    <xdr:cxnSp macro="">
      <xdr:nvCxnSpPr>
        <xdr:cNvPr id="131" name="直線コネクタ 130">
          <a:extLst>
            <a:ext uri="{FF2B5EF4-FFF2-40B4-BE49-F238E27FC236}">
              <a16:creationId xmlns:a16="http://schemas.microsoft.com/office/drawing/2014/main" id="{9F4B5B8C-457C-44ED-AAE4-D545DFF243E5}"/>
            </a:ext>
          </a:extLst>
        </xdr:cNvPr>
        <xdr:cNvCxnSpPr/>
      </xdr:nvCxnSpPr>
      <xdr:spPr>
        <a:xfrm flipV="1">
          <a:off x="8686800" y="6246850"/>
          <a:ext cx="742950" cy="3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116680</xdr:rowOff>
    </xdr:from>
    <xdr:to>
      <xdr:col>46</xdr:col>
      <xdr:colOff>38100</xdr:colOff>
      <xdr:row>39</xdr:row>
      <xdr:rowOff>46830</xdr:rowOff>
    </xdr:to>
    <xdr:sp macro="" textlink="">
      <xdr:nvSpPr>
        <xdr:cNvPr id="132" name="楕円 131">
          <a:extLst>
            <a:ext uri="{FF2B5EF4-FFF2-40B4-BE49-F238E27FC236}">
              <a16:creationId xmlns:a16="http://schemas.microsoft.com/office/drawing/2014/main" id="{4080848E-D649-464F-9815-D7EF0F8613CE}"/>
            </a:ext>
          </a:extLst>
        </xdr:cNvPr>
        <xdr:cNvSpPr/>
      </xdr:nvSpPr>
      <xdr:spPr>
        <a:xfrm>
          <a:off x="7839075" y="6279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118384</xdr:rowOff>
    </xdr:from>
    <xdr:to>
      <xdr:col>50</xdr:col>
      <xdr:colOff>114300</xdr:colOff>
      <xdr:row>38</xdr:row>
      <xdr:rowOff>167480</xdr:rowOff>
    </xdr:to>
    <xdr:cxnSp macro="">
      <xdr:nvCxnSpPr>
        <xdr:cNvPr id="133" name="直線コネクタ 132">
          <a:extLst>
            <a:ext uri="{FF2B5EF4-FFF2-40B4-BE49-F238E27FC236}">
              <a16:creationId xmlns:a16="http://schemas.microsoft.com/office/drawing/2014/main" id="{ADE03048-BEE8-4415-A1EE-B7E47DDF42C0}"/>
            </a:ext>
          </a:extLst>
        </xdr:cNvPr>
        <xdr:cNvCxnSpPr/>
      </xdr:nvCxnSpPr>
      <xdr:spPr>
        <a:xfrm flipV="1">
          <a:off x="7886700" y="6284234"/>
          <a:ext cx="800100" cy="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141300</xdr:rowOff>
    </xdr:from>
    <xdr:to>
      <xdr:col>41</xdr:col>
      <xdr:colOff>101600</xdr:colOff>
      <xdr:row>39</xdr:row>
      <xdr:rowOff>71450</xdr:rowOff>
    </xdr:to>
    <xdr:sp macro="" textlink="">
      <xdr:nvSpPr>
        <xdr:cNvPr id="134" name="楕円 133">
          <a:extLst>
            <a:ext uri="{FF2B5EF4-FFF2-40B4-BE49-F238E27FC236}">
              <a16:creationId xmlns:a16="http://schemas.microsoft.com/office/drawing/2014/main" id="{790B8D23-57F4-43C9-BBDB-E0096664EC17}"/>
            </a:ext>
          </a:extLst>
        </xdr:cNvPr>
        <xdr:cNvSpPr/>
      </xdr:nvSpPr>
      <xdr:spPr>
        <a:xfrm>
          <a:off x="7029450" y="6307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167480</xdr:rowOff>
    </xdr:from>
    <xdr:to>
      <xdr:col>45</xdr:col>
      <xdr:colOff>177800</xdr:colOff>
      <xdr:row>39</xdr:row>
      <xdr:rowOff>20650</xdr:rowOff>
    </xdr:to>
    <xdr:cxnSp macro="">
      <xdr:nvCxnSpPr>
        <xdr:cNvPr id="135" name="直線コネクタ 134">
          <a:extLst>
            <a:ext uri="{FF2B5EF4-FFF2-40B4-BE49-F238E27FC236}">
              <a16:creationId xmlns:a16="http://schemas.microsoft.com/office/drawing/2014/main" id="{1D1F17E0-5774-4A34-8C91-7CB21E9426AD}"/>
            </a:ext>
          </a:extLst>
        </xdr:cNvPr>
        <xdr:cNvCxnSpPr/>
      </xdr:nvCxnSpPr>
      <xdr:spPr>
        <a:xfrm flipV="1">
          <a:off x="7077075" y="6326980"/>
          <a:ext cx="809625"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2037</xdr:rowOff>
    </xdr:from>
    <xdr:to>
      <xdr:col>36</xdr:col>
      <xdr:colOff>165100</xdr:colOff>
      <xdr:row>39</xdr:row>
      <xdr:rowOff>103637</xdr:rowOff>
    </xdr:to>
    <xdr:sp macro="" textlink="">
      <xdr:nvSpPr>
        <xdr:cNvPr id="136" name="楕円 135">
          <a:extLst>
            <a:ext uri="{FF2B5EF4-FFF2-40B4-BE49-F238E27FC236}">
              <a16:creationId xmlns:a16="http://schemas.microsoft.com/office/drawing/2014/main" id="{EDA20D38-13EE-4E6C-BB58-B4681B36D2E5}"/>
            </a:ext>
          </a:extLst>
        </xdr:cNvPr>
        <xdr:cNvSpPr/>
      </xdr:nvSpPr>
      <xdr:spPr>
        <a:xfrm>
          <a:off x="6238875" y="63266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20650</xdr:rowOff>
    </xdr:from>
    <xdr:to>
      <xdr:col>41</xdr:col>
      <xdr:colOff>50800</xdr:colOff>
      <xdr:row>39</xdr:row>
      <xdr:rowOff>52837</xdr:rowOff>
    </xdr:to>
    <xdr:cxnSp macro="">
      <xdr:nvCxnSpPr>
        <xdr:cNvPr id="137" name="直線コネクタ 136">
          <a:extLst>
            <a:ext uri="{FF2B5EF4-FFF2-40B4-BE49-F238E27FC236}">
              <a16:creationId xmlns:a16="http://schemas.microsoft.com/office/drawing/2014/main" id="{F547E24B-2160-4C6E-92F8-2F94EDEBD153}"/>
            </a:ext>
          </a:extLst>
        </xdr:cNvPr>
        <xdr:cNvCxnSpPr/>
      </xdr:nvCxnSpPr>
      <xdr:spPr>
        <a:xfrm flipV="1">
          <a:off x="6286500" y="6345250"/>
          <a:ext cx="790575" cy="2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a:extLst>
            <a:ext uri="{FF2B5EF4-FFF2-40B4-BE49-F238E27FC236}">
              <a16:creationId xmlns:a16="http://schemas.microsoft.com/office/drawing/2014/main" id="{59C61F1C-5012-4512-A0B6-CD6159771297}"/>
            </a:ext>
          </a:extLst>
        </xdr:cNvPr>
        <xdr:cNvSpPr txBox="1"/>
      </xdr:nvSpPr>
      <xdr:spPr>
        <a:xfrm>
          <a:off x="8429136" y="64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a:extLst>
            <a:ext uri="{FF2B5EF4-FFF2-40B4-BE49-F238E27FC236}">
              <a16:creationId xmlns:a16="http://schemas.microsoft.com/office/drawing/2014/main" id="{2A6DBA80-9A2E-47C2-B12B-37BFFDBBE099}"/>
            </a:ext>
          </a:extLst>
        </xdr:cNvPr>
        <xdr:cNvSpPr txBox="1"/>
      </xdr:nvSpPr>
      <xdr:spPr>
        <a:xfrm>
          <a:off x="7648086" y="64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7728</xdr:rowOff>
    </xdr:from>
    <xdr:ext cx="534377" cy="259045"/>
    <xdr:sp macro="" textlink="">
      <xdr:nvSpPr>
        <xdr:cNvPr id="140" name="n_3aveValue【道路】&#10;一人当たり延長">
          <a:extLst>
            <a:ext uri="{FF2B5EF4-FFF2-40B4-BE49-F238E27FC236}">
              <a16:creationId xmlns:a16="http://schemas.microsoft.com/office/drawing/2014/main" id="{E5AEEC94-4C4C-48F2-A196-897F9F17B060}"/>
            </a:ext>
          </a:extLst>
        </xdr:cNvPr>
        <xdr:cNvSpPr txBox="1"/>
      </xdr:nvSpPr>
      <xdr:spPr>
        <a:xfrm>
          <a:off x="6847986" y="64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13420</xdr:rowOff>
    </xdr:from>
    <xdr:ext cx="534377" cy="259045"/>
    <xdr:sp macro="" textlink="">
      <xdr:nvSpPr>
        <xdr:cNvPr id="141" name="n_4aveValue【道路】&#10;一人当たり延長">
          <a:extLst>
            <a:ext uri="{FF2B5EF4-FFF2-40B4-BE49-F238E27FC236}">
              <a16:creationId xmlns:a16="http://schemas.microsoft.com/office/drawing/2014/main" id="{9F6D61AA-7208-4C3C-A497-24597F7D784D}"/>
            </a:ext>
          </a:extLst>
        </xdr:cNvPr>
        <xdr:cNvSpPr txBox="1"/>
      </xdr:nvSpPr>
      <xdr:spPr>
        <a:xfrm>
          <a:off x="6038361" y="649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14261</xdr:rowOff>
    </xdr:from>
    <xdr:ext cx="534377" cy="259045"/>
    <xdr:sp macro="" textlink="">
      <xdr:nvSpPr>
        <xdr:cNvPr id="142" name="n_1mainValue【道路】&#10;一人当たり延長">
          <a:extLst>
            <a:ext uri="{FF2B5EF4-FFF2-40B4-BE49-F238E27FC236}">
              <a16:creationId xmlns:a16="http://schemas.microsoft.com/office/drawing/2014/main" id="{1D3F36A5-3AD8-457A-96B1-93BCEBDB13B3}"/>
            </a:ext>
          </a:extLst>
        </xdr:cNvPr>
        <xdr:cNvSpPr txBox="1"/>
      </xdr:nvSpPr>
      <xdr:spPr>
        <a:xfrm>
          <a:off x="8429136" y="601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63357</xdr:rowOff>
    </xdr:from>
    <xdr:ext cx="534377" cy="259045"/>
    <xdr:sp macro="" textlink="">
      <xdr:nvSpPr>
        <xdr:cNvPr id="143" name="n_2mainValue【道路】&#10;一人当たり延長">
          <a:extLst>
            <a:ext uri="{FF2B5EF4-FFF2-40B4-BE49-F238E27FC236}">
              <a16:creationId xmlns:a16="http://schemas.microsoft.com/office/drawing/2014/main" id="{C4F723A1-75EF-4872-8F3A-8C334D5EAFF5}"/>
            </a:ext>
          </a:extLst>
        </xdr:cNvPr>
        <xdr:cNvSpPr txBox="1"/>
      </xdr:nvSpPr>
      <xdr:spPr>
        <a:xfrm>
          <a:off x="7648086" y="60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87977</xdr:rowOff>
    </xdr:from>
    <xdr:ext cx="534377" cy="259045"/>
    <xdr:sp macro="" textlink="">
      <xdr:nvSpPr>
        <xdr:cNvPr id="144" name="n_3mainValue【道路】&#10;一人当たり延長">
          <a:extLst>
            <a:ext uri="{FF2B5EF4-FFF2-40B4-BE49-F238E27FC236}">
              <a16:creationId xmlns:a16="http://schemas.microsoft.com/office/drawing/2014/main" id="{B410B06B-7BB9-4643-B677-3CB4843C941D}"/>
            </a:ext>
          </a:extLst>
        </xdr:cNvPr>
        <xdr:cNvSpPr txBox="1"/>
      </xdr:nvSpPr>
      <xdr:spPr>
        <a:xfrm>
          <a:off x="6847986" y="60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120164</xdr:rowOff>
    </xdr:from>
    <xdr:ext cx="534377" cy="259045"/>
    <xdr:sp macro="" textlink="">
      <xdr:nvSpPr>
        <xdr:cNvPr id="145" name="n_4mainValue【道路】&#10;一人当たり延長">
          <a:extLst>
            <a:ext uri="{FF2B5EF4-FFF2-40B4-BE49-F238E27FC236}">
              <a16:creationId xmlns:a16="http://schemas.microsoft.com/office/drawing/2014/main" id="{9444CEEF-9378-4574-8B56-E4127CCB5547}"/>
            </a:ext>
          </a:extLst>
        </xdr:cNvPr>
        <xdr:cNvSpPr txBox="1"/>
      </xdr:nvSpPr>
      <xdr:spPr>
        <a:xfrm>
          <a:off x="6038361" y="61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CEF2D25-B112-4268-98A5-67ED772C31D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D6458F9-4CF5-4E8F-8ED5-533EE8F850B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D7D53BF-D24B-4C41-9618-D8DAE564217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042F212-A7EB-485B-965D-370AB980156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B9EBAFA-CFDB-498D-992F-CFBCFD75BDC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7EEB8AD-11C9-4702-8ABF-CD29961C419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E4438C0-163F-4179-9D41-8F8C5869F59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1C85FB5-1B18-4B8F-B27C-F218D9264B4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8BAE611-EC88-4934-97B1-9EDC6413BC1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B440EBB-4526-483A-8981-54351DE3078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B6FB508-CA19-4221-BCBF-27A9348098A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A41FF0B-DC1E-4C6F-B849-6AB1B9CD9ADC}"/>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AA7CDD9-4043-4F41-B001-479C79B97BB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B14AA80-4AD2-487F-94A0-674801F7A5A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90BF158-C074-431F-ACE8-14A61915322F}"/>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528275D-D39C-4F56-A890-5154B47A15A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4A4FC33-E063-4E9C-9B4A-B8D6EACC7488}"/>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7AD2368-94CC-4C12-99BC-FD8769352B79}"/>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48B6976-1780-470A-95C9-7BC548940F09}"/>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E55BD49-33F0-4A79-9A50-4FCDE9E2E872}"/>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E6A048D-FBCF-4B62-BB6F-1AD6DD66FCCF}"/>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A32FB28-9478-41A3-BE28-65E8B380962A}"/>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B05EC9C-CC61-4C6D-BB4B-EBC1BD645D28}"/>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2E260BD-796D-4706-B85C-E610FCB776D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7ABB73C-1C23-4294-A153-25FCA309D26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FE8F8531-1A0C-47B0-9438-CE6E7D6F584A}"/>
            </a:ext>
          </a:extLst>
        </xdr:cNvPr>
        <xdr:cNvCxnSpPr/>
      </xdr:nvCxnSpPr>
      <xdr:spPr>
        <a:xfrm flipV="1">
          <a:off x="4180840" y="9124769"/>
          <a:ext cx="0" cy="124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4102014-58DA-48B3-B0A3-3CB9969DB689}"/>
            </a:ext>
          </a:extLst>
        </xdr:cNvPr>
        <xdr:cNvSpPr txBox="1"/>
      </xdr:nvSpPr>
      <xdr:spPr>
        <a:xfrm>
          <a:off x="4219575" y="10374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5D7A238C-7FDE-461B-A100-7496D6EA213B}"/>
            </a:ext>
          </a:extLst>
        </xdr:cNvPr>
        <xdr:cNvCxnSpPr/>
      </xdr:nvCxnSpPr>
      <xdr:spPr>
        <a:xfrm>
          <a:off x="4105275" y="10370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7D04EA0-8543-4FDE-9D9F-80D592F12F08}"/>
            </a:ext>
          </a:extLst>
        </xdr:cNvPr>
        <xdr:cNvSpPr txBox="1"/>
      </xdr:nvSpPr>
      <xdr:spPr>
        <a:xfrm>
          <a:off x="4219575" y="891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85B3A47C-3671-439A-A822-377E444C03F3}"/>
            </a:ext>
          </a:extLst>
        </xdr:cNvPr>
        <xdr:cNvCxnSpPr/>
      </xdr:nvCxnSpPr>
      <xdr:spPr>
        <a:xfrm>
          <a:off x="4105275" y="9124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A8A0ED9-CC23-4797-80BF-58DBEBFE7AB5}"/>
            </a:ext>
          </a:extLst>
        </xdr:cNvPr>
        <xdr:cNvSpPr txBox="1"/>
      </xdr:nvSpPr>
      <xdr:spPr>
        <a:xfrm>
          <a:off x="4219575" y="996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ED897CE1-3332-4769-9898-EA1C59D3AB2E}"/>
            </a:ext>
          </a:extLst>
        </xdr:cNvPr>
        <xdr:cNvSpPr/>
      </xdr:nvSpPr>
      <xdr:spPr>
        <a:xfrm>
          <a:off x="4124325" y="99895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DAD6D007-5D0F-4FF6-84BC-A16D8A40C268}"/>
            </a:ext>
          </a:extLst>
        </xdr:cNvPr>
        <xdr:cNvSpPr/>
      </xdr:nvSpPr>
      <xdr:spPr>
        <a:xfrm>
          <a:off x="3381375" y="99944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8C1A9D32-F2FE-4D06-A548-D1E4A9AB44C6}"/>
            </a:ext>
          </a:extLst>
        </xdr:cNvPr>
        <xdr:cNvSpPr/>
      </xdr:nvSpPr>
      <xdr:spPr>
        <a:xfrm>
          <a:off x="2571750" y="9984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6C7CD39D-37C3-4923-AB66-93EE68489B0C}"/>
            </a:ext>
          </a:extLst>
        </xdr:cNvPr>
        <xdr:cNvSpPr/>
      </xdr:nvSpPr>
      <xdr:spPr>
        <a:xfrm>
          <a:off x="1781175" y="99340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FC5B75AC-BEBD-40ED-9EBC-185B3232C2CD}"/>
            </a:ext>
          </a:extLst>
        </xdr:cNvPr>
        <xdr:cNvSpPr/>
      </xdr:nvSpPr>
      <xdr:spPr>
        <a:xfrm>
          <a:off x="981075" y="99160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58443C-566F-45E8-81B9-D809938A4CD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F71B57-BCEB-48A3-B944-77BEBA6D552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347227-640E-4204-B7B9-80940E7D9FA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26133A-1766-4538-82C8-65FC0428D59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A3161F-845D-4892-8E18-B8A0258763E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7" name="楕円 186">
          <a:extLst>
            <a:ext uri="{FF2B5EF4-FFF2-40B4-BE49-F238E27FC236}">
              <a16:creationId xmlns:a16="http://schemas.microsoft.com/office/drawing/2014/main" id="{6B09639D-A823-4A93-8AF6-08BED736E4D2}"/>
            </a:ext>
          </a:extLst>
        </xdr:cNvPr>
        <xdr:cNvSpPr/>
      </xdr:nvSpPr>
      <xdr:spPr>
        <a:xfrm>
          <a:off x="4124325" y="9912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45555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0F9D0EC-0A2B-46BE-B2A7-8B8966682276}"/>
            </a:ext>
          </a:extLst>
        </xdr:cNvPr>
        <xdr:cNvSpPr txBox="1"/>
      </xdr:nvSpPr>
      <xdr:spPr>
        <a:xfrm>
          <a:off x="4219575" y="977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89" name="楕円 188">
          <a:extLst>
            <a:ext uri="{FF2B5EF4-FFF2-40B4-BE49-F238E27FC236}">
              <a16:creationId xmlns:a16="http://schemas.microsoft.com/office/drawing/2014/main" id="{3D7486C6-442B-4ACE-82C2-B3F38868AEE1}"/>
            </a:ext>
          </a:extLst>
        </xdr:cNvPr>
        <xdr:cNvSpPr/>
      </xdr:nvSpPr>
      <xdr:spPr>
        <a:xfrm>
          <a:off x="3381375" y="99374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104503</xdr:rowOff>
    </xdr:to>
    <xdr:cxnSp macro="">
      <xdr:nvCxnSpPr>
        <xdr:cNvPr id="190" name="直線コネクタ 189">
          <a:extLst>
            <a:ext uri="{FF2B5EF4-FFF2-40B4-BE49-F238E27FC236}">
              <a16:creationId xmlns:a16="http://schemas.microsoft.com/office/drawing/2014/main" id="{0567ED8E-D2D6-4386-937E-B2AA72E9AADE}"/>
            </a:ext>
          </a:extLst>
        </xdr:cNvPr>
        <xdr:cNvCxnSpPr/>
      </xdr:nvCxnSpPr>
      <xdr:spPr>
        <a:xfrm flipV="1">
          <a:off x="3429000" y="9960428"/>
          <a:ext cx="752475"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32476</xdr:rowOff>
    </xdr:from>
    <xdr:to>
      <xdr:col>15</xdr:col>
      <xdr:colOff>101600</xdr:colOff>
      <xdr:row>61</xdr:row>
      <xdr:rowOff>134076</xdr:rowOff>
    </xdr:to>
    <xdr:sp macro="" textlink="">
      <xdr:nvSpPr>
        <xdr:cNvPr id="191" name="楕円 190">
          <a:extLst>
            <a:ext uri="{FF2B5EF4-FFF2-40B4-BE49-F238E27FC236}">
              <a16:creationId xmlns:a16="http://schemas.microsoft.com/office/drawing/2014/main" id="{EC084569-6791-418F-9DB4-6AD3A179AD83}"/>
            </a:ext>
          </a:extLst>
        </xdr:cNvPr>
        <xdr:cNvSpPr/>
      </xdr:nvSpPr>
      <xdr:spPr>
        <a:xfrm>
          <a:off x="2571750" y="99162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83276</xdr:rowOff>
    </xdr:from>
    <xdr:to>
      <xdr:col>19</xdr:col>
      <xdr:colOff>177800</xdr:colOff>
      <xdr:row>61</xdr:row>
      <xdr:rowOff>104503</xdr:rowOff>
    </xdr:to>
    <xdr:cxnSp macro="">
      <xdr:nvCxnSpPr>
        <xdr:cNvPr id="192" name="直線コネクタ 191">
          <a:extLst>
            <a:ext uri="{FF2B5EF4-FFF2-40B4-BE49-F238E27FC236}">
              <a16:creationId xmlns:a16="http://schemas.microsoft.com/office/drawing/2014/main" id="{72FE06DD-9E69-47D9-9182-311AB9BC58D5}"/>
            </a:ext>
          </a:extLst>
        </xdr:cNvPr>
        <xdr:cNvCxnSpPr/>
      </xdr:nvCxnSpPr>
      <xdr:spPr>
        <a:xfrm>
          <a:off x="2619375" y="9973401"/>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3" name="楕円 192">
          <a:extLst>
            <a:ext uri="{FF2B5EF4-FFF2-40B4-BE49-F238E27FC236}">
              <a16:creationId xmlns:a16="http://schemas.microsoft.com/office/drawing/2014/main" id="{B2C8D399-1FC1-4BE5-BE1E-A4C1EC13E346}"/>
            </a:ext>
          </a:extLst>
        </xdr:cNvPr>
        <xdr:cNvSpPr/>
      </xdr:nvSpPr>
      <xdr:spPr>
        <a:xfrm>
          <a:off x="1781175" y="99030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83276</xdr:rowOff>
    </xdr:to>
    <xdr:cxnSp macro="">
      <xdr:nvCxnSpPr>
        <xdr:cNvPr id="194" name="直線コネクタ 193">
          <a:extLst>
            <a:ext uri="{FF2B5EF4-FFF2-40B4-BE49-F238E27FC236}">
              <a16:creationId xmlns:a16="http://schemas.microsoft.com/office/drawing/2014/main" id="{95E4BCBE-1E4B-4CED-9E12-64BF79D307F7}"/>
            </a:ext>
          </a:extLst>
        </xdr:cNvPr>
        <xdr:cNvCxnSpPr/>
      </xdr:nvCxnSpPr>
      <xdr:spPr>
        <a:xfrm>
          <a:off x="1828800" y="9950722"/>
          <a:ext cx="790575"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161472</xdr:rowOff>
    </xdr:from>
    <xdr:to>
      <xdr:col>6</xdr:col>
      <xdr:colOff>38100</xdr:colOff>
      <xdr:row>61</xdr:row>
      <xdr:rowOff>91622</xdr:rowOff>
    </xdr:to>
    <xdr:sp macro="" textlink="">
      <xdr:nvSpPr>
        <xdr:cNvPr id="195" name="楕円 194">
          <a:extLst>
            <a:ext uri="{FF2B5EF4-FFF2-40B4-BE49-F238E27FC236}">
              <a16:creationId xmlns:a16="http://schemas.microsoft.com/office/drawing/2014/main" id="{82D58FC8-F322-494C-9F15-E7F4A3CFF970}"/>
            </a:ext>
          </a:extLst>
        </xdr:cNvPr>
        <xdr:cNvSpPr/>
      </xdr:nvSpPr>
      <xdr:spPr>
        <a:xfrm>
          <a:off x="981075" y="98896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40822</xdr:rowOff>
    </xdr:from>
    <xdr:to>
      <xdr:col>10</xdr:col>
      <xdr:colOff>114300</xdr:colOff>
      <xdr:row>61</xdr:row>
      <xdr:rowOff>66947</xdr:rowOff>
    </xdr:to>
    <xdr:cxnSp macro="">
      <xdr:nvCxnSpPr>
        <xdr:cNvPr id="196" name="直線コネクタ 195">
          <a:extLst>
            <a:ext uri="{FF2B5EF4-FFF2-40B4-BE49-F238E27FC236}">
              <a16:creationId xmlns:a16="http://schemas.microsoft.com/office/drawing/2014/main" id="{FF92B6CB-4930-40CA-A7D8-263280C273E9}"/>
            </a:ext>
          </a:extLst>
        </xdr:cNvPr>
        <xdr:cNvCxnSpPr/>
      </xdr:nvCxnSpPr>
      <xdr:spPr>
        <a:xfrm>
          <a:off x="1028700" y="9927772"/>
          <a:ext cx="8001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69A868A-F4F2-462E-B2FC-330B4C31A78F}"/>
            </a:ext>
          </a:extLst>
        </xdr:cNvPr>
        <xdr:cNvSpPr txBox="1"/>
      </xdr:nvSpPr>
      <xdr:spPr>
        <a:xfrm>
          <a:off x="3239144" y="1007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87F3062-4361-429C-ACCE-6B518C163583}"/>
            </a:ext>
          </a:extLst>
        </xdr:cNvPr>
        <xdr:cNvSpPr txBox="1"/>
      </xdr:nvSpPr>
      <xdr:spPr>
        <a:xfrm>
          <a:off x="24390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949630C-D6DE-4443-9CBA-A9A02B64A42B}"/>
            </a:ext>
          </a:extLst>
        </xdr:cNvPr>
        <xdr:cNvSpPr txBox="1"/>
      </xdr:nvSpPr>
      <xdr:spPr>
        <a:xfrm>
          <a:off x="1648469" y="10026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4C91ED5-D4A4-441D-9C42-DE5C916DF38C}"/>
            </a:ext>
          </a:extLst>
        </xdr:cNvPr>
        <xdr:cNvSpPr txBox="1"/>
      </xdr:nvSpPr>
      <xdr:spPr>
        <a:xfrm>
          <a:off x="848369" y="1000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76BE415-235E-4B41-B2E2-7863B5D97DE4}"/>
            </a:ext>
          </a:extLst>
        </xdr:cNvPr>
        <xdr:cNvSpPr txBox="1"/>
      </xdr:nvSpPr>
      <xdr:spPr>
        <a:xfrm>
          <a:off x="3239144" y="97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150603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59D2394-15D9-4829-9E36-153AAEF306A8}"/>
            </a:ext>
          </a:extLst>
        </xdr:cNvPr>
        <xdr:cNvSpPr txBox="1"/>
      </xdr:nvSpPr>
      <xdr:spPr>
        <a:xfrm>
          <a:off x="2439044" y="971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A96CC08-ED83-44C6-8BD2-FE679AB5EC02}"/>
            </a:ext>
          </a:extLst>
        </xdr:cNvPr>
        <xdr:cNvSpPr txBox="1"/>
      </xdr:nvSpPr>
      <xdr:spPr>
        <a:xfrm>
          <a:off x="1648469" y="969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108149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CDF227B-4B07-456E-BA83-B88DC434EE74}"/>
            </a:ext>
          </a:extLst>
        </xdr:cNvPr>
        <xdr:cNvSpPr txBox="1"/>
      </xdr:nvSpPr>
      <xdr:spPr>
        <a:xfrm>
          <a:off x="848369" y="9668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B61CC80-CD14-4017-92A3-0B54DAD0DEB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A481353-AA89-4F40-8683-BA2CA0FB23C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CB13B49-6C60-4BCB-8475-8B4D27914E2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146A3D9-593D-4621-B37E-44411FFE9EF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ACB1BFE-2335-4AB8-AAC2-1AD71D2315F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CE3655C-DD98-451F-8F81-E44C5D2A519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4A7768A-EA39-4EC8-ACC1-484ABC9C203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946DCC-DE78-4582-8CD3-CC719CB48C1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3E01935-6487-4757-8284-9D0D7BF4F8F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F23DB2B-5E65-4159-8B99-521C99201CF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7E1D7D8-FDBF-4AB8-89D2-FDAFDEE9A9D0}"/>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391A24D6-000B-4885-8D74-61BA33F7CD30}"/>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1C33C8A2-4ABA-407A-8D99-38EB62CDE9FA}"/>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D245137C-1AD9-472E-93E2-773BE1DBE3B7}"/>
            </a:ext>
          </a:extLst>
        </xdr:cNvPr>
        <xdr:cNvSpPr txBox="1"/>
      </xdr:nvSpPr>
      <xdr:spPr>
        <a:xfrm>
          <a:off x="5324703" y="1005678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62485B4-F509-4ED1-BD96-DAED704E6342}"/>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245E0872-E7C6-4B65-A73F-3C139542D1DA}"/>
            </a:ext>
          </a:extLst>
        </xdr:cNvPr>
        <xdr:cNvSpPr txBox="1"/>
      </xdr:nvSpPr>
      <xdr:spPr>
        <a:xfrm>
          <a:off x="5324703" y="9746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F2D3E07-01E1-4192-A481-0FB33A95DD8C}"/>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5CA93514-727E-4531-B345-BCB2260CA32A}"/>
            </a:ext>
          </a:extLst>
        </xdr:cNvPr>
        <xdr:cNvSpPr txBox="1"/>
      </xdr:nvSpPr>
      <xdr:spPr>
        <a:xfrm>
          <a:off x="5324703" y="94385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C2B427D-55C3-4FAC-86DF-0339C1C02172}"/>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F24ABE4-7FAC-43EC-9E8B-EE75B3BFF454}"/>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97EA649-19AD-45A5-BCC2-A200D1664FBC}"/>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58290617-8C56-45E4-AC06-0F20A63B8EF1}"/>
            </a:ext>
          </a:extLst>
        </xdr:cNvPr>
        <xdr:cNvSpPr txBox="1"/>
      </xdr:nvSpPr>
      <xdr:spPr>
        <a:xfrm>
          <a:off x="5285983" y="8820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127C2AB-9398-4046-AC80-38BD22AE2E0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A8B4EBA7-CFB4-44B3-9CBE-DD82D529EC58}"/>
            </a:ext>
          </a:extLst>
        </xdr:cNvPr>
        <xdr:cNvSpPr txBox="1"/>
      </xdr:nvSpPr>
      <xdr:spPr>
        <a:xfrm>
          <a:off x="5285983" y="85128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EDB102F-647C-4A63-A7EB-DF2A1653C21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E72392A4-29B0-4B66-B6AD-4876A5BC2860}"/>
            </a:ext>
          </a:extLst>
        </xdr:cNvPr>
        <xdr:cNvCxnSpPr/>
      </xdr:nvCxnSpPr>
      <xdr:spPr>
        <a:xfrm flipV="1">
          <a:off x="9429115" y="9074875"/>
          <a:ext cx="0" cy="14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4EF0663-7884-43D0-A397-1D91FF18266B}"/>
            </a:ext>
          </a:extLst>
        </xdr:cNvPr>
        <xdr:cNvSpPr txBox="1"/>
      </xdr:nvSpPr>
      <xdr:spPr>
        <a:xfrm>
          <a:off x="9467850" y="1049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AB63927E-6A2C-45BD-BBEC-CC753C8ED0A7}"/>
            </a:ext>
          </a:extLst>
        </xdr:cNvPr>
        <xdr:cNvCxnSpPr/>
      </xdr:nvCxnSpPr>
      <xdr:spPr>
        <a:xfrm>
          <a:off x="9363075" y="104935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5FC297-7161-44D1-BC45-C88D45FC4D23}"/>
            </a:ext>
          </a:extLst>
        </xdr:cNvPr>
        <xdr:cNvSpPr txBox="1"/>
      </xdr:nvSpPr>
      <xdr:spPr>
        <a:xfrm>
          <a:off x="9467850" y="8859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22AB84CA-4BD9-4353-BC15-1E9C77F4D85E}"/>
            </a:ext>
          </a:extLst>
        </xdr:cNvPr>
        <xdr:cNvCxnSpPr/>
      </xdr:nvCxnSpPr>
      <xdr:spPr>
        <a:xfrm>
          <a:off x="9363075" y="90748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3D2F045A-0E8E-4B1E-914B-C5420DC14B76}"/>
            </a:ext>
          </a:extLst>
        </xdr:cNvPr>
        <xdr:cNvSpPr txBox="1"/>
      </xdr:nvSpPr>
      <xdr:spPr>
        <a:xfrm>
          <a:off x="9467850" y="1008741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6ACE30E-7179-46BF-889C-36A8307B3975}"/>
            </a:ext>
          </a:extLst>
        </xdr:cNvPr>
        <xdr:cNvSpPr/>
      </xdr:nvSpPr>
      <xdr:spPr>
        <a:xfrm>
          <a:off x="9401175" y="1022329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F18539B6-5D61-4B67-BA5E-42E2F5673CF5}"/>
            </a:ext>
          </a:extLst>
        </xdr:cNvPr>
        <xdr:cNvSpPr/>
      </xdr:nvSpPr>
      <xdr:spPr>
        <a:xfrm>
          <a:off x="8639175" y="10260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12A9FDFF-0D32-44F3-832E-D9A83CE2A0D2}"/>
            </a:ext>
          </a:extLst>
        </xdr:cNvPr>
        <xdr:cNvSpPr/>
      </xdr:nvSpPr>
      <xdr:spPr>
        <a:xfrm>
          <a:off x="7839075" y="102588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18DB3A1D-2566-448A-836A-AA5902AD2246}"/>
            </a:ext>
          </a:extLst>
        </xdr:cNvPr>
        <xdr:cNvSpPr/>
      </xdr:nvSpPr>
      <xdr:spPr>
        <a:xfrm>
          <a:off x="7029450" y="10279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CCF84582-2881-4B04-B01C-C7759AF2450D}"/>
            </a:ext>
          </a:extLst>
        </xdr:cNvPr>
        <xdr:cNvSpPr/>
      </xdr:nvSpPr>
      <xdr:spPr>
        <a:xfrm>
          <a:off x="6238875" y="102696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615E0C-051D-4669-BB0B-13BFD7B388E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F5BB75-A0C4-4AD0-9128-C799F071C77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707E3F-4AE4-43B8-981A-28327D8B242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0AA61C-8218-4014-B3C6-E20462309E7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8163BA3-2FF1-45F4-88D8-B8AA93BDF694}"/>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142461</xdr:rowOff>
    </xdr:from>
    <xdr:to>
      <xdr:col>55</xdr:col>
      <xdr:colOff>50800</xdr:colOff>
      <xdr:row>64</xdr:row>
      <xdr:rowOff>72611</xdr:rowOff>
    </xdr:to>
    <xdr:sp macro="" textlink="">
      <xdr:nvSpPr>
        <xdr:cNvPr id="246" name="楕円 245">
          <a:extLst>
            <a:ext uri="{FF2B5EF4-FFF2-40B4-BE49-F238E27FC236}">
              <a16:creationId xmlns:a16="http://schemas.microsoft.com/office/drawing/2014/main" id="{F8582357-996D-45D6-AF08-B2BCDFD2B365}"/>
            </a:ext>
          </a:extLst>
        </xdr:cNvPr>
        <xdr:cNvSpPr/>
      </xdr:nvSpPr>
      <xdr:spPr>
        <a:xfrm>
          <a:off x="9401175" y="1035643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57388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2D8A92D-E478-4036-AE34-643FBA00DD59}"/>
            </a:ext>
          </a:extLst>
        </xdr:cNvPr>
        <xdr:cNvSpPr txBox="1"/>
      </xdr:nvSpPr>
      <xdr:spPr>
        <a:xfrm>
          <a:off x="9467850" y="1026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153919</xdr:rowOff>
    </xdr:from>
    <xdr:to>
      <xdr:col>50</xdr:col>
      <xdr:colOff>165100</xdr:colOff>
      <xdr:row>64</xdr:row>
      <xdr:rowOff>84069</xdr:rowOff>
    </xdr:to>
    <xdr:sp macro="" textlink="">
      <xdr:nvSpPr>
        <xdr:cNvPr id="248" name="楕円 247">
          <a:extLst>
            <a:ext uri="{FF2B5EF4-FFF2-40B4-BE49-F238E27FC236}">
              <a16:creationId xmlns:a16="http://schemas.microsoft.com/office/drawing/2014/main" id="{7BCFF911-AC50-4B45-8232-0FE6F0B4593D}"/>
            </a:ext>
          </a:extLst>
        </xdr:cNvPr>
        <xdr:cNvSpPr/>
      </xdr:nvSpPr>
      <xdr:spPr>
        <a:xfrm>
          <a:off x="8639175" y="103647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21811</xdr:rowOff>
    </xdr:from>
    <xdr:to>
      <xdr:col>55</xdr:col>
      <xdr:colOff>0</xdr:colOff>
      <xdr:row>64</xdr:row>
      <xdr:rowOff>33269</xdr:rowOff>
    </xdr:to>
    <xdr:cxnSp macro="">
      <xdr:nvCxnSpPr>
        <xdr:cNvPr id="249" name="直線コネクタ 248">
          <a:extLst>
            <a:ext uri="{FF2B5EF4-FFF2-40B4-BE49-F238E27FC236}">
              <a16:creationId xmlns:a16="http://schemas.microsoft.com/office/drawing/2014/main" id="{2AC28549-BB4D-4986-91F4-30F6E2DF4D85}"/>
            </a:ext>
          </a:extLst>
        </xdr:cNvPr>
        <xdr:cNvCxnSpPr/>
      </xdr:nvCxnSpPr>
      <xdr:spPr>
        <a:xfrm flipV="1">
          <a:off x="8686800" y="10394536"/>
          <a:ext cx="74295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162250</xdr:rowOff>
    </xdr:from>
    <xdr:to>
      <xdr:col>46</xdr:col>
      <xdr:colOff>38100</xdr:colOff>
      <xdr:row>64</xdr:row>
      <xdr:rowOff>92400</xdr:rowOff>
    </xdr:to>
    <xdr:sp macro="" textlink="">
      <xdr:nvSpPr>
        <xdr:cNvPr id="250" name="楕円 249">
          <a:extLst>
            <a:ext uri="{FF2B5EF4-FFF2-40B4-BE49-F238E27FC236}">
              <a16:creationId xmlns:a16="http://schemas.microsoft.com/office/drawing/2014/main" id="{82D3E77E-5367-4C74-8540-877B3E3BDCFF}"/>
            </a:ext>
          </a:extLst>
        </xdr:cNvPr>
        <xdr:cNvSpPr/>
      </xdr:nvSpPr>
      <xdr:spPr>
        <a:xfrm>
          <a:off x="7839075" y="10369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33269</xdr:rowOff>
    </xdr:from>
    <xdr:to>
      <xdr:col>50</xdr:col>
      <xdr:colOff>114300</xdr:colOff>
      <xdr:row>64</xdr:row>
      <xdr:rowOff>41600</xdr:rowOff>
    </xdr:to>
    <xdr:cxnSp macro="">
      <xdr:nvCxnSpPr>
        <xdr:cNvPr id="251" name="直線コネクタ 250">
          <a:extLst>
            <a:ext uri="{FF2B5EF4-FFF2-40B4-BE49-F238E27FC236}">
              <a16:creationId xmlns:a16="http://schemas.microsoft.com/office/drawing/2014/main" id="{E76089CB-739E-4F00-8749-C2F8714D5FB3}"/>
            </a:ext>
          </a:extLst>
        </xdr:cNvPr>
        <xdr:cNvCxnSpPr/>
      </xdr:nvCxnSpPr>
      <xdr:spPr>
        <a:xfrm flipV="1">
          <a:off x="7886700" y="10402819"/>
          <a:ext cx="8001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166919</xdr:rowOff>
    </xdr:from>
    <xdr:to>
      <xdr:col>41</xdr:col>
      <xdr:colOff>101600</xdr:colOff>
      <xdr:row>64</xdr:row>
      <xdr:rowOff>97069</xdr:rowOff>
    </xdr:to>
    <xdr:sp macro="" textlink="">
      <xdr:nvSpPr>
        <xdr:cNvPr id="252" name="楕円 251">
          <a:extLst>
            <a:ext uri="{FF2B5EF4-FFF2-40B4-BE49-F238E27FC236}">
              <a16:creationId xmlns:a16="http://schemas.microsoft.com/office/drawing/2014/main" id="{9187DC68-55AB-4DFD-9B23-3653364505DC}"/>
            </a:ext>
          </a:extLst>
        </xdr:cNvPr>
        <xdr:cNvSpPr/>
      </xdr:nvSpPr>
      <xdr:spPr>
        <a:xfrm>
          <a:off x="7029450" y="103745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41600</xdr:rowOff>
    </xdr:from>
    <xdr:to>
      <xdr:col>45</xdr:col>
      <xdr:colOff>177800</xdr:colOff>
      <xdr:row>64</xdr:row>
      <xdr:rowOff>46269</xdr:rowOff>
    </xdr:to>
    <xdr:cxnSp macro="">
      <xdr:nvCxnSpPr>
        <xdr:cNvPr id="253" name="直線コネクタ 252">
          <a:extLst>
            <a:ext uri="{FF2B5EF4-FFF2-40B4-BE49-F238E27FC236}">
              <a16:creationId xmlns:a16="http://schemas.microsoft.com/office/drawing/2014/main" id="{7548BD52-9A8E-4A1B-A34D-DBA64CE3908E}"/>
            </a:ext>
          </a:extLst>
        </xdr:cNvPr>
        <xdr:cNvCxnSpPr/>
      </xdr:nvCxnSpPr>
      <xdr:spPr>
        <a:xfrm flipV="1">
          <a:off x="7077075" y="10417500"/>
          <a:ext cx="809625"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575</xdr:rowOff>
    </xdr:from>
    <xdr:to>
      <xdr:col>36</xdr:col>
      <xdr:colOff>165100</xdr:colOff>
      <xdr:row>64</xdr:row>
      <xdr:rowOff>102175</xdr:rowOff>
    </xdr:to>
    <xdr:sp macro="" textlink="">
      <xdr:nvSpPr>
        <xdr:cNvPr id="254" name="楕円 253">
          <a:extLst>
            <a:ext uri="{FF2B5EF4-FFF2-40B4-BE49-F238E27FC236}">
              <a16:creationId xmlns:a16="http://schemas.microsoft.com/office/drawing/2014/main" id="{A58A68E8-E65F-4D3C-9DFE-88069EE0CB77}"/>
            </a:ext>
          </a:extLst>
        </xdr:cNvPr>
        <xdr:cNvSpPr/>
      </xdr:nvSpPr>
      <xdr:spPr>
        <a:xfrm>
          <a:off x="6238875" y="103733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46269</xdr:rowOff>
    </xdr:from>
    <xdr:to>
      <xdr:col>41</xdr:col>
      <xdr:colOff>50800</xdr:colOff>
      <xdr:row>64</xdr:row>
      <xdr:rowOff>51375</xdr:rowOff>
    </xdr:to>
    <xdr:cxnSp macro="">
      <xdr:nvCxnSpPr>
        <xdr:cNvPr id="255" name="直線コネクタ 254">
          <a:extLst>
            <a:ext uri="{FF2B5EF4-FFF2-40B4-BE49-F238E27FC236}">
              <a16:creationId xmlns:a16="http://schemas.microsoft.com/office/drawing/2014/main" id="{222F954A-F8BC-43EC-B2DA-6F368DD0D309}"/>
            </a:ext>
          </a:extLst>
        </xdr:cNvPr>
        <xdr:cNvCxnSpPr/>
      </xdr:nvCxnSpPr>
      <xdr:spPr>
        <a:xfrm flipV="1">
          <a:off x="6286500" y="1042216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654B7360-AE37-45C6-8B06-1EAA4A7123F9}"/>
            </a:ext>
          </a:extLst>
        </xdr:cNvPr>
        <xdr:cNvSpPr txBox="1"/>
      </xdr:nvSpPr>
      <xdr:spPr>
        <a:xfrm>
          <a:off x="8370280" y="10047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D7402A46-E0DE-405E-A5AF-C1B650EDB897}"/>
            </a:ext>
          </a:extLst>
        </xdr:cNvPr>
        <xdr:cNvSpPr txBox="1"/>
      </xdr:nvSpPr>
      <xdr:spPr>
        <a:xfrm>
          <a:off x="7570180" y="10046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C96C8557-E71E-4899-A9B0-AD9CE7C0429D}"/>
            </a:ext>
          </a:extLst>
        </xdr:cNvPr>
        <xdr:cNvSpPr txBox="1"/>
      </xdr:nvSpPr>
      <xdr:spPr>
        <a:xfrm>
          <a:off x="6770080" y="100575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A27762CC-38E6-4025-92BC-4E8768106359}"/>
            </a:ext>
          </a:extLst>
        </xdr:cNvPr>
        <xdr:cNvSpPr txBox="1"/>
      </xdr:nvSpPr>
      <xdr:spPr>
        <a:xfrm>
          <a:off x="5979505" y="10057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75196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4184650-7CE1-4912-A944-9CBB3558349E}"/>
            </a:ext>
          </a:extLst>
        </xdr:cNvPr>
        <xdr:cNvSpPr txBox="1"/>
      </xdr:nvSpPr>
      <xdr:spPr>
        <a:xfrm>
          <a:off x="8399995" y="104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83527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9CBAB09-4C1C-40F5-B2D6-2827BA8A5CCA}"/>
            </a:ext>
          </a:extLst>
        </xdr:cNvPr>
        <xdr:cNvSpPr txBox="1"/>
      </xdr:nvSpPr>
      <xdr:spPr>
        <a:xfrm>
          <a:off x="7609420" y="1045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88196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E6BF2CA-42DA-4CAC-8962-4C37E33F69D1}"/>
            </a:ext>
          </a:extLst>
        </xdr:cNvPr>
        <xdr:cNvSpPr txBox="1"/>
      </xdr:nvSpPr>
      <xdr:spPr>
        <a:xfrm>
          <a:off x="6818845" y="1045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93302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C8FC6CF-6DE9-46B2-8C38-519316EE1211}"/>
            </a:ext>
          </a:extLst>
        </xdr:cNvPr>
        <xdr:cNvSpPr txBox="1"/>
      </xdr:nvSpPr>
      <xdr:spPr>
        <a:xfrm>
          <a:off x="6009220" y="1046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3216B92-39F3-487C-A8DD-1889E6DD75E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FEECC72-E981-4464-B699-2F1AA3C85E8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E33CF28-1C76-4CEB-A9A6-3B3EA6A3E7F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24C5256-1FF4-4BB7-96FA-3B131691585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14946B0-20F3-4ED9-8546-FBCD7623EB57}"/>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8689FEB-40A6-4EC8-87C7-E43A71ABCF8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8A50627-7DF0-4B38-ACF9-739CC73F6F3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237FFF7-D6A1-4175-8E3F-ADFA7B7C587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C79FD55-90FA-47BF-BBF9-56A238B342D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680436C-C626-48B8-AD8C-DFEAEC704CB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43A2B82-D67F-4AC8-ACC7-3BC5BBBEF2F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A0E65141-ACA3-4F7F-B53B-4423FBA880E0}"/>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9564A8D1-0777-4666-AA51-E5E8197C64F2}"/>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1D7F485-49CB-4175-B94D-6C36DCD368B1}"/>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C71BA0C-260F-4ED7-B6FD-3A09E548D1A9}"/>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5D13197-4D48-4FB4-A320-D94CE614454B}"/>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055BC1B-4D66-4F52-B8CD-D1CC7AD04CAE}"/>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BC12F50-D14B-4D9D-8BF8-41DF7960D8A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B2500BC0-F593-474A-BAA7-451DC6A3E9EF}"/>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2FA23770-730F-4989-95E4-6016042BAA3E}"/>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D8D4532-88F4-47FB-9EEB-A6776859D9B3}"/>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515313FD-762D-4346-B2D9-05378B4F8FB8}"/>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00A0B8F-D660-4FBD-8242-7E7D3EBC7FEA}"/>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AFC3911-9C08-4227-9343-D0264CFAC82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7878F8C3-A3B5-4EAD-AE71-1F4BBA2E59C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5C59D1B-9368-4AA5-951A-A53F86718FAC}"/>
            </a:ext>
          </a:extLst>
        </xdr:cNvPr>
        <xdr:cNvCxnSpPr/>
      </xdr:nvCxnSpPr>
      <xdr:spPr>
        <a:xfrm flipV="1">
          <a:off x="4180840" y="12666436"/>
          <a:ext cx="0" cy="142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20F9DA6-361C-413B-9D66-6B64D8423D8B}"/>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2ECD2B4-A839-4DB4-BBD7-E46151069953}"/>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16B5B7E0-B2B3-4731-A9CD-15122C4346F0}"/>
            </a:ext>
          </a:extLst>
        </xdr:cNvPr>
        <xdr:cNvSpPr txBox="1"/>
      </xdr:nvSpPr>
      <xdr:spPr>
        <a:xfrm>
          <a:off x="4219575" y="12460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B6F56E30-E56A-44CD-9179-133A919ED507}"/>
            </a:ext>
          </a:extLst>
        </xdr:cNvPr>
        <xdr:cNvCxnSpPr/>
      </xdr:nvCxnSpPr>
      <xdr:spPr>
        <a:xfrm>
          <a:off x="4105275" y="12666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73E2435-C7EA-4BAA-85E7-915599348D14}"/>
            </a:ext>
          </a:extLst>
        </xdr:cNvPr>
        <xdr:cNvSpPr txBox="1"/>
      </xdr:nvSpPr>
      <xdr:spPr>
        <a:xfrm>
          <a:off x="4219575" y="13526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C0810FAE-0230-4BC0-9AFA-11924CF4913E}"/>
            </a:ext>
          </a:extLst>
        </xdr:cNvPr>
        <xdr:cNvSpPr/>
      </xdr:nvSpPr>
      <xdr:spPr>
        <a:xfrm>
          <a:off x="4124325" y="135476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F2A62B6E-E226-4405-B3A3-7F02C76B48E2}"/>
            </a:ext>
          </a:extLst>
        </xdr:cNvPr>
        <xdr:cNvSpPr/>
      </xdr:nvSpPr>
      <xdr:spPr>
        <a:xfrm>
          <a:off x="3381375" y="13498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4ED71CC3-1D63-4AC2-A7ED-10BAF63F27EE}"/>
            </a:ext>
          </a:extLst>
        </xdr:cNvPr>
        <xdr:cNvSpPr/>
      </xdr:nvSpPr>
      <xdr:spPr>
        <a:xfrm>
          <a:off x="2571750" y="134872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EE1553D3-6046-4D1C-B6C0-B07DD39F1AD3}"/>
            </a:ext>
          </a:extLst>
        </xdr:cNvPr>
        <xdr:cNvSpPr/>
      </xdr:nvSpPr>
      <xdr:spPr>
        <a:xfrm>
          <a:off x="1781175"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B5FE07BF-CBA7-44C8-A066-26E33D091CD4}"/>
            </a:ext>
          </a:extLst>
        </xdr:cNvPr>
        <xdr:cNvSpPr/>
      </xdr:nvSpPr>
      <xdr:spPr>
        <a:xfrm>
          <a:off x="981075" y="13498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C169BD-0BB5-4CC5-B295-8041E2D0CFB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782058-95AA-40F3-B58F-18C68449102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4A7D9AC-D158-40FE-B5C9-803DADCCE91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F5C46D-CAD2-4B62-87C3-93F7ED8703C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72F52B5-D3E5-4AB9-BC35-A6B87C17657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150586</xdr:rowOff>
    </xdr:from>
    <xdr:to>
      <xdr:col>24</xdr:col>
      <xdr:colOff>114300</xdr:colOff>
      <xdr:row>78</xdr:row>
      <xdr:rowOff>80736</xdr:rowOff>
    </xdr:to>
    <xdr:sp macro="" textlink="">
      <xdr:nvSpPr>
        <xdr:cNvPr id="305" name="楕円 304">
          <a:extLst>
            <a:ext uri="{FF2B5EF4-FFF2-40B4-BE49-F238E27FC236}">
              <a16:creationId xmlns:a16="http://schemas.microsoft.com/office/drawing/2014/main" id="{C287E630-1C93-4345-ACEC-CAF4F1661CEA}"/>
            </a:ext>
          </a:extLst>
        </xdr:cNvPr>
        <xdr:cNvSpPr/>
      </xdr:nvSpPr>
      <xdr:spPr>
        <a:xfrm>
          <a:off x="4124325" y="126283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103613</xdr:rowOff>
    </xdr:from>
    <xdr:ext cx="340478" cy="259045"/>
    <xdr:sp macro="" textlink="">
      <xdr:nvSpPr>
        <xdr:cNvPr id="306" name="【公営住宅】&#10;有形固定資産減価償却率該当値テキスト">
          <a:extLst>
            <a:ext uri="{FF2B5EF4-FFF2-40B4-BE49-F238E27FC236}">
              <a16:creationId xmlns:a16="http://schemas.microsoft.com/office/drawing/2014/main" id="{B8F58BB6-AC64-4469-8AC1-6703D411B29D}"/>
            </a:ext>
          </a:extLst>
        </xdr:cNvPr>
        <xdr:cNvSpPr txBox="1"/>
      </xdr:nvSpPr>
      <xdr:spPr>
        <a:xfrm>
          <a:off x="4219575" y="125845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7" name="楕円 306">
          <a:extLst>
            <a:ext uri="{FF2B5EF4-FFF2-40B4-BE49-F238E27FC236}">
              <a16:creationId xmlns:a16="http://schemas.microsoft.com/office/drawing/2014/main" id="{00A8147C-7E96-4705-949F-A0D489E67E7D}"/>
            </a:ext>
          </a:extLst>
        </xdr:cNvPr>
        <xdr:cNvSpPr/>
      </xdr:nvSpPr>
      <xdr:spPr>
        <a:xfrm>
          <a:off x="3381375" y="13400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29936</xdr:rowOff>
    </xdr:from>
    <xdr:to>
      <xdr:col>24</xdr:col>
      <xdr:colOff>63500</xdr:colOff>
      <xdr:row>82</xdr:row>
      <xdr:rowOff>163830</xdr:rowOff>
    </xdr:to>
    <xdr:cxnSp macro="">
      <xdr:nvCxnSpPr>
        <xdr:cNvPr id="308" name="直線コネクタ 307">
          <a:extLst>
            <a:ext uri="{FF2B5EF4-FFF2-40B4-BE49-F238E27FC236}">
              <a16:creationId xmlns:a16="http://schemas.microsoft.com/office/drawing/2014/main" id="{5DF9F3E2-F869-4700-A459-FB483FA0A6E5}"/>
            </a:ext>
          </a:extLst>
        </xdr:cNvPr>
        <xdr:cNvCxnSpPr/>
      </xdr:nvCxnSpPr>
      <xdr:spPr>
        <a:xfrm flipV="1">
          <a:off x="3429000" y="12666436"/>
          <a:ext cx="752475" cy="7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62412</xdr:rowOff>
    </xdr:from>
    <xdr:to>
      <xdr:col>15</xdr:col>
      <xdr:colOff>101600</xdr:colOff>
      <xdr:row>82</xdr:row>
      <xdr:rowOff>164012</xdr:rowOff>
    </xdr:to>
    <xdr:sp macro="" textlink="">
      <xdr:nvSpPr>
        <xdr:cNvPr id="309" name="楕円 308">
          <a:extLst>
            <a:ext uri="{FF2B5EF4-FFF2-40B4-BE49-F238E27FC236}">
              <a16:creationId xmlns:a16="http://schemas.microsoft.com/office/drawing/2014/main" id="{9D9622AA-388A-4258-9C4C-62C114BD4B3F}"/>
            </a:ext>
          </a:extLst>
        </xdr:cNvPr>
        <xdr:cNvSpPr/>
      </xdr:nvSpPr>
      <xdr:spPr>
        <a:xfrm>
          <a:off x="2571750" y="133529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113212</xdr:rowOff>
    </xdr:from>
    <xdr:to>
      <xdr:col>19</xdr:col>
      <xdr:colOff>177800</xdr:colOff>
      <xdr:row>82</xdr:row>
      <xdr:rowOff>163830</xdr:rowOff>
    </xdr:to>
    <xdr:cxnSp macro="">
      <xdr:nvCxnSpPr>
        <xdr:cNvPr id="310" name="直線コネクタ 309">
          <a:extLst>
            <a:ext uri="{FF2B5EF4-FFF2-40B4-BE49-F238E27FC236}">
              <a16:creationId xmlns:a16="http://schemas.microsoft.com/office/drawing/2014/main" id="{3A5C97CA-074B-46C7-A710-9D4FE0A5D696}"/>
            </a:ext>
          </a:extLst>
        </xdr:cNvPr>
        <xdr:cNvCxnSpPr/>
      </xdr:nvCxnSpPr>
      <xdr:spPr>
        <a:xfrm>
          <a:off x="2619375" y="13400587"/>
          <a:ext cx="809625"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11" name="楕円 310">
          <a:extLst>
            <a:ext uri="{FF2B5EF4-FFF2-40B4-BE49-F238E27FC236}">
              <a16:creationId xmlns:a16="http://schemas.microsoft.com/office/drawing/2014/main" id="{35FBD6F3-E15F-46FE-84D3-BF2076113D37}"/>
            </a:ext>
          </a:extLst>
        </xdr:cNvPr>
        <xdr:cNvSpPr/>
      </xdr:nvSpPr>
      <xdr:spPr>
        <a:xfrm>
          <a:off x="1781175" y="133172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113212</xdr:rowOff>
    </xdr:to>
    <xdr:cxnSp macro="">
      <xdr:nvCxnSpPr>
        <xdr:cNvPr id="312" name="直線コネクタ 311">
          <a:extLst>
            <a:ext uri="{FF2B5EF4-FFF2-40B4-BE49-F238E27FC236}">
              <a16:creationId xmlns:a16="http://schemas.microsoft.com/office/drawing/2014/main" id="{000406C6-6CFD-43BB-8C59-41DA443D898D}"/>
            </a:ext>
          </a:extLst>
        </xdr:cNvPr>
        <xdr:cNvCxnSpPr/>
      </xdr:nvCxnSpPr>
      <xdr:spPr>
        <a:xfrm>
          <a:off x="1828800" y="13374370"/>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129358</xdr:rowOff>
    </xdr:from>
    <xdr:to>
      <xdr:col>6</xdr:col>
      <xdr:colOff>38100</xdr:colOff>
      <xdr:row>83</xdr:row>
      <xdr:rowOff>59508</xdr:rowOff>
    </xdr:to>
    <xdr:sp macro="" textlink="">
      <xdr:nvSpPr>
        <xdr:cNvPr id="313" name="楕円 312">
          <a:extLst>
            <a:ext uri="{FF2B5EF4-FFF2-40B4-BE49-F238E27FC236}">
              <a16:creationId xmlns:a16="http://schemas.microsoft.com/office/drawing/2014/main" id="{635F3347-117D-4FE2-98D1-F91F544CAEFB}"/>
            </a:ext>
          </a:extLst>
        </xdr:cNvPr>
        <xdr:cNvSpPr/>
      </xdr:nvSpPr>
      <xdr:spPr>
        <a:xfrm>
          <a:off x="981075" y="13413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83</xdr:row>
      <xdr:rowOff>8708</xdr:rowOff>
    </xdr:to>
    <xdr:cxnSp macro="">
      <xdr:nvCxnSpPr>
        <xdr:cNvPr id="314" name="直線コネクタ 313">
          <a:extLst>
            <a:ext uri="{FF2B5EF4-FFF2-40B4-BE49-F238E27FC236}">
              <a16:creationId xmlns:a16="http://schemas.microsoft.com/office/drawing/2014/main" id="{66C977F7-1607-4697-86F1-096090D06EF8}"/>
            </a:ext>
          </a:extLst>
        </xdr:cNvPr>
        <xdr:cNvCxnSpPr/>
      </xdr:nvCxnSpPr>
      <xdr:spPr>
        <a:xfrm flipV="1">
          <a:off x="1028700" y="13374370"/>
          <a:ext cx="800100" cy="8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9153DE64-DB9A-4D98-9CF4-DF4BCD6139D4}"/>
            </a:ext>
          </a:extLst>
        </xdr:cNvPr>
        <xdr:cNvSpPr txBox="1"/>
      </xdr:nvSpPr>
      <xdr:spPr>
        <a:xfrm>
          <a:off x="3239144" y="135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AF7B0F2D-0E52-4308-9F3B-828FEAC5E76E}"/>
            </a:ext>
          </a:extLst>
        </xdr:cNvPr>
        <xdr:cNvSpPr txBox="1"/>
      </xdr:nvSpPr>
      <xdr:spPr>
        <a:xfrm>
          <a:off x="2439044" y="1357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4A90C8F6-F01B-4025-B406-94B947C0F696}"/>
            </a:ext>
          </a:extLst>
        </xdr:cNvPr>
        <xdr:cNvSpPr txBox="1"/>
      </xdr:nvSpPr>
      <xdr:spPr>
        <a:xfrm>
          <a:off x="1648469"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07F8519A-7CEE-4DA1-BE76-426EFB7BEC1B}"/>
            </a:ext>
          </a:extLst>
        </xdr:cNvPr>
        <xdr:cNvSpPr txBox="1"/>
      </xdr:nvSpPr>
      <xdr:spPr>
        <a:xfrm>
          <a:off x="848369" y="135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59707</xdr:rowOff>
    </xdr:from>
    <xdr:ext cx="405111" cy="259045"/>
    <xdr:sp macro="" textlink="">
      <xdr:nvSpPr>
        <xdr:cNvPr id="319" name="n_1mainValue【公営住宅】&#10;有形固定資産減価償却率">
          <a:extLst>
            <a:ext uri="{FF2B5EF4-FFF2-40B4-BE49-F238E27FC236}">
              <a16:creationId xmlns:a16="http://schemas.microsoft.com/office/drawing/2014/main" id="{391C56CC-E663-4B16-9EA3-14BDD331494A}"/>
            </a:ext>
          </a:extLst>
        </xdr:cNvPr>
        <xdr:cNvSpPr txBox="1"/>
      </xdr:nvSpPr>
      <xdr:spPr>
        <a:xfrm>
          <a:off x="32391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9089</xdr:rowOff>
    </xdr:from>
    <xdr:ext cx="405111" cy="259045"/>
    <xdr:sp macro="" textlink="">
      <xdr:nvSpPr>
        <xdr:cNvPr id="320" name="n_2mainValue【公営住宅】&#10;有形固定資産減価償却率">
          <a:extLst>
            <a:ext uri="{FF2B5EF4-FFF2-40B4-BE49-F238E27FC236}">
              <a16:creationId xmlns:a16="http://schemas.microsoft.com/office/drawing/2014/main" id="{D3D2A60A-4219-4C69-8336-456C5A717A62}"/>
            </a:ext>
          </a:extLst>
        </xdr:cNvPr>
        <xdr:cNvSpPr txBox="1"/>
      </xdr:nvSpPr>
      <xdr:spPr>
        <a:xfrm>
          <a:off x="2439044" y="1313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321" name="n_3mainValue【公営住宅】&#10;有形固定資産減価償却率">
          <a:extLst>
            <a:ext uri="{FF2B5EF4-FFF2-40B4-BE49-F238E27FC236}">
              <a16:creationId xmlns:a16="http://schemas.microsoft.com/office/drawing/2014/main" id="{CFB75930-1CC4-4C50-8D20-EEEBB554784F}"/>
            </a:ext>
          </a:extLst>
        </xdr:cNvPr>
        <xdr:cNvSpPr txBox="1"/>
      </xdr:nvSpPr>
      <xdr:spPr>
        <a:xfrm>
          <a:off x="1648469"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22" name="n_4mainValue【公営住宅】&#10;有形固定資産減価償却率">
          <a:extLst>
            <a:ext uri="{FF2B5EF4-FFF2-40B4-BE49-F238E27FC236}">
              <a16:creationId xmlns:a16="http://schemas.microsoft.com/office/drawing/2014/main" id="{13557CE1-3450-4938-BDB9-4327F788B35B}"/>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1BA368E-B3F1-48E7-996F-85EE4214B0E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9AE87E4-3E2B-4AC2-9F1B-B0ED7DE3ACD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77F80AE-14BE-440C-BDDA-1D0E9194908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21907B9-E75B-4200-A53B-8B29CE0388C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481E364-4C90-4897-9BC3-5B359C1D3EB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18D8E48-F0E8-4A39-8D93-3B5CB42BF75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D9B1064-932D-4151-A39D-896D6056DEF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462C700-2ED7-42C6-BCCC-6F2C197ABE2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212269A-A3C3-447E-9BF3-14361D9E655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EB308C6-F771-4358-B6F0-1D0733B54A9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B8E207FB-7AB1-4A83-BC85-EF8C89228B6A}"/>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3D3E883C-8FE5-49DE-9C54-E583775B421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DEB7AB49-D977-4BFF-A5EE-4160A6C32D56}"/>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3F4A7AB7-DCE6-4178-A122-E7662AFAE91B}"/>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D12DDC8-01C6-46B3-AC2C-8B8ED9BF2253}"/>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B00754AA-F830-468A-9A22-15F2CE2F0648}"/>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8CF4C8A2-0D35-40DF-978C-54137AB00C63}"/>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1679903F-7FDF-4AF3-A3D1-B775D5A7A342}"/>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C2254A1A-3410-46F0-A939-808E52691255}"/>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9A45B6B2-93DA-4D7C-A978-E2DD6796469D}"/>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6561CBD0-4FC3-42F1-BEDA-C49190267702}"/>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822E8124-8B85-4E44-A8BD-917CE115713B}"/>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4638E368-8837-4A71-AE30-C3BC468BBFA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8AA9501-3539-4C06-AC58-3E48CB9D7FEB}"/>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F3AAE36B-202F-4D43-B8BF-CB394442530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97BFE79A-0161-4919-90A6-25CE6D3114A2}"/>
            </a:ext>
          </a:extLst>
        </xdr:cNvPr>
        <xdr:cNvCxnSpPr/>
      </xdr:nvCxnSpPr>
      <xdr:spPr>
        <a:xfrm flipV="1">
          <a:off x="9429115" y="12704862"/>
          <a:ext cx="0" cy="133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213087F6-3352-4DBC-AA84-DAC94AD2C77F}"/>
            </a:ext>
          </a:extLst>
        </xdr:cNvPr>
        <xdr:cNvSpPr txBox="1"/>
      </xdr:nvSpPr>
      <xdr:spPr>
        <a:xfrm>
          <a:off x="9467850" y="1404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9995E5FE-E516-41BF-8D9E-718563FF1FE2}"/>
            </a:ext>
          </a:extLst>
        </xdr:cNvPr>
        <xdr:cNvCxnSpPr/>
      </xdr:nvCxnSpPr>
      <xdr:spPr>
        <a:xfrm>
          <a:off x="9363075" y="140382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AC3E117C-6790-4D1E-B81A-298F53DE88D4}"/>
            </a:ext>
          </a:extLst>
        </xdr:cNvPr>
        <xdr:cNvSpPr txBox="1"/>
      </xdr:nvSpPr>
      <xdr:spPr>
        <a:xfrm>
          <a:off x="9467850" y="124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8CE5BB8C-EEA8-496D-B202-6BAAAF43AD12}"/>
            </a:ext>
          </a:extLst>
        </xdr:cNvPr>
        <xdr:cNvCxnSpPr/>
      </xdr:nvCxnSpPr>
      <xdr:spPr>
        <a:xfrm>
          <a:off x="9363075" y="127048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9A23E94E-3EE2-4775-9BFD-5F06453C5595}"/>
            </a:ext>
          </a:extLst>
        </xdr:cNvPr>
        <xdr:cNvSpPr txBox="1"/>
      </xdr:nvSpPr>
      <xdr:spPr>
        <a:xfrm>
          <a:off x="9467850" y="13618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7598E48B-C710-486D-9E47-5BE078927E33}"/>
            </a:ext>
          </a:extLst>
        </xdr:cNvPr>
        <xdr:cNvSpPr/>
      </xdr:nvSpPr>
      <xdr:spPr>
        <a:xfrm>
          <a:off x="9401175" y="1377391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D126BFE6-EABF-4A50-9FC3-087CE4C10850}"/>
            </a:ext>
          </a:extLst>
        </xdr:cNvPr>
        <xdr:cNvSpPr/>
      </xdr:nvSpPr>
      <xdr:spPr>
        <a:xfrm>
          <a:off x="8639175" y="138010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820B5A77-9B52-4F39-B8B6-DD975B3B19F8}"/>
            </a:ext>
          </a:extLst>
        </xdr:cNvPr>
        <xdr:cNvSpPr/>
      </xdr:nvSpPr>
      <xdr:spPr>
        <a:xfrm>
          <a:off x="7839075" y="138317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FA93EFC3-B30F-42B6-A1FC-79DE2612E497}"/>
            </a:ext>
          </a:extLst>
        </xdr:cNvPr>
        <xdr:cNvSpPr/>
      </xdr:nvSpPr>
      <xdr:spPr>
        <a:xfrm>
          <a:off x="7029450" y="137808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E44AB57E-5A8A-4C5C-BF42-4795F4EEE00D}"/>
            </a:ext>
          </a:extLst>
        </xdr:cNvPr>
        <xdr:cNvSpPr/>
      </xdr:nvSpPr>
      <xdr:spPr>
        <a:xfrm>
          <a:off x="6238875" y="13775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9B7C849-8DF6-41EE-B79E-D6CD4E761041}"/>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0C040B0-343A-4706-99FD-2DC31283569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47D0961-AFBB-48A2-84E3-27FCE5183DE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E2F9452-7935-435C-BFAE-AF236521FE0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ADC2E4F-4969-43E4-B187-13A2CF1CC57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4718</xdr:rowOff>
    </xdr:from>
    <xdr:to>
      <xdr:col>55</xdr:col>
      <xdr:colOff>50800</xdr:colOff>
      <xdr:row>85</xdr:row>
      <xdr:rowOff>106318</xdr:rowOff>
    </xdr:to>
    <xdr:sp macro="" textlink="">
      <xdr:nvSpPr>
        <xdr:cNvPr id="364" name="楕円 363">
          <a:extLst>
            <a:ext uri="{FF2B5EF4-FFF2-40B4-BE49-F238E27FC236}">
              <a16:creationId xmlns:a16="http://schemas.microsoft.com/office/drawing/2014/main" id="{E5FABBC5-F980-4205-A389-507D30153806}"/>
            </a:ext>
          </a:extLst>
        </xdr:cNvPr>
        <xdr:cNvSpPr/>
      </xdr:nvSpPr>
      <xdr:spPr>
        <a:xfrm>
          <a:off x="9401175" y="137810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154595</xdr:rowOff>
    </xdr:from>
    <xdr:ext cx="469744" cy="259045"/>
    <xdr:sp macro="" textlink="">
      <xdr:nvSpPr>
        <xdr:cNvPr id="365" name="【公営住宅】&#10;一人当たり面積該当値テキスト">
          <a:extLst>
            <a:ext uri="{FF2B5EF4-FFF2-40B4-BE49-F238E27FC236}">
              <a16:creationId xmlns:a16="http://schemas.microsoft.com/office/drawing/2014/main" id="{6FCF2BCE-0DBA-45D0-B28C-A91F479E5A0C}"/>
            </a:ext>
          </a:extLst>
        </xdr:cNvPr>
        <xdr:cNvSpPr txBox="1"/>
      </xdr:nvSpPr>
      <xdr:spPr>
        <a:xfrm>
          <a:off x="9467850" y="137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69814</xdr:rowOff>
    </xdr:from>
    <xdr:to>
      <xdr:col>50</xdr:col>
      <xdr:colOff>165100</xdr:colOff>
      <xdr:row>86</xdr:row>
      <xdr:rowOff>171414</xdr:rowOff>
    </xdr:to>
    <xdr:sp macro="" textlink="">
      <xdr:nvSpPr>
        <xdr:cNvPr id="366" name="楕円 365">
          <a:extLst>
            <a:ext uri="{FF2B5EF4-FFF2-40B4-BE49-F238E27FC236}">
              <a16:creationId xmlns:a16="http://schemas.microsoft.com/office/drawing/2014/main" id="{41D53752-6E3B-4F28-84DA-55CDD308A678}"/>
            </a:ext>
          </a:extLst>
        </xdr:cNvPr>
        <xdr:cNvSpPr/>
      </xdr:nvSpPr>
      <xdr:spPr>
        <a:xfrm>
          <a:off x="8639175" y="140017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55518</xdr:rowOff>
    </xdr:from>
    <xdr:to>
      <xdr:col>55</xdr:col>
      <xdr:colOff>0</xdr:colOff>
      <xdr:row>86</xdr:row>
      <xdr:rowOff>120614</xdr:rowOff>
    </xdr:to>
    <xdr:cxnSp macro="">
      <xdr:nvCxnSpPr>
        <xdr:cNvPr id="367" name="直線コネクタ 366">
          <a:extLst>
            <a:ext uri="{FF2B5EF4-FFF2-40B4-BE49-F238E27FC236}">
              <a16:creationId xmlns:a16="http://schemas.microsoft.com/office/drawing/2014/main" id="{6462BC6E-34BA-441A-A180-7496CDB24B42}"/>
            </a:ext>
          </a:extLst>
        </xdr:cNvPr>
        <xdr:cNvCxnSpPr/>
      </xdr:nvCxnSpPr>
      <xdr:spPr>
        <a:xfrm flipV="1">
          <a:off x="8686800" y="13828668"/>
          <a:ext cx="742950" cy="2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73732</xdr:rowOff>
    </xdr:from>
    <xdr:to>
      <xdr:col>46</xdr:col>
      <xdr:colOff>38100</xdr:colOff>
      <xdr:row>87</xdr:row>
      <xdr:rowOff>3882</xdr:rowOff>
    </xdr:to>
    <xdr:sp macro="" textlink="">
      <xdr:nvSpPr>
        <xdr:cNvPr id="368" name="楕円 367">
          <a:extLst>
            <a:ext uri="{FF2B5EF4-FFF2-40B4-BE49-F238E27FC236}">
              <a16:creationId xmlns:a16="http://schemas.microsoft.com/office/drawing/2014/main" id="{80058D72-7D2A-4994-935F-0120FDCDB4A9}"/>
            </a:ext>
          </a:extLst>
        </xdr:cNvPr>
        <xdr:cNvSpPr/>
      </xdr:nvSpPr>
      <xdr:spPr>
        <a:xfrm>
          <a:off x="7839075" y="140088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120614</xdr:rowOff>
    </xdr:from>
    <xdr:to>
      <xdr:col>50</xdr:col>
      <xdr:colOff>114300</xdr:colOff>
      <xdr:row>86</xdr:row>
      <xdr:rowOff>124532</xdr:rowOff>
    </xdr:to>
    <xdr:cxnSp macro="">
      <xdr:nvCxnSpPr>
        <xdr:cNvPr id="369" name="直線コネクタ 368">
          <a:extLst>
            <a:ext uri="{FF2B5EF4-FFF2-40B4-BE49-F238E27FC236}">
              <a16:creationId xmlns:a16="http://schemas.microsoft.com/office/drawing/2014/main" id="{F7020535-E3E7-496B-BECD-6D773E2509B3}"/>
            </a:ext>
          </a:extLst>
        </xdr:cNvPr>
        <xdr:cNvCxnSpPr/>
      </xdr:nvCxnSpPr>
      <xdr:spPr>
        <a:xfrm flipV="1">
          <a:off x="7886700" y="140588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36722</xdr:rowOff>
    </xdr:from>
    <xdr:to>
      <xdr:col>41</xdr:col>
      <xdr:colOff>101600</xdr:colOff>
      <xdr:row>86</xdr:row>
      <xdr:rowOff>138322</xdr:rowOff>
    </xdr:to>
    <xdr:sp macro="" textlink="">
      <xdr:nvSpPr>
        <xdr:cNvPr id="370" name="楕円 369">
          <a:extLst>
            <a:ext uri="{FF2B5EF4-FFF2-40B4-BE49-F238E27FC236}">
              <a16:creationId xmlns:a16="http://schemas.microsoft.com/office/drawing/2014/main" id="{A8382C6E-EED8-428F-BD4E-BBDE2F0548FF}"/>
            </a:ext>
          </a:extLst>
        </xdr:cNvPr>
        <xdr:cNvSpPr/>
      </xdr:nvSpPr>
      <xdr:spPr>
        <a:xfrm>
          <a:off x="7029450" y="139717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87522</xdr:rowOff>
    </xdr:from>
    <xdr:to>
      <xdr:col>45</xdr:col>
      <xdr:colOff>177800</xdr:colOff>
      <xdr:row>86</xdr:row>
      <xdr:rowOff>124532</xdr:rowOff>
    </xdr:to>
    <xdr:cxnSp macro="">
      <xdr:nvCxnSpPr>
        <xdr:cNvPr id="371" name="直線コネクタ 370">
          <a:extLst>
            <a:ext uri="{FF2B5EF4-FFF2-40B4-BE49-F238E27FC236}">
              <a16:creationId xmlns:a16="http://schemas.microsoft.com/office/drawing/2014/main" id="{8AF37739-903E-43C0-8450-9F75B7837526}"/>
            </a:ext>
          </a:extLst>
        </xdr:cNvPr>
        <xdr:cNvCxnSpPr/>
      </xdr:nvCxnSpPr>
      <xdr:spPr>
        <a:xfrm>
          <a:off x="7077075" y="14019422"/>
          <a:ext cx="809625" cy="3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157009</xdr:rowOff>
    </xdr:from>
    <xdr:to>
      <xdr:col>36</xdr:col>
      <xdr:colOff>165100</xdr:colOff>
      <xdr:row>86</xdr:row>
      <xdr:rowOff>87159</xdr:rowOff>
    </xdr:to>
    <xdr:sp macro="" textlink="">
      <xdr:nvSpPr>
        <xdr:cNvPr id="372" name="楕円 371">
          <a:extLst>
            <a:ext uri="{FF2B5EF4-FFF2-40B4-BE49-F238E27FC236}">
              <a16:creationId xmlns:a16="http://schemas.microsoft.com/office/drawing/2014/main" id="{ED03152B-F431-4BB4-B4DD-7FCC524AC103}"/>
            </a:ext>
          </a:extLst>
        </xdr:cNvPr>
        <xdr:cNvSpPr/>
      </xdr:nvSpPr>
      <xdr:spPr>
        <a:xfrm>
          <a:off x="6238875" y="1393333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36359</xdr:rowOff>
    </xdr:from>
    <xdr:to>
      <xdr:col>41</xdr:col>
      <xdr:colOff>50800</xdr:colOff>
      <xdr:row>86</xdr:row>
      <xdr:rowOff>87522</xdr:rowOff>
    </xdr:to>
    <xdr:cxnSp macro="">
      <xdr:nvCxnSpPr>
        <xdr:cNvPr id="373" name="直線コネクタ 372">
          <a:extLst>
            <a:ext uri="{FF2B5EF4-FFF2-40B4-BE49-F238E27FC236}">
              <a16:creationId xmlns:a16="http://schemas.microsoft.com/office/drawing/2014/main" id="{13A9733B-95A3-474A-9F29-B4133C246834}"/>
            </a:ext>
          </a:extLst>
        </xdr:cNvPr>
        <xdr:cNvCxnSpPr/>
      </xdr:nvCxnSpPr>
      <xdr:spPr>
        <a:xfrm>
          <a:off x="6286500" y="13971434"/>
          <a:ext cx="790575" cy="4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69F5D1A6-D9C6-455B-A2CB-A39E796070AE}"/>
            </a:ext>
          </a:extLst>
        </xdr:cNvPr>
        <xdr:cNvSpPr txBox="1"/>
      </xdr:nvSpPr>
      <xdr:spPr>
        <a:xfrm>
          <a:off x="8458277" y="1359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2F97D09F-745C-475C-820C-6EC5EEE6AE6E}"/>
            </a:ext>
          </a:extLst>
        </xdr:cNvPr>
        <xdr:cNvSpPr txBox="1"/>
      </xdr:nvSpPr>
      <xdr:spPr>
        <a:xfrm>
          <a:off x="7677227" y="1361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3DC21348-A5CA-46CD-8DDD-62339B0CE465}"/>
            </a:ext>
          </a:extLst>
        </xdr:cNvPr>
        <xdr:cNvSpPr txBox="1"/>
      </xdr:nvSpPr>
      <xdr:spPr>
        <a:xfrm>
          <a:off x="6867602" y="135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760FDF7D-D597-4FBF-B478-EAB8736C18F3}"/>
            </a:ext>
          </a:extLst>
        </xdr:cNvPr>
        <xdr:cNvSpPr txBox="1"/>
      </xdr:nvSpPr>
      <xdr:spPr>
        <a:xfrm>
          <a:off x="6067502"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162541</xdr:rowOff>
    </xdr:from>
    <xdr:ext cx="469744" cy="259045"/>
    <xdr:sp macro="" textlink="">
      <xdr:nvSpPr>
        <xdr:cNvPr id="378" name="n_1mainValue【公営住宅】&#10;一人当たり面積">
          <a:extLst>
            <a:ext uri="{FF2B5EF4-FFF2-40B4-BE49-F238E27FC236}">
              <a16:creationId xmlns:a16="http://schemas.microsoft.com/office/drawing/2014/main" id="{353FBF1C-4C84-497A-A079-52120612AAD7}"/>
            </a:ext>
          </a:extLst>
        </xdr:cNvPr>
        <xdr:cNvSpPr txBox="1"/>
      </xdr:nvSpPr>
      <xdr:spPr>
        <a:xfrm>
          <a:off x="8458277" y="140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166459</xdr:rowOff>
    </xdr:from>
    <xdr:ext cx="469744" cy="259045"/>
    <xdr:sp macro="" textlink="">
      <xdr:nvSpPr>
        <xdr:cNvPr id="379" name="n_2mainValue【公営住宅】&#10;一人当たり面積">
          <a:extLst>
            <a:ext uri="{FF2B5EF4-FFF2-40B4-BE49-F238E27FC236}">
              <a16:creationId xmlns:a16="http://schemas.microsoft.com/office/drawing/2014/main" id="{C9437FE0-76D4-4C0E-9900-18149C5760B9}"/>
            </a:ext>
          </a:extLst>
        </xdr:cNvPr>
        <xdr:cNvSpPr txBox="1"/>
      </xdr:nvSpPr>
      <xdr:spPr>
        <a:xfrm>
          <a:off x="7677227" y="1409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129449</xdr:rowOff>
    </xdr:from>
    <xdr:ext cx="469744" cy="259045"/>
    <xdr:sp macro="" textlink="">
      <xdr:nvSpPr>
        <xdr:cNvPr id="380" name="n_3mainValue【公営住宅】&#10;一人当たり面積">
          <a:extLst>
            <a:ext uri="{FF2B5EF4-FFF2-40B4-BE49-F238E27FC236}">
              <a16:creationId xmlns:a16="http://schemas.microsoft.com/office/drawing/2014/main" id="{C408F30A-2B0A-43B8-8384-47F9E78BE535}"/>
            </a:ext>
          </a:extLst>
        </xdr:cNvPr>
        <xdr:cNvSpPr txBox="1"/>
      </xdr:nvSpPr>
      <xdr:spPr>
        <a:xfrm>
          <a:off x="6867602" y="140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78286</xdr:rowOff>
    </xdr:from>
    <xdr:ext cx="469744" cy="259045"/>
    <xdr:sp macro="" textlink="">
      <xdr:nvSpPr>
        <xdr:cNvPr id="381" name="n_4mainValue【公営住宅】&#10;一人当たり面積">
          <a:extLst>
            <a:ext uri="{FF2B5EF4-FFF2-40B4-BE49-F238E27FC236}">
              <a16:creationId xmlns:a16="http://schemas.microsoft.com/office/drawing/2014/main" id="{9710DD40-CB57-493A-A9A8-45A30D743E08}"/>
            </a:ext>
          </a:extLst>
        </xdr:cNvPr>
        <xdr:cNvSpPr txBox="1"/>
      </xdr:nvSpPr>
      <xdr:spPr>
        <a:xfrm>
          <a:off x="6067502" y="1401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B7B4AA33-5C56-412C-A7AF-82AEBC1F03E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63D4F26C-A7CD-41E0-8F36-406CF39A087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8AEEB4C8-C90D-47C2-A13D-FFF84EC3F43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49117CCB-E45B-4AF5-ACA7-A6B3618E401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2C047BF9-FFAA-4A65-A694-AA63FD8A354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4A1F82FB-9DFA-4A64-BEEF-EB963DC90A3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894B417E-198E-4588-9478-823B66A1084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D0CA28C4-7B80-4919-A634-8A335F59E91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2EE3D27F-E4E5-4454-BD55-AB1E2C7168C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F6A0B645-8D53-4FB8-BBF0-D3FA1F0727B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26821B1D-6FB4-4C12-8C49-90979ACC1CC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BA3CC337-7E2B-4397-8573-C5A09FC357E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B079D907-27EF-4E21-99E3-3F708BE452C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49B003BA-EB3E-44B1-AA76-9C2C22D36A4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70C92F41-BA96-46E4-9997-60671C727DB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84337C8-6989-469D-837E-2F69C7902ADC}"/>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F8767CB1-52AA-4699-8F25-2423E92DEDC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B0DCE36B-2927-46EF-B025-FEAF770B352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92AA72E5-F24E-4F75-B2C8-EB43B07253D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8E778610-8AA5-4F7C-A88C-5C30607C81E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53A8E2B2-2B7C-4162-8DE6-B5A4F690E6F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E88DC5E2-CCF8-4341-BD72-26C49BF3BB8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9AC140A3-2E20-4660-BC02-8D807A373C1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E4FC3CCE-2142-4BC0-8B5B-31E50E525BD1}"/>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1B0D87DD-AD83-4E8F-A46C-AA3C3FD475A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B20D74FE-E625-41C7-96F4-BD8E27E106B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0761F78F-C236-4ED5-9B9D-A567EA1486F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52BD35B8-1B11-41DA-AAAC-483AC05C4BF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7902345B-87AF-4475-9252-6A4A2404343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21B03F16-58D1-4FDF-A473-BFE7A368D2C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F6356A84-26FC-4EE8-9054-EF6C5110784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98234245-BBD9-4CEB-9031-B3DAB5EB3843}"/>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B5FB7FE0-5D20-46B7-92C8-0DD7274D6E1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457597BC-BB54-4068-BF64-6385E29A8A2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46008BEF-E8F4-4B59-9209-99F404FFE62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31880CF6-B668-45E1-91FE-BEF260B5010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02829275-62B2-4BAB-8E8C-BE45D08C235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4A9545C1-BACA-4188-BD22-3C5B8BF7E39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93A5651C-24DC-4B10-A91E-6A043A7A160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994DBEC1-C990-4D23-8294-DB1F7459C7D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7C549FFB-A1E0-40C0-9529-AAF68207335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FE5C2D60-068E-4288-9041-4060DC7C958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0E646545-627A-4274-858D-6C7A70A6CC6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3DD7BEF3-0E43-41C7-BC0E-CB0E0C79005A}"/>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B347C1B4-45F9-4324-8889-0BCBCA8C6442}"/>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74C76610-0D1A-4573-85FA-85FF52A7CBEE}"/>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282C8E59-B7DC-4427-B480-DE00B275B8A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5DECA6B6-9179-445D-AB03-8DC3BE44B6B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D4C9C238-F982-4F92-8CC6-93C0E76CAA93}"/>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E14260B3-505E-4573-9A62-314B7A743B85}"/>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AAA94064-B2E1-4C1B-8094-FCB19756D1E1}"/>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2B5AFEFF-1C95-4B95-B7EF-BE6DF3F74E2E}"/>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064139E1-484B-4B13-BD21-9FCDBE6FFB0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B23C11BD-CB00-4F18-AA15-0A640B2086F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8CF5853A-5093-418C-BADF-3976213299F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E9E71051-9CA5-4134-B3A6-D6F7118D929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a:extLst>
            <a:ext uri="{FF2B5EF4-FFF2-40B4-BE49-F238E27FC236}">
              <a16:creationId xmlns:a16="http://schemas.microsoft.com/office/drawing/2014/main" id="{594AB62C-8914-4B0A-83AE-6F57B0B0D3BE}"/>
            </a:ext>
          </a:extLst>
        </xdr:cNvPr>
        <xdr:cNvCxnSpPr/>
      </xdr:nvCxnSpPr>
      <xdr:spPr>
        <a:xfrm flipV="1">
          <a:off x="14696439" y="917448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A3EBA510-9E63-4A73-99AC-34397DF38C46}"/>
            </a:ext>
          </a:extLst>
        </xdr:cNvPr>
        <xdr:cNvSpPr txBox="1"/>
      </xdr:nvSpPr>
      <xdr:spPr>
        <a:xfrm>
          <a:off x="14735175"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E4D9B40C-7E22-41B9-9464-EBD13C7A838E}"/>
            </a:ext>
          </a:extLst>
        </xdr:cNvPr>
        <xdr:cNvCxnSpPr/>
      </xdr:nvCxnSpPr>
      <xdr:spPr>
        <a:xfrm>
          <a:off x="14611350" y="10441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7F5AE4A6-D47F-47D4-B039-5E113BEC2725}"/>
            </a:ext>
          </a:extLst>
        </xdr:cNvPr>
        <xdr:cNvSpPr txBox="1"/>
      </xdr:nvSpPr>
      <xdr:spPr>
        <a:xfrm>
          <a:off x="14735175" y="896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a:extLst>
            <a:ext uri="{FF2B5EF4-FFF2-40B4-BE49-F238E27FC236}">
              <a16:creationId xmlns:a16="http://schemas.microsoft.com/office/drawing/2014/main" id="{E40E2CB5-4504-4120-A04F-D8E6FB325954}"/>
            </a:ext>
          </a:extLst>
        </xdr:cNvPr>
        <xdr:cNvCxnSpPr/>
      </xdr:nvCxnSpPr>
      <xdr:spPr>
        <a:xfrm>
          <a:off x="14611350" y="9174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CA109B99-6AE2-4B34-85B5-03913AF8BCC8}"/>
            </a:ext>
          </a:extLst>
        </xdr:cNvPr>
        <xdr:cNvSpPr txBox="1"/>
      </xdr:nvSpPr>
      <xdr:spPr>
        <a:xfrm>
          <a:off x="14735175" y="976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0C1CD4F7-F851-480A-B136-DA7B97D19ED5}"/>
            </a:ext>
          </a:extLst>
        </xdr:cNvPr>
        <xdr:cNvSpPr/>
      </xdr:nvSpPr>
      <xdr:spPr>
        <a:xfrm>
          <a:off x="14649450" y="9789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0FC991EB-A9BD-46F4-BF89-12E51586BF22}"/>
            </a:ext>
          </a:extLst>
        </xdr:cNvPr>
        <xdr:cNvSpPr/>
      </xdr:nvSpPr>
      <xdr:spPr>
        <a:xfrm>
          <a:off x="13887450" y="980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D5B5C0D2-4F3B-4EAC-87A7-7601558ECC4C}"/>
            </a:ext>
          </a:extLst>
        </xdr:cNvPr>
        <xdr:cNvSpPr/>
      </xdr:nvSpPr>
      <xdr:spPr>
        <a:xfrm>
          <a:off x="13096875" y="97720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834A48D1-4F9E-43E7-A6C6-4003A42FA442}"/>
            </a:ext>
          </a:extLst>
        </xdr:cNvPr>
        <xdr:cNvSpPr/>
      </xdr:nvSpPr>
      <xdr:spPr>
        <a:xfrm>
          <a:off x="12296775" y="9734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E9AE5BB7-F742-4C4C-B47A-0A3F40AE7BA5}"/>
            </a:ext>
          </a:extLst>
        </xdr:cNvPr>
        <xdr:cNvSpPr/>
      </xdr:nvSpPr>
      <xdr:spPr>
        <a:xfrm>
          <a:off x="11487150" y="9755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AE48241-D33C-4644-B690-BE68468A67D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544EEDA-C13F-495C-B814-6D841A7E6D7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84DA1B0-B225-4CA3-8EEE-817630EC766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4D8EB89-EF5A-40E5-8285-A23B3F9408E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F3A731B1-7CFA-49DE-9AEB-3F0A470A883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54" name="楕円 453">
          <a:extLst>
            <a:ext uri="{FF2B5EF4-FFF2-40B4-BE49-F238E27FC236}">
              <a16:creationId xmlns:a16="http://schemas.microsoft.com/office/drawing/2014/main" id="{24836DFE-B486-4223-B20A-0E856928B149}"/>
            </a:ext>
          </a:extLst>
        </xdr:cNvPr>
        <xdr:cNvSpPr/>
      </xdr:nvSpPr>
      <xdr:spPr>
        <a:xfrm>
          <a:off x="14649450" y="9563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10177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266E9EAA-5C4D-4027-B3E6-253C3C9457EE}"/>
            </a:ext>
          </a:extLst>
        </xdr:cNvPr>
        <xdr:cNvSpPr txBox="1"/>
      </xdr:nvSpPr>
      <xdr:spPr>
        <a:xfrm>
          <a:off x="14735175"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57785</xdr:rowOff>
    </xdr:from>
    <xdr:to>
      <xdr:col>81</xdr:col>
      <xdr:colOff>101600</xdr:colOff>
      <xdr:row>58</xdr:row>
      <xdr:rowOff>159385</xdr:rowOff>
    </xdr:to>
    <xdr:sp macro="" textlink="">
      <xdr:nvSpPr>
        <xdr:cNvPr id="456" name="楕円 455">
          <a:extLst>
            <a:ext uri="{FF2B5EF4-FFF2-40B4-BE49-F238E27FC236}">
              <a16:creationId xmlns:a16="http://schemas.microsoft.com/office/drawing/2014/main" id="{5CF91952-161E-45BE-9C66-347878B364DB}"/>
            </a:ext>
          </a:extLst>
        </xdr:cNvPr>
        <xdr:cNvSpPr/>
      </xdr:nvSpPr>
      <xdr:spPr>
        <a:xfrm>
          <a:off x="13887450" y="94589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59</xdr:row>
      <xdr:rowOff>38100</xdr:rowOff>
    </xdr:to>
    <xdr:cxnSp macro="">
      <xdr:nvCxnSpPr>
        <xdr:cNvPr id="457" name="直線コネクタ 456">
          <a:extLst>
            <a:ext uri="{FF2B5EF4-FFF2-40B4-BE49-F238E27FC236}">
              <a16:creationId xmlns:a16="http://schemas.microsoft.com/office/drawing/2014/main" id="{69D52F06-94E2-4514-9CAE-D882152AF1BB}"/>
            </a:ext>
          </a:extLst>
        </xdr:cNvPr>
        <xdr:cNvCxnSpPr/>
      </xdr:nvCxnSpPr>
      <xdr:spPr>
        <a:xfrm>
          <a:off x="13935075" y="9506585"/>
          <a:ext cx="7620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458" name="楕円 457">
          <a:extLst>
            <a:ext uri="{FF2B5EF4-FFF2-40B4-BE49-F238E27FC236}">
              <a16:creationId xmlns:a16="http://schemas.microsoft.com/office/drawing/2014/main" id="{1AD7BBEC-2664-4553-9689-149CC944CB24}"/>
            </a:ext>
          </a:extLst>
        </xdr:cNvPr>
        <xdr:cNvSpPr/>
      </xdr:nvSpPr>
      <xdr:spPr>
        <a:xfrm>
          <a:off x="13096875" y="9498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108585</xdr:rowOff>
    </xdr:from>
    <xdr:to>
      <xdr:col>81</xdr:col>
      <xdr:colOff>50800</xdr:colOff>
      <xdr:row>58</xdr:row>
      <xdr:rowOff>148590</xdr:rowOff>
    </xdr:to>
    <xdr:cxnSp macro="">
      <xdr:nvCxnSpPr>
        <xdr:cNvPr id="459" name="直線コネクタ 458">
          <a:extLst>
            <a:ext uri="{FF2B5EF4-FFF2-40B4-BE49-F238E27FC236}">
              <a16:creationId xmlns:a16="http://schemas.microsoft.com/office/drawing/2014/main" id="{8B181490-9ABF-4C66-9E0B-17900AB03FD1}"/>
            </a:ext>
          </a:extLst>
        </xdr:cNvPr>
        <xdr:cNvCxnSpPr/>
      </xdr:nvCxnSpPr>
      <xdr:spPr>
        <a:xfrm flipV="1">
          <a:off x="13144500" y="9506585"/>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103505</xdr:rowOff>
    </xdr:from>
    <xdr:to>
      <xdr:col>72</xdr:col>
      <xdr:colOff>38100</xdr:colOff>
      <xdr:row>59</xdr:row>
      <xdr:rowOff>33655</xdr:rowOff>
    </xdr:to>
    <xdr:sp macro="" textlink="">
      <xdr:nvSpPr>
        <xdr:cNvPr id="460" name="楕円 459">
          <a:extLst>
            <a:ext uri="{FF2B5EF4-FFF2-40B4-BE49-F238E27FC236}">
              <a16:creationId xmlns:a16="http://schemas.microsoft.com/office/drawing/2014/main" id="{8EC05230-A32A-49F9-9C4A-F0C173734248}"/>
            </a:ext>
          </a:extLst>
        </xdr:cNvPr>
        <xdr:cNvSpPr/>
      </xdr:nvSpPr>
      <xdr:spPr>
        <a:xfrm>
          <a:off x="12296775" y="95078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58</xdr:row>
      <xdr:rowOff>154305</xdr:rowOff>
    </xdr:to>
    <xdr:cxnSp macro="">
      <xdr:nvCxnSpPr>
        <xdr:cNvPr id="461" name="直線コネクタ 460">
          <a:extLst>
            <a:ext uri="{FF2B5EF4-FFF2-40B4-BE49-F238E27FC236}">
              <a16:creationId xmlns:a16="http://schemas.microsoft.com/office/drawing/2014/main" id="{0D4D58B9-19BE-45F7-9831-6874933B3859}"/>
            </a:ext>
          </a:extLst>
        </xdr:cNvPr>
        <xdr:cNvCxnSpPr/>
      </xdr:nvCxnSpPr>
      <xdr:spPr>
        <a:xfrm flipV="1">
          <a:off x="12344400" y="9546590"/>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113030</xdr:rowOff>
    </xdr:from>
    <xdr:to>
      <xdr:col>67</xdr:col>
      <xdr:colOff>101600</xdr:colOff>
      <xdr:row>59</xdr:row>
      <xdr:rowOff>43180</xdr:rowOff>
    </xdr:to>
    <xdr:sp macro="" textlink="">
      <xdr:nvSpPr>
        <xdr:cNvPr id="462" name="楕円 461">
          <a:extLst>
            <a:ext uri="{FF2B5EF4-FFF2-40B4-BE49-F238E27FC236}">
              <a16:creationId xmlns:a16="http://schemas.microsoft.com/office/drawing/2014/main" id="{892F784D-E92B-4DF9-A401-A903B3BCB2B2}"/>
            </a:ext>
          </a:extLst>
        </xdr:cNvPr>
        <xdr:cNvSpPr/>
      </xdr:nvSpPr>
      <xdr:spPr>
        <a:xfrm>
          <a:off x="11487150" y="95142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154305</xdr:rowOff>
    </xdr:from>
    <xdr:to>
      <xdr:col>71</xdr:col>
      <xdr:colOff>177800</xdr:colOff>
      <xdr:row>58</xdr:row>
      <xdr:rowOff>163830</xdr:rowOff>
    </xdr:to>
    <xdr:cxnSp macro="">
      <xdr:nvCxnSpPr>
        <xdr:cNvPr id="463" name="直線コネクタ 462">
          <a:extLst>
            <a:ext uri="{FF2B5EF4-FFF2-40B4-BE49-F238E27FC236}">
              <a16:creationId xmlns:a16="http://schemas.microsoft.com/office/drawing/2014/main" id="{162C5407-CBF9-4A80-B040-62EBC2100823}"/>
            </a:ext>
          </a:extLst>
        </xdr:cNvPr>
        <xdr:cNvCxnSpPr/>
      </xdr:nvCxnSpPr>
      <xdr:spPr>
        <a:xfrm flipV="1">
          <a:off x="11534775" y="9555480"/>
          <a:ext cx="80962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464" name="n_1aveValue【学校施設】&#10;有形固定資産減価償却率">
          <a:extLst>
            <a:ext uri="{FF2B5EF4-FFF2-40B4-BE49-F238E27FC236}">
              <a16:creationId xmlns:a16="http://schemas.microsoft.com/office/drawing/2014/main" id="{55DD60E2-EBE7-4628-8ED4-B40078C9C08E}"/>
            </a:ext>
          </a:extLst>
        </xdr:cNvPr>
        <xdr:cNvSpPr txBox="1"/>
      </xdr:nvSpPr>
      <xdr:spPr>
        <a:xfrm>
          <a:off x="13745219"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465" name="n_2aveValue【学校施設】&#10;有形固定資産減価償却率">
          <a:extLst>
            <a:ext uri="{FF2B5EF4-FFF2-40B4-BE49-F238E27FC236}">
              <a16:creationId xmlns:a16="http://schemas.microsoft.com/office/drawing/2014/main" id="{EDD11A5E-C3A6-4049-AE05-6F42BF0677F9}"/>
            </a:ext>
          </a:extLst>
        </xdr:cNvPr>
        <xdr:cNvSpPr txBox="1"/>
      </xdr:nvSpPr>
      <xdr:spPr>
        <a:xfrm>
          <a:off x="12964169"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466" name="n_3aveValue【学校施設】&#10;有形固定資産減価償却率">
          <a:extLst>
            <a:ext uri="{FF2B5EF4-FFF2-40B4-BE49-F238E27FC236}">
              <a16:creationId xmlns:a16="http://schemas.microsoft.com/office/drawing/2014/main" id="{5A4B5F9A-A4FD-43E7-86C7-7204D5C0C241}"/>
            </a:ext>
          </a:extLst>
        </xdr:cNvPr>
        <xdr:cNvSpPr txBox="1"/>
      </xdr:nvSpPr>
      <xdr:spPr>
        <a:xfrm>
          <a:off x="12164069" y="982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7" name="n_4aveValue【学校施設】&#10;有形固定資産減価償却率">
          <a:extLst>
            <a:ext uri="{FF2B5EF4-FFF2-40B4-BE49-F238E27FC236}">
              <a16:creationId xmlns:a16="http://schemas.microsoft.com/office/drawing/2014/main" id="{D9078BED-0B18-44ED-B06D-F1D08466E826}"/>
            </a:ext>
          </a:extLst>
        </xdr:cNvPr>
        <xdr:cNvSpPr txBox="1"/>
      </xdr:nvSpPr>
      <xdr:spPr>
        <a:xfrm>
          <a:off x="11354444"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4462</xdr:rowOff>
    </xdr:from>
    <xdr:ext cx="405111" cy="259045"/>
    <xdr:sp macro="" textlink="">
      <xdr:nvSpPr>
        <xdr:cNvPr id="468" name="n_1mainValue【学校施設】&#10;有形固定資産減価償却率">
          <a:extLst>
            <a:ext uri="{FF2B5EF4-FFF2-40B4-BE49-F238E27FC236}">
              <a16:creationId xmlns:a16="http://schemas.microsoft.com/office/drawing/2014/main" id="{8BD864D2-41B8-4784-A196-403443F70AB0}"/>
            </a:ext>
          </a:extLst>
        </xdr:cNvPr>
        <xdr:cNvSpPr txBox="1"/>
      </xdr:nvSpPr>
      <xdr:spPr>
        <a:xfrm>
          <a:off x="13745219"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469" name="n_2mainValue【学校施設】&#10;有形固定資産減価償却率">
          <a:extLst>
            <a:ext uri="{FF2B5EF4-FFF2-40B4-BE49-F238E27FC236}">
              <a16:creationId xmlns:a16="http://schemas.microsoft.com/office/drawing/2014/main" id="{8D18E5C3-3630-41AF-BC94-569F843DBB62}"/>
            </a:ext>
          </a:extLst>
        </xdr:cNvPr>
        <xdr:cNvSpPr txBox="1"/>
      </xdr:nvSpPr>
      <xdr:spPr>
        <a:xfrm>
          <a:off x="12964169"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50182</xdr:rowOff>
    </xdr:from>
    <xdr:ext cx="405111" cy="259045"/>
    <xdr:sp macro="" textlink="">
      <xdr:nvSpPr>
        <xdr:cNvPr id="470" name="n_3mainValue【学校施設】&#10;有形固定資産減価償却率">
          <a:extLst>
            <a:ext uri="{FF2B5EF4-FFF2-40B4-BE49-F238E27FC236}">
              <a16:creationId xmlns:a16="http://schemas.microsoft.com/office/drawing/2014/main" id="{2660E50B-5855-4B70-808E-F6F5012941B5}"/>
            </a:ext>
          </a:extLst>
        </xdr:cNvPr>
        <xdr:cNvSpPr txBox="1"/>
      </xdr:nvSpPr>
      <xdr:spPr>
        <a:xfrm>
          <a:off x="12164069" y="928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59707</xdr:rowOff>
    </xdr:from>
    <xdr:ext cx="405111" cy="259045"/>
    <xdr:sp macro="" textlink="">
      <xdr:nvSpPr>
        <xdr:cNvPr id="471" name="n_4mainValue【学校施設】&#10;有形固定資産減価償却率">
          <a:extLst>
            <a:ext uri="{FF2B5EF4-FFF2-40B4-BE49-F238E27FC236}">
              <a16:creationId xmlns:a16="http://schemas.microsoft.com/office/drawing/2014/main" id="{24B1AC9D-1C48-413E-86DC-46747822B8BE}"/>
            </a:ext>
          </a:extLst>
        </xdr:cNvPr>
        <xdr:cNvSpPr txBox="1"/>
      </xdr:nvSpPr>
      <xdr:spPr>
        <a:xfrm>
          <a:off x="11354444"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931D1899-9BAC-49C6-AE6F-916E7959F2E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C0354E4D-8EF4-4AA9-883B-65D28858858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8471958-3481-4FD2-A713-EFDEC110503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FBB05A0B-4440-46BA-9338-2E68E2CD4F4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DD201A87-41DC-47CD-A80B-FB0F2024CC6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808D6B92-8DE8-4F4F-99A8-CBC03018F50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E9A84213-C673-4E58-A3F7-D45C8F9F320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1DA62DD-2EED-4B00-9291-AC29FA6B2F0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555EC72-47CF-4A7D-AC2A-A2E3A9C51A0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C9C8D621-ED55-4B7D-8F20-C238EC9479D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78416A7F-A02D-4F7B-9AC7-C3D5E1D8C52B}"/>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FB7B83D6-1969-4274-A65B-1D69D0537615}"/>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FF27BF06-D963-4718-83BC-B3046297C46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AB089B03-D7B2-42BB-B725-BF47694DAFA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CEAACDF9-32FF-4618-9630-721095F2037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EC61ADB4-58B6-41D7-AB5E-227AF4CCBA3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18FE8C45-76C6-404F-963F-A322C6A7D82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F8829C4B-1FA3-4DE8-A3DF-027DB595695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1E257A2C-201A-40CF-B66D-3E5DF70D43E3}"/>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a:extLst>
            <a:ext uri="{FF2B5EF4-FFF2-40B4-BE49-F238E27FC236}">
              <a16:creationId xmlns:a16="http://schemas.microsoft.com/office/drawing/2014/main" id="{1E35BDD4-839C-46C7-BC68-2194CEFAC5A3}"/>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A7CEFB72-19ED-4330-B60A-B90AFC682A7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BC9C5E35-4062-4755-A479-FD33AA6F9925}"/>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DAC9B886-26A1-4E72-9821-08CA9B709B0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a:extLst>
            <a:ext uri="{FF2B5EF4-FFF2-40B4-BE49-F238E27FC236}">
              <a16:creationId xmlns:a16="http://schemas.microsoft.com/office/drawing/2014/main" id="{86324B94-C473-4E43-8301-CFF62CB35537}"/>
            </a:ext>
          </a:extLst>
        </xdr:cNvPr>
        <xdr:cNvCxnSpPr/>
      </xdr:nvCxnSpPr>
      <xdr:spPr>
        <a:xfrm flipV="1">
          <a:off x="19954239" y="9116822"/>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a:extLst>
            <a:ext uri="{FF2B5EF4-FFF2-40B4-BE49-F238E27FC236}">
              <a16:creationId xmlns:a16="http://schemas.microsoft.com/office/drawing/2014/main" id="{0CC6C601-5E37-4866-B967-0B2D9F116C0B}"/>
            </a:ext>
          </a:extLst>
        </xdr:cNvPr>
        <xdr:cNvSpPr txBox="1"/>
      </xdr:nvSpPr>
      <xdr:spPr>
        <a:xfrm>
          <a:off x="19992975" y="103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a:extLst>
            <a:ext uri="{FF2B5EF4-FFF2-40B4-BE49-F238E27FC236}">
              <a16:creationId xmlns:a16="http://schemas.microsoft.com/office/drawing/2014/main" id="{F1C64FA5-6E27-4C7E-82EE-769AA0FE425F}"/>
            </a:ext>
          </a:extLst>
        </xdr:cNvPr>
        <xdr:cNvCxnSpPr/>
      </xdr:nvCxnSpPr>
      <xdr:spPr>
        <a:xfrm>
          <a:off x="19878675" y="103658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a:extLst>
            <a:ext uri="{FF2B5EF4-FFF2-40B4-BE49-F238E27FC236}">
              <a16:creationId xmlns:a16="http://schemas.microsoft.com/office/drawing/2014/main" id="{90D880BD-A723-4EAF-9DBF-C508BD916338}"/>
            </a:ext>
          </a:extLst>
        </xdr:cNvPr>
        <xdr:cNvSpPr txBox="1"/>
      </xdr:nvSpPr>
      <xdr:spPr>
        <a:xfrm>
          <a:off x="19992975" y="89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a:extLst>
            <a:ext uri="{FF2B5EF4-FFF2-40B4-BE49-F238E27FC236}">
              <a16:creationId xmlns:a16="http://schemas.microsoft.com/office/drawing/2014/main" id="{559BF431-19ED-4AFC-8A46-1E1F68E378FB}"/>
            </a:ext>
          </a:extLst>
        </xdr:cNvPr>
        <xdr:cNvCxnSpPr/>
      </xdr:nvCxnSpPr>
      <xdr:spPr>
        <a:xfrm>
          <a:off x="19878675" y="91168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00" name="【学校施設】&#10;一人当たり面積平均値テキスト">
          <a:extLst>
            <a:ext uri="{FF2B5EF4-FFF2-40B4-BE49-F238E27FC236}">
              <a16:creationId xmlns:a16="http://schemas.microsoft.com/office/drawing/2014/main" id="{FF84693D-BD34-4FD3-9324-D260AE52F0B0}"/>
            </a:ext>
          </a:extLst>
        </xdr:cNvPr>
        <xdr:cNvSpPr txBox="1"/>
      </xdr:nvSpPr>
      <xdr:spPr>
        <a:xfrm>
          <a:off x="19992975" y="9789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F1FB94EB-9268-4FAA-B282-F92EF600F9F7}"/>
            </a:ext>
          </a:extLst>
        </xdr:cNvPr>
        <xdr:cNvSpPr/>
      </xdr:nvSpPr>
      <xdr:spPr>
        <a:xfrm>
          <a:off x="19897725" y="9934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a:extLst>
            <a:ext uri="{FF2B5EF4-FFF2-40B4-BE49-F238E27FC236}">
              <a16:creationId xmlns:a16="http://schemas.microsoft.com/office/drawing/2014/main" id="{3D8775ED-1707-47F8-8DEA-D2C011C0D6EC}"/>
            </a:ext>
          </a:extLst>
        </xdr:cNvPr>
        <xdr:cNvSpPr/>
      </xdr:nvSpPr>
      <xdr:spPr>
        <a:xfrm>
          <a:off x="19154775" y="99947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a:extLst>
            <a:ext uri="{FF2B5EF4-FFF2-40B4-BE49-F238E27FC236}">
              <a16:creationId xmlns:a16="http://schemas.microsoft.com/office/drawing/2014/main" id="{EE9205B5-5654-422D-8146-5C05C5CE9236}"/>
            </a:ext>
          </a:extLst>
        </xdr:cNvPr>
        <xdr:cNvSpPr/>
      </xdr:nvSpPr>
      <xdr:spPr>
        <a:xfrm>
          <a:off x="18345150" y="100083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a:extLst>
            <a:ext uri="{FF2B5EF4-FFF2-40B4-BE49-F238E27FC236}">
              <a16:creationId xmlns:a16="http://schemas.microsoft.com/office/drawing/2014/main" id="{BF3F5BF0-7F80-432C-9483-E27422483141}"/>
            </a:ext>
          </a:extLst>
        </xdr:cNvPr>
        <xdr:cNvSpPr/>
      </xdr:nvSpPr>
      <xdr:spPr>
        <a:xfrm>
          <a:off x="17554575" y="99705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05" name="フローチャート: 判断 504">
          <a:extLst>
            <a:ext uri="{FF2B5EF4-FFF2-40B4-BE49-F238E27FC236}">
              <a16:creationId xmlns:a16="http://schemas.microsoft.com/office/drawing/2014/main" id="{6EA273F2-4C5F-4169-98AC-7F853A9E0A0D}"/>
            </a:ext>
          </a:extLst>
        </xdr:cNvPr>
        <xdr:cNvSpPr/>
      </xdr:nvSpPr>
      <xdr:spPr>
        <a:xfrm>
          <a:off x="16754475" y="99550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6693B7D-1534-4092-87C2-153C17C13C2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B4AAA3D-F644-4356-8C31-61023129FFA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2F121161-79E0-4131-B584-F7E4B8BD48C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07B7778-833C-4EA7-8865-556C427EC76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7508C434-FA9A-4121-9ACC-0FE15B4BB55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128651</xdr:rowOff>
    </xdr:from>
    <xdr:to>
      <xdr:col>116</xdr:col>
      <xdr:colOff>114300</xdr:colOff>
      <xdr:row>62</xdr:row>
      <xdr:rowOff>58801</xdr:rowOff>
    </xdr:to>
    <xdr:sp macro="" textlink="">
      <xdr:nvSpPr>
        <xdr:cNvPr id="511" name="楕円 510">
          <a:extLst>
            <a:ext uri="{FF2B5EF4-FFF2-40B4-BE49-F238E27FC236}">
              <a16:creationId xmlns:a16="http://schemas.microsoft.com/office/drawing/2014/main" id="{89B4511B-0A78-4CAF-8E83-05FDF84C1F75}"/>
            </a:ext>
          </a:extLst>
        </xdr:cNvPr>
        <xdr:cNvSpPr/>
      </xdr:nvSpPr>
      <xdr:spPr>
        <a:xfrm>
          <a:off x="19897725" y="100124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107078</xdr:rowOff>
    </xdr:from>
    <xdr:ext cx="469744" cy="259045"/>
    <xdr:sp macro="" textlink="">
      <xdr:nvSpPr>
        <xdr:cNvPr id="512" name="【学校施設】&#10;一人当たり面積該当値テキスト">
          <a:extLst>
            <a:ext uri="{FF2B5EF4-FFF2-40B4-BE49-F238E27FC236}">
              <a16:creationId xmlns:a16="http://schemas.microsoft.com/office/drawing/2014/main" id="{D2DF7A2D-B24B-4443-B4A6-0AA606080356}"/>
            </a:ext>
          </a:extLst>
        </xdr:cNvPr>
        <xdr:cNvSpPr txBox="1"/>
      </xdr:nvSpPr>
      <xdr:spPr>
        <a:xfrm>
          <a:off x="19992975" y="99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21463</xdr:rowOff>
    </xdr:from>
    <xdr:to>
      <xdr:col>112</xdr:col>
      <xdr:colOff>38100</xdr:colOff>
      <xdr:row>61</xdr:row>
      <xdr:rowOff>123063</xdr:rowOff>
    </xdr:to>
    <xdr:sp macro="" textlink="">
      <xdr:nvSpPr>
        <xdr:cNvPr id="513" name="楕円 512">
          <a:extLst>
            <a:ext uri="{FF2B5EF4-FFF2-40B4-BE49-F238E27FC236}">
              <a16:creationId xmlns:a16="http://schemas.microsoft.com/office/drawing/2014/main" id="{BD769E76-245E-46A6-ABEE-8D39B7B296D5}"/>
            </a:ext>
          </a:extLst>
        </xdr:cNvPr>
        <xdr:cNvSpPr/>
      </xdr:nvSpPr>
      <xdr:spPr>
        <a:xfrm>
          <a:off x="19154775" y="99084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72263</xdr:rowOff>
    </xdr:from>
    <xdr:to>
      <xdr:col>116</xdr:col>
      <xdr:colOff>63500</xdr:colOff>
      <xdr:row>62</xdr:row>
      <xdr:rowOff>8001</xdr:rowOff>
    </xdr:to>
    <xdr:cxnSp macro="">
      <xdr:nvCxnSpPr>
        <xdr:cNvPr id="514" name="直線コネクタ 513">
          <a:extLst>
            <a:ext uri="{FF2B5EF4-FFF2-40B4-BE49-F238E27FC236}">
              <a16:creationId xmlns:a16="http://schemas.microsoft.com/office/drawing/2014/main" id="{C141BB0D-9E32-49D9-ADA3-47B61AB6EEEB}"/>
            </a:ext>
          </a:extLst>
        </xdr:cNvPr>
        <xdr:cNvCxnSpPr/>
      </xdr:nvCxnSpPr>
      <xdr:spPr>
        <a:xfrm>
          <a:off x="19202400" y="9956038"/>
          <a:ext cx="752475"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167640</xdr:rowOff>
    </xdr:from>
    <xdr:to>
      <xdr:col>107</xdr:col>
      <xdr:colOff>101600</xdr:colOff>
      <xdr:row>61</xdr:row>
      <xdr:rowOff>97790</xdr:rowOff>
    </xdr:to>
    <xdr:sp macro="" textlink="">
      <xdr:nvSpPr>
        <xdr:cNvPr id="515" name="楕円 514">
          <a:extLst>
            <a:ext uri="{FF2B5EF4-FFF2-40B4-BE49-F238E27FC236}">
              <a16:creationId xmlns:a16="http://schemas.microsoft.com/office/drawing/2014/main" id="{2E57595E-A2B6-4F31-B627-8991ADAA5958}"/>
            </a:ext>
          </a:extLst>
        </xdr:cNvPr>
        <xdr:cNvSpPr/>
      </xdr:nvSpPr>
      <xdr:spPr>
        <a:xfrm>
          <a:off x="18345150" y="9889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46990</xdr:rowOff>
    </xdr:from>
    <xdr:to>
      <xdr:col>111</xdr:col>
      <xdr:colOff>177800</xdr:colOff>
      <xdr:row>61</xdr:row>
      <xdr:rowOff>72263</xdr:rowOff>
    </xdr:to>
    <xdr:cxnSp macro="">
      <xdr:nvCxnSpPr>
        <xdr:cNvPr id="516" name="直線コネクタ 515">
          <a:extLst>
            <a:ext uri="{FF2B5EF4-FFF2-40B4-BE49-F238E27FC236}">
              <a16:creationId xmlns:a16="http://schemas.microsoft.com/office/drawing/2014/main" id="{C64D808C-FF0F-4992-81FF-3C1F2266547D}"/>
            </a:ext>
          </a:extLst>
        </xdr:cNvPr>
        <xdr:cNvCxnSpPr/>
      </xdr:nvCxnSpPr>
      <xdr:spPr>
        <a:xfrm>
          <a:off x="18392775" y="9937115"/>
          <a:ext cx="809625"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16002</xdr:rowOff>
    </xdr:from>
    <xdr:to>
      <xdr:col>102</xdr:col>
      <xdr:colOff>165100</xdr:colOff>
      <xdr:row>61</xdr:row>
      <xdr:rowOff>117602</xdr:rowOff>
    </xdr:to>
    <xdr:sp macro="" textlink="">
      <xdr:nvSpPr>
        <xdr:cNvPr id="517" name="楕円 516">
          <a:extLst>
            <a:ext uri="{FF2B5EF4-FFF2-40B4-BE49-F238E27FC236}">
              <a16:creationId xmlns:a16="http://schemas.microsoft.com/office/drawing/2014/main" id="{56A15C19-1393-44EF-82C0-FC95DA8E26BE}"/>
            </a:ext>
          </a:extLst>
        </xdr:cNvPr>
        <xdr:cNvSpPr/>
      </xdr:nvSpPr>
      <xdr:spPr>
        <a:xfrm>
          <a:off x="17554575" y="99029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46990</xdr:rowOff>
    </xdr:from>
    <xdr:to>
      <xdr:col>107</xdr:col>
      <xdr:colOff>50800</xdr:colOff>
      <xdr:row>61</xdr:row>
      <xdr:rowOff>66802</xdr:rowOff>
    </xdr:to>
    <xdr:cxnSp macro="">
      <xdr:nvCxnSpPr>
        <xdr:cNvPr id="518" name="直線コネクタ 517">
          <a:extLst>
            <a:ext uri="{FF2B5EF4-FFF2-40B4-BE49-F238E27FC236}">
              <a16:creationId xmlns:a16="http://schemas.microsoft.com/office/drawing/2014/main" id="{66833EE7-C7DE-4344-8E9B-E958ABFC40E2}"/>
            </a:ext>
          </a:extLst>
        </xdr:cNvPr>
        <xdr:cNvCxnSpPr/>
      </xdr:nvCxnSpPr>
      <xdr:spPr>
        <a:xfrm flipV="1">
          <a:off x="17602200" y="9937115"/>
          <a:ext cx="790575"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35814</xdr:rowOff>
    </xdr:from>
    <xdr:to>
      <xdr:col>98</xdr:col>
      <xdr:colOff>38100</xdr:colOff>
      <xdr:row>61</xdr:row>
      <xdr:rowOff>137414</xdr:rowOff>
    </xdr:to>
    <xdr:sp macro="" textlink="">
      <xdr:nvSpPr>
        <xdr:cNvPr id="519" name="楕円 518">
          <a:extLst>
            <a:ext uri="{FF2B5EF4-FFF2-40B4-BE49-F238E27FC236}">
              <a16:creationId xmlns:a16="http://schemas.microsoft.com/office/drawing/2014/main" id="{11287F10-E1FF-4635-9ABE-26B82CD285BB}"/>
            </a:ext>
          </a:extLst>
        </xdr:cNvPr>
        <xdr:cNvSpPr/>
      </xdr:nvSpPr>
      <xdr:spPr>
        <a:xfrm>
          <a:off x="16754475" y="99227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66802</xdr:rowOff>
    </xdr:from>
    <xdr:to>
      <xdr:col>102</xdr:col>
      <xdr:colOff>114300</xdr:colOff>
      <xdr:row>61</xdr:row>
      <xdr:rowOff>86614</xdr:rowOff>
    </xdr:to>
    <xdr:cxnSp macro="">
      <xdr:nvCxnSpPr>
        <xdr:cNvPr id="520" name="直線コネクタ 519">
          <a:extLst>
            <a:ext uri="{FF2B5EF4-FFF2-40B4-BE49-F238E27FC236}">
              <a16:creationId xmlns:a16="http://schemas.microsoft.com/office/drawing/2014/main" id="{0C65E565-0C54-4F22-8934-E40876863905}"/>
            </a:ext>
          </a:extLst>
        </xdr:cNvPr>
        <xdr:cNvCxnSpPr/>
      </xdr:nvCxnSpPr>
      <xdr:spPr>
        <a:xfrm flipV="1">
          <a:off x="16802100" y="9950577"/>
          <a:ext cx="8001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521" name="n_1aveValue【学校施設】&#10;一人当たり面積">
          <a:extLst>
            <a:ext uri="{FF2B5EF4-FFF2-40B4-BE49-F238E27FC236}">
              <a16:creationId xmlns:a16="http://schemas.microsoft.com/office/drawing/2014/main" id="{3B0A1BFA-DDE9-4E0C-B5F7-CFD30985A3AF}"/>
            </a:ext>
          </a:extLst>
        </xdr:cNvPr>
        <xdr:cNvSpPr txBox="1"/>
      </xdr:nvSpPr>
      <xdr:spPr>
        <a:xfrm>
          <a:off x="18983402" y="1007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522" name="n_2aveValue【学校施設】&#10;一人当たり面積">
          <a:extLst>
            <a:ext uri="{FF2B5EF4-FFF2-40B4-BE49-F238E27FC236}">
              <a16:creationId xmlns:a16="http://schemas.microsoft.com/office/drawing/2014/main" id="{A215C4B9-CFC4-494C-8116-E8EBA592ACB9}"/>
            </a:ext>
          </a:extLst>
        </xdr:cNvPr>
        <xdr:cNvSpPr txBox="1"/>
      </xdr:nvSpPr>
      <xdr:spPr>
        <a:xfrm>
          <a:off x="18183302"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523" name="n_3aveValue【学校施設】&#10;一人当たり面積">
          <a:extLst>
            <a:ext uri="{FF2B5EF4-FFF2-40B4-BE49-F238E27FC236}">
              <a16:creationId xmlns:a16="http://schemas.microsoft.com/office/drawing/2014/main" id="{98CC1C35-2C14-49CB-80DD-235902C871CB}"/>
            </a:ext>
          </a:extLst>
        </xdr:cNvPr>
        <xdr:cNvSpPr txBox="1"/>
      </xdr:nvSpPr>
      <xdr:spPr>
        <a:xfrm>
          <a:off x="17383202" y="1006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524" name="n_4aveValue【学校施設】&#10;一人当たり面積">
          <a:extLst>
            <a:ext uri="{FF2B5EF4-FFF2-40B4-BE49-F238E27FC236}">
              <a16:creationId xmlns:a16="http://schemas.microsoft.com/office/drawing/2014/main" id="{CB02B139-319D-48AC-8A13-0E15AED9CEB3}"/>
            </a:ext>
          </a:extLst>
        </xdr:cNvPr>
        <xdr:cNvSpPr txBox="1"/>
      </xdr:nvSpPr>
      <xdr:spPr>
        <a:xfrm>
          <a:off x="16592627" y="1004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139590</xdr:rowOff>
    </xdr:from>
    <xdr:ext cx="469744" cy="259045"/>
    <xdr:sp macro="" textlink="">
      <xdr:nvSpPr>
        <xdr:cNvPr id="525" name="n_1mainValue【学校施設】&#10;一人当たり面積">
          <a:extLst>
            <a:ext uri="{FF2B5EF4-FFF2-40B4-BE49-F238E27FC236}">
              <a16:creationId xmlns:a16="http://schemas.microsoft.com/office/drawing/2014/main" id="{A1AF3CAA-48F9-474C-9FCB-68565D27B691}"/>
            </a:ext>
          </a:extLst>
        </xdr:cNvPr>
        <xdr:cNvSpPr txBox="1"/>
      </xdr:nvSpPr>
      <xdr:spPr>
        <a:xfrm>
          <a:off x="18983402" y="970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526" name="n_2mainValue【学校施設】&#10;一人当たり面積">
          <a:extLst>
            <a:ext uri="{FF2B5EF4-FFF2-40B4-BE49-F238E27FC236}">
              <a16:creationId xmlns:a16="http://schemas.microsoft.com/office/drawing/2014/main" id="{6DC7E3FD-D867-40C0-9EB2-79D00788A596}"/>
            </a:ext>
          </a:extLst>
        </xdr:cNvPr>
        <xdr:cNvSpPr txBox="1"/>
      </xdr:nvSpPr>
      <xdr:spPr>
        <a:xfrm>
          <a:off x="18183302" y="967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134129</xdr:rowOff>
    </xdr:from>
    <xdr:ext cx="469744" cy="259045"/>
    <xdr:sp macro="" textlink="">
      <xdr:nvSpPr>
        <xdr:cNvPr id="527" name="n_3mainValue【学校施設】&#10;一人当たり面積">
          <a:extLst>
            <a:ext uri="{FF2B5EF4-FFF2-40B4-BE49-F238E27FC236}">
              <a16:creationId xmlns:a16="http://schemas.microsoft.com/office/drawing/2014/main" id="{0AD33EBB-31E9-40CA-8E3D-2BB92964C974}"/>
            </a:ext>
          </a:extLst>
        </xdr:cNvPr>
        <xdr:cNvSpPr txBox="1"/>
      </xdr:nvSpPr>
      <xdr:spPr>
        <a:xfrm>
          <a:off x="17383202" y="969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153941</xdr:rowOff>
    </xdr:from>
    <xdr:ext cx="469744" cy="259045"/>
    <xdr:sp macro="" textlink="">
      <xdr:nvSpPr>
        <xdr:cNvPr id="528" name="n_4mainValue【学校施設】&#10;一人当たり面積">
          <a:extLst>
            <a:ext uri="{FF2B5EF4-FFF2-40B4-BE49-F238E27FC236}">
              <a16:creationId xmlns:a16="http://schemas.microsoft.com/office/drawing/2014/main" id="{84F91E2A-A1BB-42F7-89A7-5058BEAE196C}"/>
            </a:ext>
          </a:extLst>
        </xdr:cNvPr>
        <xdr:cNvSpPr txBox="1"/>
      </xdr:nvSpPr>
      <xdr:spPr>
        <a:xfrm>
          <a:off x="16592627" y="971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2A8482D9-5076-4566-B217-1A1E98EBCBB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FE6AFEFE-0749-4DA8-AF02-30B4F56BECC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FBA06626-DF3C-436A-85BD-D012F1F7434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87EE6467-32FF-4BF5-9F0A-EC8D3E207E0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8B669A17-E97D-4D6E-845E-96A19961C44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63DA5E0-A13E-48B5-A2D8-2082D3FD53E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59E4524D-62C5-4133-B738-697F4C1D894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6A30AD41-6985-4075-A244-A981AE2F4FD5}"/>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0F8112AE-60D6-405D-8A67-F68440C3318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7029F010-E0D2-4B9E-9953-B124DC69D4D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DFC44931-C9A3-4A40-95F1-D0165F44F09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23CC8A58-0366-45C6-B022-FA147A244B1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C16DC079-E9A7-44B1-982C-0B46CF4CEF7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3F310072-9A57-4E73-9A69-2D4616E0E74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F1B6588C-DAFD-4E28-B462-613AB21F2E5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A4AE9B24-3444-4E70-9541-49C8906B8CAD}"/>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F6458D55-DEDD-4A1E-9F2C-D731BFA4988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AF6EF626-FC26-4E30-B1BB-32043D7D450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5FFEA423-9EC0-485E-B886-17B4F49E978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5694F8F2-4F18-40E4-B1D0-3043787C261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9A9727F9-8475-4D6E-8580-5D87272D2D2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900CA1BD-87FF-493E-A1DA-C77A222D10B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6C05F77C-04EC-4B19-BB2D-E065D59837B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47CD964E-05F6-4F35-879E-58693589185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6096F747-517A-48A7-9208-70775A444D6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A39BE236-FD97-4956-82BF-57007F954AE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8B1B1426-0F46-4347-B0C5-0E976357EDF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8C59B9A-AEE9-4473-8BDB-EC8DA4A8F710}"/>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1352BC92-71A6-423C-AB69-7FDBF66AB2E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E471D974-C2DB-4A10-A78D-44BD9C91F969}"/>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A94EB26F-A707-4C8D-8628-BCC1B690095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5B49BB54-9F58-45BE-A3D0-D03EE0602DFC}"/>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6A922019-CAAE-4DC7-A7F1-0A664825EF3E}"/>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69EDCD20-E258-45EB-A0B4-C77219848AD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0B7F1D2B-51F2-41D2-86BC-4CD4855E660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7915F8E2-D3D2-4EFB-8904-B840CC3EAEDD}"/>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DBB9D011-D074-46BB-972D-B846B35DAC3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1E2819E8-BAB8-4F2D-A053-C2521E989DF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1AF912F9-A0B4-40F3-96F2-BD060D50DAD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348108AB-2526-4023-A9F2-20B64249C9D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BDEEF17E-62FE-4A4F-9E2A-A96F0C23A35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id="{98C757CF-07F5-411F-A6CE-D9CE0DF470F6}"/>
            </a:ext>
          </a:extLst>
        </xdr:cNvPr>
        <xdr:cNvCxnSpPr/>
      </xdr:nvCxnSpPr>
      <xdr:spPr>
        <a:xfrm flipV="1">
          <a:off x="14696439" y="16357509"/>
          <a:ext cx="0" cy="150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公民館】&#10;有形固定資産減価償却率最小値テキスト">
          <a:extLst>
            <a:ext uri="{FF2B5EF4-FFF2-40B4-BE49-F238E27FC236}">
              <a16:creationId xmlns:a16="http://schemas.microsoft.com/office/drawing/2014/main" id="{DCCFFA8E-5B0F-4760-87C4-2F9322C3E97D}"/>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id="{4CE5F60C-B71A-4E8A-9B2E-417B23BB7645}"/>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73" name="【公民館】&#10;有形固定資産減価償却率最大値テキスト">
          <a:extLst>
            <a:ext uri="{FF2B5EF4-FFF2-40B4-BE49-F238E27FC236}">
              <a16:creationId xmlns:a16="http://schemas.microsoft.com/office/drawing/2014/main" id="{18B6B432-F8FD-44B8-AA63-BAD4DDAADFEC}"/>
            </a:ext>
          </a:extLst>
        </xdr:cNvPr>
        <xdr:cNvSpPr txBox="1"/>
      </xdr:nvSpPr>
      <xdr:spPr>
        <a:xfrm>
          <a:off x="14735175" y="16135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74" name="直線コネクタ 573">
          <a:extLst>
            <a:ext uri="{FF2B5EF4-FFF2-40B4-BE49-F238E27FC236}">
              <a16:creationId xmlns:a16="http://schemas.microsoft.com/office/drawing/2014/main" id="{719607FC-504C-4D99-B94A-C075D1A8B8B2}"/>
            </a:ext>
          </a:extLst>
        </xdr:cNvPr>
        <xdr:cNvCxnSpPr/>
      </xdr:nvCxnSpPr>
      <xdr:spPr>
        <a:xfrm>
          <a:off x="14611350" y="163575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575" name="【公民館】&#10;有形固定資産減価償却率平均値テキスト">
          <a:extLst>
            <a:ext uri="{FF2B5EF4-FFF2-40B4-BE49-F238E27FC236}">
              <a16:creationId xmlns:a16="http://schemas.microsoft.com/office/drawing/2014/main" id="{07B3D39B-0001-49D9-A249-C6423B65232B}"/>
            </a:ext>
          </a:extLst>
        </xdr:cNvPr>
        <xdr:cNvSpPr txBox="1"/>
      </xdr:nvSpPr>
      <xdr:spPr>
        <a:xfrm>
          <a:off x="14735175" y="17212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76" name="フローチャート: 判断 575">
          <a:extLst>
            <a:ext uri="{FF2B5EF4-FFF2-40B4-BE49-F238E27FC236}">
              <a16:creationId xmlns:a16="http://schemas.microsoft.com/office/drawing/2014/main" id="{3F60026F-759E-4973-BFBF-E63AC7B357D4}"/>
            </a:ext>
          </a:extLst>
        </xdr:cNvPr>
        <xdr:cNvSpPr/>
      </xdr:nvSpPr>
      <xdr:spPr>
        <a:xfrm>
          <a:off x="14649450" y="173613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77" name="フローチャート: 判断 576">
          <a:extLst>
            <a:ext uri="{FF2B5EF4-FFF2-40B4-BE49-F238E27FC236}">
              <a16:creationId xmlns:a16="http://schemas.microsoft.com/office/drawing/2014/main" id="{25F8EC3F-EC69-44D1-90C7-58B94D8D7291}"/>
            </a:ext>
          </a:extLst>
        </xdr:cNvPr>
        <xdr:cNvSpPr/>
      </xdr:nvSpPr>
      <xdr:spPr>
        <a:xfrm>
          <a:off x="13887450" y="172880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78" name="フローチャート: 判断 577">
          <a:extLst>
            <a:ext uri="{FF2B5EF4-FFF2-40B4-BE49-F238E27FC236}">
              <a16:creationId xmlns:a16="http://schemas.microsoft.com/office/drawing/2014/main" id="{DCAB91BE-3080-4EFA-AC4B-5213842CD38E}"/>
            </a:ext>
          </a:extLst>
        </xdr:cNvPr>
        <xdr:cNvSpPr/>
      </xdr:nvSpPr>
      <xdr:spPr>
        <a:xfrm>
          <a:off x="13096875" y="17323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79" name="フローチャート: 判断 578">
          <a:extLst>
            <a:ext uri="{FF2B5EF4-FFF2-40B4-BE49-F238E27FC236}">
              <a16:creationId xmlns:a16="http://schemas.microsoft.com/office/drawing/2014/main" id="{2AC781D1-37AA-4EE0-A5D4-CF7FBABBD906}"/>
            </a:ext>
          </a:extLst>
        </xdr:cNvPr>
        <xdr:cNvSpPr/>
      </xdr:nvSpPr>
      <xdr:spPr>
        <a:xfrm>
          <a:off x="12296775" y="173369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580" name="フローチャート: 判断 579">
          <a:extLst>
            <a:ext uri="{FF2B5EF4-FFF2-40B4-BE49-F238E27FC236}">
              <a16:creationId xmlns:a16="http://schemas.microsoft.com/office/drawing/2014/main" id="{84958605-A504-4DA1-97DD-D6CEA186C00A}"/>
            </a:ext>
          </a:extLst>
        </xdr:cNvPr>
        <xdr:cNvSpPr/>
      </xdr:nvSpPr>
      <xdr:spPr>
        <a:xfrm>
          <a:off x="114871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E454593-ED60-4877-BCF5-05B40F084CA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D56710C-4246-4FDD-BE4B-979C75A4E36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0768628-D4FF-474D-BD57-72BF973F1AB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72D16FD9-81A9-4379-A014-FFFDFC3EA41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B56E4354-EA7D-47E1-9D29-199731CFEB6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586" name="楕円 585">
          <a:extLst>
            <a:ext uri="{FF2B5EF4-FFF2-40B4-BE49-F238E27FC236}">
              <a16:creationId xmlns:a16="http://schemas.microsoft.com/office/drawing/2014/main" id="{D920FF09-A9DE-409C-AAC0-B04C8C0152D9}"/>
            </a:ext>
          </a:extLst>
        </xdr:cNvPr>
        <xdr:cNvSpPr/>
      </xdr:nvSpPr>
      <xdr:spPr>
        <a:xfrm>
          <a:off x="14649450" y="174235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587" name="【公民館】&#10;有形固定資産減価償却率該当値テキスト">
          <a:extLst>
            <a:ext uri="{FF2B5EF4-FFF2-40B4-BE49-F238E27FC236}">
              <a16:creationId xmlns:a16="http://schemas.microsoft.com/office/drawing/2014/main" id="{DF7D80CC-ED04-4C84-ACCE-7735C109368E}"/>
            </a:ext>
          </a:extLst>
        </xdr:cNvPr>
        <xdr:cNvSpPr txBox="1"/>
      </xdr:nvSpPr>
      <xdr:spPr>
        <a:xfrm>
          <a:off x="14735175" y="174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588" name="楕円 587">
          <a:extLst>
            <a:ext uri="{FF2B5EF4-FFF2-40B4-BE49-F238E27FC236}">
              <a16:creationId xmlns:a16="http://schemas.microsoft.com/office/drawing/2014/main" id="{072CFD84-4631-4CB2-A080-C6D1BA8D3235}"/>
            </a:ext>
          </a:extLst>
        </xdr:cNvPr>
        <xdr:cNvSpPr/>
      </xdr:nvSpPr>
      <xdr:spPr>
        <a:xfrm>
          <a:off x="13887450" y="173941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128451</xdr:rowOff>
    </xdr:from>
    <xdr:to>
      <xdr:col>85</xdr:col>
      <xdr:colOff>127000</xdr:colOff>
      <xdr:row>106</xdr:row>
      <xdr:rowOff>161108</xdr:rowOff>
    </xdr:to>
    <xdr:cxnSp macro="">
      <xdr:nvCxnSpPr>
        <xdr:cNvPr id="589" name="直線コネクタ 588">
          <a:extLst>
            <a:ext uri="{FF2B5EF4-FFF2-40B4-BE49-F238E27FC236}">
              <a16:creationId xmlns:a16="http://schemas.microsoft.com/office/drawing/2014/main" id="{DCC6A221-EE84-4D03-8BDD-49D9DB6997FB}"/>
            </a:ext>
          </a:extLst>
        </xdr:cNvPr>
        <xdr:cNvCxnSpPr/>
      </xdr:nvCxnSpPr>
      <xdr:spPr>
        <a:xfrm>
          <a:off x="13935075" y="17441726"/>
          <a:ext cx="762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590" name="楕円 589">
          <a:extLst>
            <a:ext uri="{FF2B5EF4-FFF2-40B4-BE49-F238E27FC236}">
              <a16:creationId xmlns:a16="http://schemas.microsoft.com/office/drawing/2014/main" id="{6AB347AC-3EB7-4BC0-A92E-2E2C72B14CD2}"/>
            </a:ext>
          </a:extLst>
        </xdr:cNvPr>
        <xdr:cNvSpPr/>
      </xdr:nvSpPr>
      <xdr:spPr>
        <a:xfrm>
          <a:off x="13096875" y="17364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128451</xdr:rowOff>
    </xdr:to>
    <xdr:cxnSp macro="">
      <xdr:nvCxnSpPr>
        <xdr:cNvPr id="591" name="直線コネクタ 590">
          <a:extLst>
            <a:ext uri="{FF2B5EF4-FFF2-40B4-BE49-F238E27FC236}">
              <a16:creationId xmlns:a16="http://schemas.microsoft.com/office/drawing/2014/main" id="{9F5B90CB-71CF-42EF-867F-5500AC7F06E1}"/>
            </a:ext>
          </a:extLst>
        </xdr:cNvPr>
        <xdr:cNvCxnSpPr/>
      </xdr:nvCxnSpPr>
      <xdr:spPr>
        <a:xfrm>
          <a:off x="13144500" y="17412244"/>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xdr:rowOff>
    </xdr:from>
    <xdr:to>
      <xdr:col>72</xdr:col>
      <xdr:colOff>38100</xdr:colOff>
      <xdr:row>106</xdr:row>
      <xdr:rowOff>113937</xdr:rowOff>
    </xdr:to>
    <xdr:sp macro="" textlink="">
      <xdr:nvSpPr>
        <xdr:cNvPr id="592" name="楕円 591">
          <a:extLst>
            <a:ext uri="{FF2B5EF4-FFF2-40B4-BE49-F238E27FC236}">
              <a16:creationId xmlns:a16="http://schemas.microsoft.com/office/drawing/2014/main" id="{860317E2-7ABA-414D-92A8-BB646A71BB7D}"/>
            </a:ext>
          </a:extLst>
        </xdr:cNvPr>
        <xdr:cNvSpPr/>
      </xdr:nvSpPr>
      <xdr:spPr>
        <a:xfrm>
          <a:off x="12296775" y="173256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63137</xdr:rowOff>
    </xdr:from>
    <xdr:to>
      <xdr:col>76</xdr:col>
      <xdr:colOff>114300</xdr:colOff>
      <xdr:row>106</xdr:row>
      <xdr:rowOff>95794</xdr:rowOff>
    </xdr:to>
    <xdr:cxnSp macro="">
      <xdr:nvCxnSpPr>
        <xdr:cNvPr id="593" name="直線コネクタ 592">
          <a:extLst>
            <a:ext uri="{FF2B5EF4-FFF2-40B4-BE49-F238E27FC236}">
              <a16:creationId xmlns:a16="http://schemas.microsoft.com/office/drawing/2014/main" id="{90F32A17-4DE8-40CB-8C6B-668596C3402A}"/>
            </a:ext>
          </a:extLst>
        </xdr:cNvPr>
        <xdr:cNvCxnSpPr/>
      </xdr:nvCxnSpPr>
      <xdr:spPr>
        <a:xfrm>
          <a:off x="12344400" y="17382762"/>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151130</xdr:rowOff>
    </xdr:from>
    <xdr:to>
      <xdr:col>67</xdr:col>
      <xdr:colOff>101600</xdr:colOff>
      <xdr:row>106</xdr:row>
      <xdr:rowOff>81280</xdr:rowOff>
    </xdr:to>
    <xdr:sp macro="" textlink="">
      <xdr:nvSpPr>
        <xdr:cNvPr id="594" name="楕円 593">
          <a:extLst>
            <a:ext uri="{FF2B5EF4-FFF2-40B4-BE49-F238E27FC236}">
              <a16:creationId xmlns:a16="http://schemas.microsoft.com/office/drawing/2014/main" id="{7DDDEB9C-6DB5-4A88-9C83-C2EFD44582C8}"/>
            </a:ext>
          </a:extLst>
        </xdr:cNvPr>
        <xdr:cNvSpPr/>
      </xdr:nvSpPr>
      <xdr:spPr>
        <a:xfrm>
          <a:off x="11487150" y="17296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30480</xdr:rowOff>
    </xdr:from>
    <xdr:to>
      <xdr:col>71</xdr:col>
      <xdr:colOff>177800</xdr:colOff>
      <xdr:row>106</xdr:row>
      <xdr:rowOff>63137</xdr:rowOff>
    </xdr:to>
    <xdr:cxnSp macro="">
      <xdr:nvCxnSpPr>
        <xdr:cNvPr id="595" name="直線コネクタ 594">
          <a:extLst>
            <a:ext uri="{FF2B5EF4-FFF2-40B4-BE49-F238E27FC236}">
              <a16:creationId xmlns:a16="http://schemas.microsoft.com/office/drawing/2014/main" id="{730DEC75-C50C-4B99-AE27-33DE762BDADD}"/>
            </a:ext>
          </a:extLst>
        </xdr:cNvPr>
        <xdr:cNvCxnSpPr/>
      </xdr:nvCxnSpPr>
      <xdr:spPr>
        <a:xfrm>
          <a:off x="11534775" y="17343755"/>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596" name="n_1aveValue【公民館】&#10;有形固定資産減価償却率">
          <a:extLst>
            <a:ext uri="{FF2B5EF4-FFF2-40B4-BE49-F238E27FC236}">
              <a16:creationId xmlns:a16="http://schemas.microsoft.com/office/drawing/2014/main" id="{93B1604E-C38B-4357-92E1-710013053F3F}"/>
            </a:ext>
          </a:extLst>
        </xdr:cNvPr>
        <xdr:cNvSpPr txBox="1"/>
      </xdr:nvSpPr>
      <xdr:spPr>
        <a:xfrm>
          <a:off x="13745219"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597" name="n_2aveValue【公民館】&#10;有形固定資産減価償却率">
          <a:extLst>
            <a:ext uri="{FF2B5EF4-FFF2-40B4-BE49-F238E27FC236}">
              <a16:creationId xmlns:a16="http://schemas.microsoft.com/office/drawing/2014/main" id="{B15447C1-69DA-4068-804F-C1899DD34435}"/>
            </a:ext>
          </a:extLst>
        </xdr:cNvPr>
        <xdr:cNvSpPr txBox="1"/>
      </xdr:nvSpPr>
      <xdr:spPr>
        <a:xfrm>
          <a:off x="12964169" y="1709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598" name="n_3aveValue【公民館】&#10;有形固定資産減価償却率">
          <a:extLst>
            <a:ext uri="{FF2B5EF4-FFF2-40B4-BE49-F238E27FC236}">
              <a16:creationId xmlns:a16="http://schemas.microsoft.com/office/drawing/2014/main" id="{0DF8317C-CCE2-4840-8970-0D69453A2DA2}"/>
            </a:ext>
          </a:extLst>
        </xdr:cNvPr>
        <xdr:cNvSpPr txBox="1"/>
      </xdr:nvSpPr>
      <xdr:spPr>
        <a:xfrm>
          <a:off x="12164069"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599" name="n_4aveValue【公民館】&#10;有形固定資産減価償却率">
          <a:extLst>
            <a:ext uri="{FF2B5EF4-FFF2-40B4-BE49-F238E27FC236}">
              <a16:creationId xmlns:a16="http://schemas.microsoft.com/office/drawing/2014/main" id="{709A830D-D6D7-4463-94CC-668B5AE41961}"/>
            </a:ext>
          </a:extLst>
        </xdr:cNvPr>
        <xdr:cNvSpPr txBox="1"/>
      </xdr:nvSpPr>
      <xdr:spPr>
        <a:xfrm>
          <a:off x="113544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600" name="n_1mainValue【公民館】&#10;有形固定資産減価償却率">
          <a:extLst>
            <a:ext uri="{FF2B5EF4-FFF2-40B4-BE49-F238E27FC236}">
              <a16:creationId xmlns:a16="http://schemas.microsoft.com/office/drawing/2014/main" id="{84C7AA28-4638-4FCE-AB36-B548CA43C154}"/>
            </a:ext>
          </a:extLst>
        </xdr:cNvPr>
        <xdr:cNvSpPr txBox="1"/>
      </xdr:nvSpPr>
      <xdr:spPr>
        <a:xfrm>
          <a:off x="13745219"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601" name="n_2mainValue【公民館】&#10;有形固定資産減価償却率">
          <a:extLst>
            <a:ext uri="{FF2B5EF4-FFF2-40B4-BE49-F238E27FC236}">
              <a16:creationId xmlns:a16="http://schemas.microsoft.com/office/drawing/2014/main" id="{B2CABF20-76B2-43EA-94FA-2C2EC84DD742}"/>
            </a:ext>
          </a:extLst>
        </xdr:cNvPr>
        <xdr:cNvSpPr txBox="1"/>
      </xdr:nvSpPr>
      <xdr:spPr>
        <a:xfrm>
          <a:off x="12964169" y="1745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130464</xdr:rowOff>
    </xdr:from>
    <xdr:ext cx="405111" cy="259045"/>
    <xdr:sp macro="" textlink="">
      <xdr:nvSpPr>
        <xdr:cNvPr id="602" name="n_3mainValue【公民館】&#10;有形固定資産減価償却率">
          <a:extLst>
            <a:ext uri="{FF2B5EF4-FFF2-40B4-BE49-F238E27FC236}">
              <a16:creationId xmlns:a16="http://schemas.microsoft.com/office/drawing/2014/main" id="{311E1EA5-DE32-4AFB-AB52-25E57DCB30A5}"/>
            </a:ext>
          </a:extLst>
        </xdr:cNvPr>
        <xdr:cNvSpPr txBox="1"/>
      </xdr:nvSpPr>
      <xdr:spPr>
        <a:xfrm>
          <a:off x="12164069"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72407</xdr:rowOff>
    </xdr:from>
    <xdr:ext cx="405111" cy="259045"/>
    <xdr:sp macro="" textlink="">
      <xdr:nvSpPr>
        <xdr:cNvPr id="603" name="n_4mainValue【公民館】&#10;有形固定資産減価償却率">
          <a:extLst>
            <a:ext uri="{FF2B5EF4-FFF2-40B4-BE49-F238E27FC236}">
              <a16:creationId xmlns:a16="http://schemas.microsoft.com/office/drawing/2014/main" id="{B61CCE98-FDE5-4D93-B31D-AAC125FF403C}"/>
            </a:ext>
          </a:extLst>
        </xdr:cNvPr>
        <xdr:cNvSpPr txBox="1"/>
      </xdr:nvSpPr>
      <xdr:spPr>
        <a:xfrm>
          <a:off x="113544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29290FC2-E062-44E3-AA7C-970E86FBC7D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D4EE6154-D8E8-4501-8461-B9E039DE291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4FEE0D0D-43E0-431A-B363-2C01F77D177D}"/>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29D8CDEE-567A-4A1C-BD45-99A7606FCCC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AADC33EB-D930-4EAF-BDE4-9C779A5365B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A3840B4B-3875-4958-BFDF-1A2FF5D3753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FFE3ACAD-0D59-4171-A9BD-2C805135B63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D84166FA-CFA6-4DCB-B6E0-246E408872C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C0108285-BAEC-4376-881B-D629207E158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2DE71A71-E9A0-41FB-820E-E71FFE5433E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1F8EFAB9-704C-409F-8BF2-4BD5B70B15B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a:extLst>
            <a:ext uri="{FF2B5EF4-FFF2-40B4-BE49-F238E27FC236}">
              <a16:creationId xmlns:a16="http://schemas.microsoft.com/office/drawing/2014/main" id="{B9013827-4857-425E-B21F-76C0A6C747B7}"/>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FA62FC8F-29D8-4803-8642-4482DDA1D2FB}"/>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a:extLst>
            <a:ext uri="{FF2B5EF4-FFF2-40B4-BE49-F238E27FC236}">
              <a16:creationId xmlns:a16="http://schemas.microsoft.com/office/drawing/2014/main" id="{3CF81247-2C90-4809-8C42-7FA4969546BD}"/>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53D7667E-5EE3-483D-9E1D-09A35692F877}"/>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D5A24104-BB98-48A5-8103-C280D922250C}"/>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DB45FB80-1250-4E7B-8E9C-BA9AC5537FE8}"/>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a:extLst>
            <a:ext uri="{FF2B5EF4-FFF2-40B4-BE49-F238E27FC236}">
              <a16:creationId xmlns:a16="http://schemas.microsoft.com/office/drawing/2014/main" id="{A3EE0911-495C-4547-BE4E-E92A2DDE6AB0}"/>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09B98F2E-A4DA-4091-AFAF-501DE64488E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a:extLst>
            <a:ext uri="{FF2B5EF4-FFF2-40B4-BE49-F238E27FC236}">
              <a16:creationId xmlns:a16="http://schemas.microsoft.com/office/drawing/2014/main" id="{C082860C-7162-4455-90F9-9D50A5269DAC}"/>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85AC0F0A-191A-4FBE-88CC-884EDBC4992B}"/>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a:extLst>
            <a:ext uri="{FF2B5EF4-FFF2-40B4-BE49-F238E27FC236}">
              <a16:creationId xmlns:a16="http://schemas.microsoft.com/office/drawing/2014/main" id="{2689C475-3EF3-49B8-8783-7F619E1B9D8B}"/>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a:extLst>
            <a:ext uri="{FF2B5EF4-FFF2-40B4-BE49-F238E27FC236}">
              <a16:creationId xmlns:a16="http://schemas.microsoft.com/office/drawing/2014/main" id="{4819C3AF-9FE2-4223-8D8F-1DB08B72C4C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27" name="直線コネクタ 626">
          <a:extLst>
            <a:ext uri="{FF2B5EF4-FFF2-40B4-BE49-F238E27FC236}">
              <a16:creationId xmlns:a16="http://schemas.microsoft.com/office/drawing/2014/main" id="{F9818462-C081-46B6-8213-01B364A5D89A}"/>
            </a:ext>
          </a:extLst>
        </xdr:cNvPr>
        <xdr:cNvCxnSpPr/>
      </xdr:nvCxnSpPr>
      <xdr:spPr>
        <a:xfrm flipV="1">
          <a:off x="19954239" y="16356394"/>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28" name="【公民館】&#10;一人当たり面積最小値テキスト">
          <a:extLst>
            <a:ext uri="{FF2B5EF4-FFF2-40B4-BE49-F238E27FC236}">
              <a16:creationId xmlns:a16="http://schemas.microsoft.com/office/drawing/2014/main" id="{6AF06F5B-2860-492C-A642-B08C5000CDA4}"/>
            </a:ext>
          </a:extLst>
        </xdr:cNvPr>
        <xdr:cNvSpPr txBox="1"/>
      </xdr:nvSpPr>
      <xdr:spPr>
        <a:xfrm>
          <a:off x="19992975" y="1779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29" name="直線コネクタ 628">
          <a:extLst>
            <a:ext uri="{FF2B5EF4-FFF2-40B4-BE49-F238E27FC236}">
              <a16:creationId xmlns:a16="http://schemas.microsoft.com/office/drawing/2014/main" id="{5265A56E-C443-4970-B413-7AF3BCDD72ED}"/>
            </a:ext>
          </a:extLst>
        </xdr:cNvPr>
        <xdr:cNvCxnSpPr/>
      </xdr:nvCxnSpPr>
      <xdr:spPr>
        <a:xfrm>
          <a:off x="19878675" y="17784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30" name="【公民館】&#10;一人当たり面積最大値テキスト">
          <a:extLst>
            <a:ext uri="{FF2B5EF4-FFF2-40B4-BE49-F238E27FC236}">
              <a16:creationId xmlns:a16="http://schemas.microsoft.com/office/drawing/2014/main" id="{D12076E1-82D6-4481-BBA1-89B69C8BD3A3}"/>
            </a:ext>
          </a:extLst>
        </xdr:cNvPr>
        <xdr:cNvSpPr txBox="1"/>
      </xdr:nvSpPr>
      <xdr:spPr>
        <a:xfrm>
          <a:off x="19992975" y="1613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31" name="直線コネクタ 630">
          <a:extLst>
            <a:ext uri="{FF2B5EF4-FFF2-40B4-BE49-F238E27FC236}">
              <a16:creationId xmlns:a16="http://schemas.microsoft.com/office/drawing/2014/main" id="{2BADEF59-2D56-41CF-9285-5C828CA0D03A}"/>
            </a:ext>
          </a:extLst>
        </xdr:cNvPr>
        <xdr:cNvCxnSpPr/>
      </xdr:nvCxnSpPr>
      <xdr:spPr>
        <a:xfrm>
          <a:off x="19878675" y="163563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632" name="【公民館】&#10;一人当たり面積平均値テキスト">
          <a:extLst>
            <a:ext uri="{FF2B5EF4-FFF2-40B4-BE49-F238E27FC236}">
              <a16:creationId xmlns:a16="http://schemas.microsoft.com/office/drawing/2014/main" id="{7597F3EE-5BFD-488E-A534-3B87F0E9414C}"/>
            </a:ext>
          </a:extLst>
        </xdr:cNvPr>
        <xdr:cNvSpPr txBox="1"/>
      </xdr:nvSpPr>
      <xdr:spPr>
        <a:xfrm>
          <a:off x="19992975" y="1754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33" name="フローチャート: 判断 632">
          <a:extLst>
            <a:ext uri="{FF2B5EF4-FFF2-40B4-BE49-F238E27FC236}">
              <a16:creationId xmlns:a16="http://schemas.microsoft.com/office/drawing/2014/main" id="{1CE75C94-4E7A-4680-922F-FBD6F6A8DEF2}"/>
            </a:ext>
          </a:extLst>
        </xdr:cNvPr>
        <xdr:cNvSpPr/>
      </xdr:nvSpPr>
      <xdr:spPr>
        <a:xfrm>
          <a:off x="19897725" y="175668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34" name="フローチャート: 判断 633">
          <a:extLst>
            <a:ext uri="{FF2B5EF4-FFF2-40B4-BE49-F238E27FC236}">
              <a16:creationId xmlns:a16="http://schemas.microsoft.com/office/drawing/2014/main" id="{CC91DA69-23F2-4138-8BA8-53571A694E12}"/>
            </a:ext>
          </a:extLst>
        </xdr:cNvPr>
        <xdr:cNvSpPr/>
      </xdr:nvSpPr>
      <xdr:spPr>
        <a:xfrm>
          <a:off x="19154775" y="175929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5" name="フローチャート: 判断 634">
          <a:extLst>
            <a:ext uri="{FF2B5EF4-FFF2-40B4-BE49-F238E27FC236}">
              <a16:creationId xmlns:a16="http://schemas.microsoft.com/office/drawing/2014/main" id="{A3CBDC7F-B9F3-415D-9EA2-3ECAD97F35A9}"/>
            </a:ext>
          </a:extLst>
        </xdr:cNvPr>
        <xdr:cNvSpPr/>
      </xdr:nvSpPr>
      <xdr:spPr>
        <a:xfrm>
          <a:off x="18345150" y="17593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36" name="フローチャート: 判断 635">
          <a:extLst>
            <a:ext uri="{FF2B5EF4-FFF2-40B4-BE49-F238E27FC236}">
              <a16:creationId xmlns:a16="http://schemas.microsoft.com/office/drawing/2014/main" id="{4CF9E951-54A4-442B-94A8-9E6907F58464}"/>
            </a:ext>
          </a:extLst>
        </xdr:cNvPr>
        <xdr:cNvSpPr/>
      </xdr:nvSpPr>
      <xdr:spPr>
        <a:xfrm>
          <a:off x="17554575" y="176037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637" name="フローチャート: 判断 636">
          <a:extLst>
            <a:ext uri="{FF2B5EF4-FFF2-40B4-BE49-F238E27FC236}">
              <a16:creationId xmlns:a16="http://schemas.microsoft.com/office/drawing/2014/main" id="{56DDD595-DA1A-485A-9714-01E46DDE0C94}"/>
            </a:ext>
          </a:extLst>
        </xdr:cNvPr>
        <xdr:cNvSpPr/>
      </xdr:nvSpPr>
      <xdr:spPr>
        <a:xfrm>
          <a:off x="16754475" y="17589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FAB8F2A-4CE3-429C-AF95-65C3C935D5D3}"/>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265372DB-6192-4051-850B-24D720DEF7B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581270B3-8EB7-45CD-9021-67E50CD0833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B2A4834-8872-43DB-A427-985C23E1EE0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6197362-E82E-4B55-94DC-444DC890590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57023</xdr:rowOff>
    </xdr:from>
    <xdr:to>
      <xdr:col>116</xdr:col>
      <xdr:colOff>114300</xdr:colOff>
      <xdr:row>106</xdr:row>
      <xdr:rowOff>158623</xdr:rowOff>
    </xdr:to>
    <xdr:sp macro="" textlink="">
      <xdr:nvSpPr>
        <xdr:cNvPr id="643" name="楕円 642">
          <a:extLst>
            <a:ext uri="{FF2B5EF4-FFF2-40B4-BE49-F238E27FC236}">
              <a16:creationId xmlns:a16="http://schemas.microsoft.com/office/drawing/2014/main" id="{81D9281B-57E1-4B55-9F68-3AB4E622E118}"/>
            </a:ext>
          </a:extLst>
        </xdr:cNvPr>
        <xdr:cNvSpPr/>
      </xdr:nvSpPr>
      <xdr:spPr>
        <a:xfrm>
          <a:off x="19897725" y="1737347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79900</xdr:rowOff>
    </xdr:from>
    <xdr:ext cx="469744" cy="259045"/>
    <xdr:sp macro="" textlink="">
      <xdr:nvSpPr>
        <xdr:cNvPr id="644" name="【公民館】&#10;一人当たり面積該当値テキスト">
          <a:extLst>
            <a:ext uri="{FF2B5EF4-FFF2-40B4-BE49-F238E27FC236}">
              <a16:creationId xmlns:a16="http://schemas.microsoft.com/office/drawing/2014/main" id="{7A6B6A84-962B-4E29-B320-C964DC396342}"/>
            </a:ext>
          </a:extLst>
        </xdr:cNvPr>
        <xdr:cNvSpPr txBox="1"/>
      </xdr:nvSpPr>
      <xdr:spPr>
        <a:xfrm>
          <a:off x="19992975" y="1722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79502</xdr:rowOff>
    </xdr:from>
    <xdr:to>
      <xdr:col>112</xdr:col>
      <xdr:colOff>38100</xdr:colOff>
      <xdr:row>107</xdr:row>
      <xdr:rowOff>9652</xdr:rowOff>
    </xdr:to>
    <xdr:sp macro="" textlink="">
      <xdr:nvSpPr>
        <xdr:cNvPr id="645" name="楕円 644">
          <a:extLst>
            <a:ext uri="{FF2B5EF4-FFF2-40B4-BE49-F238E27FC236}">
              <a16:creationId xmlns:a16="http://schemas.microsoft.com/office/drawing/2014/main" id="{35A7AEFE-BC68-4E15-9373-C35F3B8D905E}"/>
            </a:ext>
          </a:extLst>
        </xdr:cNvPr>
        <xdr:cNvSpPr/>
      </xdr:nvSpPr>
      <xdr:spPr>
        <a:xfrm>
          <a:off x="19154775" y="173991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107823</xdr:rowOff>
    </xdr:from>
    <xdr:to>
      <xdr:col>116</xdr:col>
      <xdr:colOff>63500</xdr:colOff>
      <xdr:row>106</xdr:row>
      <xdr:rowOff>130302</xdr:rowOff>
    </xdr:to>
    <xdr:cxnSp macro="">
      <xdr:nvCxnSpPr>
        <xdr:cNvPr id="646" name="直線コネクタ 645">
          <a:extLst>
            <a:ext uri="{FF2B5EF4-FFF2-40B4-BE49-F238E27FC236}">
              <a16:creationId xmlns:a16="http://schemas.microsoft.com/office/drawing/2014/main" id="{8E033CE5-BB8E-43EE-8667-01ED99C8F87C}"/>
            </a:ext>
          </a:extLst>
        </xdr:cNvPr>
        <xdr:cNvCxnSpPr/>
      </xdr:nvCxnSpPr>
      <xdr:spPr>
        <a:xfrm flipV="1">
          <a:off x="19202400" y="17421098"/>
          <a:ext cx="752475"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47" name="楕円 646">
          <a:extLst>
            <a:ext uri="{FF2B5EF4-FFF2-40B4-BE49-F238E27FC236}">
              <a16:creationId xmlns:a16="http://schemas.microsoft.com/office/drawing/2014/main" id="{362946D5-9820-4513-B4DF-A87792CDF8C5}"/>
            </a:ext>
          </a:extLst>
        </xdr:cNvPr>
        <xdr:cNvSpPr/>
      </xdr:nvSpPr>
      <xdr:spPr>
        <a:xfrm>
          <a:off x="18345150" y="17422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130302</xdr:rowOff>
    </xdr:from>
    <xdr:to>
      <xdr:col>111</xdr:col>
      <xdr:colOff>177800</xdr:colOff>
      <xdr:row>106</xdr:row>
      <xdr:rowOff>160020</xdr:rowOff>
    </xdr:to>
    <xdr:cxnSp macro="">
      <xdr:nvCxnSpPr>
        <xdr:cNvPr id="648" name="直線コネクタ 647">
          <a:extLst>
            <a:ext uri="{FF2B5EF4-FFF2-40B4-BE49-F238E27FC236}">
              <a16:creationId xmlns:a16="http://schemas.microsoft.com/office/drawing/2014/main" id="{65CBB25B-57DF-4D46-8107-1CF2898A60D7}"/>
            </a:ext>
          </a:extLst>
        </xdr:cNvPr>
        <xdr:cNvCxnSpPr/>
      </xdr:nvCxnSpPr>
      <xdr:spPr>
        <a:xfrm flipV="1">
          <a:off x="18392775" y="17446752"/>
          <a:ext cx="809625"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123889</xdr:rowOff>
    </xdr:from>
    <xdr:to>
      <xdr:col>102</xdr:col>
      <xdr:colOff>165100</xdr:colOff>
      <xdr:row>107</xdr:row>
      <xdr:rowOff>54039</xdr:rowOff>
    </xdr:to>
    <xdr:sp macro="" textlink="">
      <xdr:nvSpPr>
        <xdr:cNvPr id="649" name="楕円 648">
          <a:extLst>
            <a:ext uri="{FF2B5EF4-FFF2-40B4-BE49-F238E27FC236}">
              <a16:creationId xmlns:a16="http://schemas.microsoft.com/office/drawing/2014/main" id="{2F0E783B-5C0D-4126-BCEB-A20D3898259B}"/>
            </a:ext>
          </a:extLst>
        </xdr:cNvPr>
        <xdr:cNvSpPr/>
      </xdr:nvSpPr>
      <xdr:spPr>
        <a:xfrm>
          <a:off x="17554575" y="174371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107</xdr:row>
      <xdr:rowOff>3239</xdr:rowOff>
    </xdr:to>
    <xdr:cxnSp macro="">
      <xdr:nvCxnSpPr>
        <xdr:cNvPr id="650" name="直線コネクタ 649">
          <a:extLst>
            <a:ext uri="{FF2B5EF4-FFF2-40B4-BE49-F238E27FC236}">
              <a16:creationId xmlns:a16="http://schemas.microsoft.com/office/drawing/2014/main" id="{315ACBFB-3282-4D60-B181-2804D241BFE8}"/>
            </a:ext>
          </a:extLst>
        </xdr:cNvPr>
        <xdr:cNvCxnSpPr/>
      </xdr:nvCxnSpPr>
      <xdr:spPr>
        <a:xfrm flipV="1">
          <a:off x="17602200" y="17479645"/>
          <a:ext cx="790575"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143320</xdr:rowOff>
    </xdr:from>
    <xdr:to>
      <xdr:col>98</xdr:col>
      <xdr:colOff>38100</xdr:colOff>
      <xdr:row>107</xdr:row>
      <xdr:rowOff>73470</xdr:rowOff>
    </xdr:to>
    <xdr:sp macro="" textlink="">
      <xdr:nvSpPr>
        <xdr:cNvPr id="651" name="楕円 650">
          <a:extLst>
            <a:ext uri="{FF2B5EF4-FFF2-40B4-BE49-F238E27FC236}">
              <a16:creationId xmlns:a16="http://schemas.microsoft.com/office/drawing/2014/main" id="{3B4D1A57-186E-478B-8A72-A970ED5E7172}"/>
            </a:ext>
          </a:extLst>
        </xdr:cNvPr>
        <xdr:cNvSpPr/>
      </xdr:nvSpPr>
      <xdr:spPr>
        <a:xfrm>
          <a:off x="16754475" y="17456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3239</xdr:rowOff>
    </xdr:from>
    <xdr:to>
      <xdr:col>102</xdr:col>
      <xdr:colOff>114300</xdr:colOff>
      <xdr:row>107</xdr:row>
      <xdr:rowOff>22670</xdr:rowOff>
    </xdr:to>
    <xdr:cxnSp macro="">
      <xdr:nvCxnSpPr>
        <xdr:cNvPr id="652" name="直線コネクタ 651">
          <a:extLst>
            <a:ext uri="{FF2B5EF4-FFF2-40B4-BE49-F238E27FC236}">
              <a16:creationId xmlns:a16="http://schemas.microsoft.com/office/drawing/2014/main" id="{945E59C0-44C3-41B9-ACA9-9BF5D9F8E996}"/>
            </a:ext>
          </a:extLst>
        </xdr:cNvPr>
        <xdr:cNvCxnSpPr/>
      </xdr:nvCxnSpPr>
      <xdr:spPr>
        <a:xfrm flipV="1">
          <a:off x="16802100" y="17494314"/>
          <a:ext cx="8001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653" name="n_1aveValue【公民館】&#10;一人当たり面積">
          <a:extLst>
            <a:ext uri="{FF2B5EF4-FFF2-40B4-BE49-F238E27FC236}">
              <a16:creationId xmlns:a16="http://schemas.microsoft.com/office/drawing/2014/main" id="{CBBD028C-CA22-4953-B86C-A68885FB596F}"/>
            </a:ext>
          </a:extLst>
        </xdr:cNvPr>
        <xdr:cNvSpPr txBox="1"/>
      </xdr:nvSpPr>
      <xdr:spPr>
        <a:xfrm>
          <a:off x="18983402" y="1768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654" name="n_2aveValue【公民館】&#10;一人当たり面積">
          <a:extLst>
            <a:ext uri="{FF2B5EF4-FFF2-40B4-BE49-F238E27FC236}">
              <a16:creationId xmlns:a16="http://schemas.microsoft.com/office/drawing/2014/main" id="{ADFA108F-1CBB-49C7-AC9A-6FBBFC96EED6}"/>
            </a:ext>
          </a:extLst>
        </xdr:cNvPr>
        <xdr:cNvSpPr txBox="1"/>
      </xdr:nvSpPr>
      <xdr:spPr>
        <a:xfrm>
          <a:off x="18183302"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655" name="n_3aveValue【公民館】&#10;一人当たり面積">
          <a:extLst>
            <a:ext uri="{FF2B5EF4-FFF2-40B4-BE49-F238E27FC236}">
              <a16:creationId xmlns:a16="http://schemas.microsoft.com/office/drawing/2014/main" id="{7F9D993C-6051-4D41-B4EB-4D8079562167}"/>
            </a:ext>
          </a:extLst>
        </xdr:cNvPr>
        <xdr:cNvSpPr txBox="1"/>
      </xdr:nvSpPr>
      <xdr:spPr>
        <a:xfrm>
          <a:off x="17383202" y="1769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656" name="n_4aveValue【公民館】&#10;一人当たり面積">
          <a:extLst>
            <a:ext uri="{FF2B5EF4-FFF2-40B4-BE49-F238E27FC236}">
              <a16:creationId xmlns:a16="http://schemas.microsoft.com/office/drawing/2014/main" id="{206DF685-293A-4A0B-9E95-5CE28A16263A}"/>
            </a:ext>
          </a:extLst>
        </xdr:cNvPr>
        <xdr:cNvSpPr txBox="1"/>
      </xdr:nvSpPr>
      <xdr:spPr>
        <a:xfrm>
          <a:off x="16592627" y="176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26179</xdr:rowOff>
    </xdr:from>
    <xdr:ext cx="469744" cy="259045"/>
    <xdr:sp macro="" textlink="">
      <xdr:nvSpPr>
        <xdr:cNvPr id="657" name="n_1mainValue【公民館】&#10;一人当たり面積">
          <a:extLst>
            <a:ext uri="{FF2B5EF4-FFF2-40B4-BE49-F238E27FC236}">
              <a16:creationId xmlns:a16="http://schemas.microsoft.com/office/drawing/2014/main" id="{B8E0D86E-B719-4193-8EB2-67576E1C7B9A}"/>
            </a:ext>
          </a:extLst>
        </xdr:cNvPr>
        <xdr:cNvSpPr txBox="1"/>
      </xdr:nvSpPr>
      <xdr:spPr>
        <a:xfrm>
          <a:off x="18983402" y="1717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58" name="n_2mainValue【公民館】&#10;一人当たり面積">
          <a:extLst>
            <a:ext uri="{FF2B5EF4-FFF2-40B4-BE49-F238E27FC236}">
              <a16:creationId xmlns:a16="http://schemas.microsoft.com/office/drawing/2014/main" id="{A1F4C3ED-E99C-4317-B6DE-83DBE1F1F9B7}"/>
            </a:ext>
          </a:extLst>
        </xdr:cNvPr>
        <xdr:cNvSpPr txBox="1"/>
      </xdr:nvSpPr>
      <xdr:spPr>
        <a:xfrm>
          <a:off x="18183302"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70566</xdr:rowOff>
    </xdr:from>
    <xdr:ext cx="469744" cy="259045"/>
    <xdr:sp macro="" textlink="">
      <xdr:nvSpPr>
        <xdr:cNvPr id="659" name="n_3mainValue【公民館】&#10;一人当たり面積">
          <a:extLst>
            <a:ext uri="{FF2B5EF4-FFF2-40B4-BE49-F238E27FC236}">
              <a16:creationId xmlns:a16="http://schemas.microsoft.com/office/drawing/2014/main" id="{1BB3F4DF-54A0-496C-8A1F-CC291F1E7DA6}"/>
            </a:ext>
          </a:extLst>
        </xdr:cNvPr>
        <xdr:cNvSpPr txBox="1"/>
      </xdr:nvSpPr>
      <xdr:spPr>
        <a:xfrm>
          <a:off x="17383202" y="172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89997</xdr:rowOff>
    </xdr:from>
    <xdr:ext cx="469744" cy="259045"/>
    <xdr:sp macro="" textlink="">
      <xdr:nvSpPr>
        <xdr:cNvPr id="660" name="n_4mainValue【公民館】&#10;一人当たり面積">
          <a:extLst>
            <a:ext uri="{FF2B5EF4-FFF2-40B4-BE49-F238E27FC236}">
              <a16:creationId xmlns:a16="http://schemas.microsoft.com/office/drawing/2014/main" id="{BC36ADD7-81F8-4B7B-B442-3AB601DCDB42}"/>
            </a:ext>
          </a:extLst>
        </xdr:cNvPr>
        <xdr:cNvSpPr txBox="1"/>
      </xdr:nvSpPr>
      <xdr:spPr>
        <a:xfrm>
          <a:off x="16592627" y="172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B515E136-F65B-4628-ADCD-6B995D45746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4FB4F642-A921-4D78-8943-D559A3EF89F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5461D18C-83F1-461A-8A2E-FF0A3687DCC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年度に類似団体と比較して特に有形固定資産減価償却率が低くなっている施設は、公営住宅である。昨年度より、減価償却率が</a:t>
          </a:r>
          <a:r>
            <a:rPr kumimoji="1" lang="en-US" altLang="ja-JP" sz="1300">
              <a:latin typeface="ＭＳ Ｐゴシック" panose="020B0600070205080204" pitchFamily="50" charset="-128"/>
              <a:ea typeface="ＭＳ Ｐゴシック" panose="020B0600070205080204" pitchFamily="50" charset="-128"/>
            </a:rPr>
            <a:t>50.2</a:t>
          </a:r>
          <a:r>
            <a:rPr kumimoji="1" lang="ja-JP" altLang="en-US" sz="1300">
              <a:latin typeface="ＭＳ Ｐゴシック" panose="020B0600070205080204" pitchFamily="50" charset="-128"/>
              <a:ea typeface="ＭＳ Ｐゴシック" panose="020B0600070205080204" pitchFamily="50" charset="-128"/>
            </a:rPr>
            <a:t>ポイント減少した要因は、令和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月豪雨からの生活再建として村内２地区に災害公営住宅を整備したことである。一方で、有形固定資産減価償却率が増加したのは学校施設である。昨年度より、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た要因は、被災した学校施設の除却があったものの、その他の学校施設の老朽化が進んでいることである。今後は、義務教育学校が開校したことや、学校南校舎の老朽化が著しいことから、時期や事業費は未定だが学校建設あるいは大規模改修が想定されるため、学校施設の減価償却率は低い水準で推移する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16B0F2-9198-488D-B71C-E3B2ED8AC7D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7EC4BC-4804-4A8D-A216-480520413C3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578138-40CC-4B5F-AAF7-5A977B24D72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75CA36-4405-4839-A8B1-27EE8550DBD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15929F-28B9-4443-980F-D65FC501607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97475A-137E-42E3-B42E-5D203D5A300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FD4BEF-50A0-4629-84EE-187109550DF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473646-01B3-4DC4-A5AF-C31A8FB9A69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BB1FEA-D1D3-4112-A5F7-9F6BBC72A25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EF35A3-000C-4C96-8DDA-974B80BE375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2C9ABE-184E-4D4C-965E-2E0EBF473AC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8F2A30-6850-4246-A16B-89ACAAEF2619}"/>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27342C-4518-40FB-9155-6D41AFA2C3A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A55B1A-B17F-45A3-BF67-B2335200A47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0CE2D5-4BEE-4AFA-B279-6A661CF6A56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928FCD-385A-4D3C-8D0D-9B3FF010F6A4}"/>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68966A-981D-4F3F-8F0F-B8E0FEBF04E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E3A3BF-0328-4137-B79F-895C45FC09F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D210B9-7721-436A-9B12-59CD169CA66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BF597E-35E2-406B-8FCB-A7C5189C6D1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95AA85-A56B-438F-B2F9-833736CDA40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5E0578-F2B0-4CDA-B62A-D7117CF841A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C4E281-93D9-409C-A7D7-1F68E567CA2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DA927F-CE3D-47E7-9500-30FD951CBF7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C6C3AB-D7B6-4BB2-BC0D-211FC8B4AA4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AEBC5A-2703-404E-A54D-59B520CE7B3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6D11C4-B9DF-4A15-B139-D50AF620B16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D01F45-7DA5-49B9-B7C2-CC043A16728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17D3EA-A060-4F23-ACF9-47E5291A1C9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C5004B-E7D5-4A07-BA0F-F585DB7F594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ABF597-72A0-4434-83A9-A1B9B289512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76BA8D-AFAB-4DE8-8DA5-D5357BE6F31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7625C7-85EF-450E-9326-C8CA0311E03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1C6D23-B235-4526-8D2E-DBBFB3B8D5E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612BBD-870A-42CC-A300-CF1CFDDEA6F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8C690D-F992-409D-BD5C-213AF1C90DF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CF3C27-EE0E-482E-8CE9-E46415DF829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925082-C2FC-424C-8383-C8C1C3C23C0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E3D3C5-C195-4438-A997-108F36F23C5E}"/>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D37CF19-8D12-4FCA-ACD3-5993D3A0094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B1E8AD3-D80E-4839-9F20-AF3DC95301E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A2E66B4-A881-4470-8ECE-1B00D34A9E7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006196A-5302-40BD-9537-1B09E1C511C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9CDE36E-2599-4690-95DD-E9D97B27A8B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42074B2-F76A-4D0B-B7D9-795DFDB6BEF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356379A-C545-4448-AB8E-734D12ACB22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C499D7A-52B9-446C-9A01-55A56657F380}"/>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4BA0E8C-CC1A-44D7-80B4-25029621D43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E94FB90-A1C1-42F8-9BD8-4DB38F7C3A4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347607D-7D3C-4CBE-915E-4314110C2B2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639192C-17A5-4B2E-8F59-A3156967594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56042D2-C145-414E-A105-4C415803C8C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3327938-D4A3-4FE4-A4FC-2DA06113FBC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D9B57F1-DD3A-4D2D-82A5-3B390307E8E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9A0A82F-3E20-4DEC-B27F-B25181DD57FC}"/>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89CFE07E-72B1-4242-BC85-5FAF5025486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FC964756-A107-4785-A7EA-D996EDDC10D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12F181-6557-4C4A-99B5-7B0BCFD0DBF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604C3DA4-97C3-43BE-A928-6BB2BAB8590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59C37C67-449A-4984-A6E8-D2E245AEBE5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C4D45025-5652-4293-92A9-D07288B1587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EADF2A82-ADB2-47AD-932C-292FAC1F734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754FFD3E-9C72-4397-9D1D-AAFC67955BD6}"/>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963C8412-44B6-41EE-9D77-277D793B2F2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F720E344-75D3-44C7-9152-357B6B4E14A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C90E3694-774C-436D-9D07-211147F0200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7EC00DAE-6D20-4FCB-8A79-1354CA28573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41FF0404-B431-4B6C-BB9D-E8AFADA3AB2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F720C98E-B3B0-4372-A9AF-5E39A13CA61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63355B8-7FE1-464F-9F99-A6DEFB91A45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99CF42FB-E222-4E83-AAD8-A991E539A3A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7812FEFB-D3FA-4AF4-BC04-EDC1BBA2691E}"/>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D6AC3D7B-9C8F-4BEC-ACAD-6BF244C895A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6252C51E-BF34-40DF-9424-E6893F435C8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8014DC85-5D7E-4488-B553-0866EF8DB28D}"/>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31810F5C-8FD0-4CBE-9EAA-DF28D31665F5}"/>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AD1EEA61-5D04-4F12-84A4-D24725ED202E}"/>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586BB08D-C35F-4C10-99ED-A5818C52FFA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EA64C81D-8712-45A8-A0E0-05CB53196F1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19314C04-71A0-4D03-A85B-2302E3EE70B8}"/>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3085F0B8-7F7C-463C-BC78-6BC08B205903}"/>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781587AF-C04B-42E9-A00D-3C0D5D72AA0D}"/>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36929E08-5BC6-49BA-955F-3C96471F6C96}"/>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FCB6944E-1E7C-490B-BFC8-90B46C7C371F}"/>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B23CD84F-F33D-48E4-ACBF-6E1C5B14DC0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EB027AE7-577B-4D25-B7C5-C743D9BB908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2F55B46B-A95D-451B-9E71-2BA10ED7B31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89" name="直線コネクタ 88">
          <a:extLst>
            <a:ext uri="{FF2B5EF4-FFF2-40B4-BE49-F238E27FC236}">
              <a16:creationId xmlns:a16="http://schemas.microsoft.com/office/drawing/2014/main" id="{727EE3FF-49F3-45F7-A07B-08C2889D7027}"/>
            </a:ext>
          </a:extLst>
        </xdr:cNvPr>
        <xdr:cNvCxnSpPr/>
      </xdr:nvCxnSpPr>
      <xdr:spPr>
        <a:xfrm flipV="1">
          <a:off x="4180840" y="12585064"/>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90" name="【福祉施設】&#10;有形固定資産減価償却率最小値テキスト">
          <a:extLst>
            <a:ext uri="{FF2B5EF4-FFF2-40B4-BE49-F238E27FC236}">
              <a16:creationId xmlns:a16="http://schemas.microsoft.com/office/drawing/2014/main" id="{88F681E5-7F1F-4463-B2AD-729702EB22E8}"/>
            </a:ext>
          </a:extLst>
        </xdr:cNvPr>
        <xdr:cNvSpPr txBox="1"/>
      </xdr:nvSpPr>
      <xdr:spPr>
        <a:xfrm>
          <a:off x="4219575"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91" name="直線コネクタ 90">
          <a:extLst>
            <a:ext uri="{FF2B5EF4-FFF2-40B4-BE49-F238E27FC236}">
              <a16:creationId xmlns:a16="http://schemas.microsoft.com/office/drawing/2014/main" id="{1493C428-51FF-4DBB-82AD-F621522F4646}"/>
            </a:ext>
          </a:extLst>
        </xdr:cNvPr>
        <xdr:cNvCxnSpPr/>
      </xdr:nvCxnSpPr>
      <xdr:spPr>
        <a:xfrm>
          <a:off x="4105275" y="14020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92" name="【福祉施設】&#10;有形固定資産減価償却率最大値テキスト">
          <a:extLst>
            <a:ext uri="{FF2B5EF4-FFF2-40B4-BE49-F238E27FC236}">
              <a16:creationId xmlns:a16="http://schemas.microsoft.com/office/drawing/2014/main" id="{94CFC1F6-21A6-470F-96DC-E8A9C4685766}"/>
            </a:ext>
          </a:extLst>
        </xdr:cNvPr>
        <xdr:cNvSpPr txBox="1"/>
      </xdr:nvSpPr>
      <xdr:spPr>
        <a:xfrm>
          <a:off x="4219575" y="12372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93" name="直線コネクタ 92">
          <a:extLst>
            <a:ext uri="{FF2B5EF4-FFF2-40B4-BE49-F238E27FC236}">
              <a16:creationId xmlns:a16="http://schemas.microsoft.com/office/drawing/2014/main" id="{239BE953-2544-41BC-B727-F37D70A9698F}"/>
            </a:ext>
          </a:extLst>
        </xdr:cNvPr>
        <xdr:cNvCxnSpPr/>
      </xdr:nvCxnSpPr>
      <xdr:spPr>
        <a:xfrm>
          <a:off x="4105275" y="12585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94" name="【福祉施設】&#10;有形固定資産減価償却率平均値テキスト">
          <a:extLst>
            <a:ext uri="{FF2B5EF4-FFF2-40B4-BE49-F238E27FC236}">
              <a16:creationId xmlns:a16="http://schemas.microsoft.com/office/drawing/2014/main" id="{89915424-6B0E-408B-B353-E073D829C9A6}"/>
            </a:ext>
          </a:extLst>
        </xdr:cNvPr>
        <xdr:cNvSpPr txBox="1"/>
      </xdr:nvSpPr>
      <xdr:spPr>
        <a:xfrm>
          <a:off x="4219575" y="12992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95" name="フローチャート: 判断 94">
          <a:extLst>
            <a:ext uri="{FF2B5EF4-FFF2-40B4-BE49-F238E27FC236}">
              <a16:creationId xmlns:a16="http://schemas.microsoft.com/office/drawing/2014/main" id="{BAB4819E-9EDB-4746-868B-B2629FC7328B}"/>
            </a:ext>
          </a:extLst>
        </xdr:cNvPr>
        <xdr:cNvSpPr/>
      </xdr:nvSpPr>
      <xdr:spPr>
        <a:xfrm>
          <a:off x="4124325" y="13127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96" name="フローチャート: 判断 95">
          <a:extLst>
            <a:ext uri="{FF2B5EF4-FFF2-40B4-BE49-F238E27FC236}">
              <a16:creationId xmlns:a16="http://schemas.microsoft.com/office/drawing/2014/main" id="{D6EC57FB-3898-4021-ABF3-DF6A8E080C34}"/>
            </a:ext>
          </a:extLst>
        </xdr:cNvPr>
        <xdr:cNvSpPr/>
      </xdr:nvSpPr>
      <xdr:spPr>
        <a:xfrm>
          <a:off x="3381375" y="131273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97" name="フローチャート: 判断 96">
          <a:extLst>
            <a:ext uri="{FF2B5EF4-FFF2-40B4-BE49-F238E27FC236}">
              <a16:creationId xmlns:a16="http://schemas.microsoft.com/office/drawing/2014/main" id="{095C9CE3-5E76-44AC-BF78-9DAFB0007AD7}"/>
            </a:ext>
          </a:extLst>
        </xdr:cNvPr>
        <xdr:cNvSpPr/>
      </xdr:nvSpPr>
      <xdr:spPr>
        <a:xfrm>
          <a:off x="2571750" y="130873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98" name="フローチャート: 判断 97">
          <a:extLst>
            <a:ext uri="{FF2B5EF4-FFF2-40B4-BE49-F238E27FC236}">
              <a16:creationId xmlns:a16="http://schemas.microsoft.com/office/drawing/2014/main" id="{D6F3FE53-4FA5-476D-B8E7-C3C7B02DDDC8}"/>
            </a:ext>
          </a:extLst>
        </xdr:cNvPr>
        <xdr:cNvSpPr/>
      </xdr:nvSpPr>
      <xdr:spPr>
        <a:xfrm>
          <a:off x="1781175" y="131248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99" name="フローチャート: 判断 98">
          <a:extLst>
            <a:ext uri="{FF2B5EF4-FFF2-40B4-BE49-F238E27FC236}">
              <a16:creationId xmlns:a16="http://schemas.microsoft.com/office/drawing/2014/main" id="{F7DABC7D-2A63-4D2E-803B-FEB88039AF56}"/>
            </a:ext>
          </a:extLst>
        </xdr:cNvPr>
        <xdr:cNvSpPr/>
      </xdr:nvSpPr>
      <xdr:spPr>
        <a:xfrm>
          <a:off x="981075" y="131470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CA25092E-61F2-472A-B21C-DF9473EC9C4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296070CD-458E-45A3-B2E5-0821F36FC7D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19EE31B-756D-4EB2-9272-802B643F9FE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CD882CE8-CD56-4C07-AE6D-1EDA680E203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82D581EB-E242-4DB1-B412-FD3934F3405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05" name="楕円 104">
          <a:extLst>
            <a:ext uri="{FF2B5EF4-FFF2-40B4-BE49-F238E27FC236}">
              <a16:creationId xmlns:a16="http://schemas.microsoft.com/office/drawing/2014/main" id="{0233A1D5-DD71-41FB-B47F-3FFE25826FDE}"/>
            </a:ext>
          </a:extLst>
        </xdr:cNvPr>
        <xdr:cNvSpPr/>
      </xdr:nvSpPr>
      <xdr:spPr>
        <a:xfrm>
          <a:off x="4124325" y="133515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9B4A5177-699B-4357-8F74-9EDA121E26A9}"/>
            </a:ext>
          </a:extLst>
        </xdr:cNvPr>
        <xdr:cNvSpPr txBox="1"/>
      </xdr:nvSpPr>
      <xdr:spPr>
        <a:xfrm>
          <a:off x="4219575"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107" name="楕円 106">
          <a:extLst>
            <a:ext uri="{FF2B5EF4-FFF2-40B4-BE49-F238E27FC236}">
              <a16:creationId xmlns:a16="http://schemas.microsoft.com/office/drawing/2014/main" id="{74A17B66-1388-49AD-8A77-ECB38A6B3B3E}"/>
            </a:ext>
          </a:extLst>
        </xdr:cNvPr>
        <xdr:cNvSpPr/>
      </xdr:nvSpPr>
      <xdr:spPr>
        <a:xfrm>
          <a:off x="3381375" y="13315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118111</xdr:rowOff>
    </xdr:to>
    <xdr:cxnSp macro="">
      <xdr:nvCxnSpPr>
        <xdr:cNvPr id="108" name="直線コネクタ 107">
          <a:extLst>
            <a:ext uri="{FF2B5EF4-FFF2-40B4-BE49-F238E27FC236}">
              <a16:creationId xmlns:a16="http://schemas.microsoft.com/office/drawing/2014/main" id="{7C073B1D-C516-4F69-A956-5492DEB4067E}"/>
            </a:ext>
          </a:extLst>
        </xdr:cNvPr>
        <xdr:cNvCxnSpPr/>
      </xdr:nvCxnSpPr>
      <xdr:spPr>
        <a:xfrm>
          <a:off x="3429000" y="13363575"/>
          <a:ext cx="75247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109" name="楕円 108">
          <a:extLst>
            <a:ext uri="{FF2B5EF4-FFF2-40B4-BE49-F238E27FC236}">
              <a16:creationId xmlns:a16="http://schemas.microsoft.com/office/drawing/2014/main" id="{52160FBA-41E5-4602-8E4F-174FD0F07F29}"/>
            </a:ext>
          </a:extLst>
        </xdr:cNvPr>
        <xdr:cNvSpPr/>
      </xdr:nvSpPr>
      <xdr:spPr>
        <a:xfrm>
          <a:off x="2571750" y="1329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76200</xdr:rowOff>
    </xdr:to>
    <xdr:cxnSp macro="">
      <xdr:nvCxnSpPr>
        <xdr:cNvPr id="110" name="直線コネクタ 109">
          <a:extLst>
            <a:ext uri="{FF2B5EF4-FFF2-40B4-BE49-F238E27FC236}">
              <a16:creationId xmlns:a16="http://schemas.microsoft.com/office/drawing/2014/main" id="{C89DA79C-3311-4643-BC84-837918C606E2}"/>
            </a:ext>
          </a:extLst>
        </xdr:cNvPr>
        <xdr:cNvCxnSpPr/>
      </xdr:nvCxnSpPr>
      <xdr:spPr>
        <a:xfrm>
          <a:off x="2619375" y="133445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111" name="楕円 110">
          <a:extLst>
            <a:ext uri="{FF2B5EF4-FFF2-40B4-BE49-F238E27FC236}">
              <a16:creationId xmlns:a16="http://schemas.microsoft.com/office/drawing/2014/main" id="{41045289-7718-42E1-8231-68502CAFFF06}"/>
            </a:ext>
          </a:extLst>
        </xdr:cNvPr>
        <xdr:cNvSpPr/>
      </xdr:nvSpPr>
      <xdr:spPr>
        <a:xfrm>
          <a:off x="1781175" y="13200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82</xdr:row>
      <xdr:rowOff>57150</xdr:rowOff>
    </xdr:to>
    <xdr:cxnSp macro="">
      <xdr:nvCxnSpPr>
        <xdr:cNvPr id="112" name="直線コネクタ 111">
          <a:extLst>
            <a:ext uri="{FF2B5EF4-FFF2-40B4-BE49-F238E27FC236}">
              <a16:creationId xmlns:a16="http://schemas.microsoft.com/office/drawing/2014/main" id="{D02D8360-F959-485A-82AB-839D7EC640E5}"/>
            </a:ext>
          </a:extLst>
        </xdr:cNvPr>
        <xdr:cNvCxnSpPr/>
      </xdr:nvCxnSpPr>
      <xdr:spPr>
        <a:xfrm>
          <a:off x="1828800" y="13248005"/>
          <a:ext cx="79057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27305</xdr:rowOff>
    </xdr:from>
    <xdr:to>
      <xdr:col>6</xdr:col>
      <xdr:colOff>38100</xdr:colOff>
      <xdr:row>81</xdr:row>
      <xdr:rowOff>128905</xdr:rowOff>
    </xdr:to>
    <xdr:sp macro="" textlink="">
      <xdr:nvSpPr>
        <xdr:cNvPr id="113" name="楕円 112">
          <a:extLst>
            <a:ext uri="{FF2B5EF4-FFF2-40B4-BE49-F238E27FC236}">
              <a16:creationId xmlns:a16="http://schemas.microsoft.com/office/drawing/2014/main" id="{FE650F61-E7AA-46FC-BA0B-55E0A24E2031}"/>
            </a:ext>
          </a:extLst>
        </xdr:cNvPr>
        <xdr:cNvSpPr/>
      </xdr:nvSpPr>
      <xdr:spPr>
        <a:xfrm>
          <a:off x="981075" y="131559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78105</xdr:rowOff>
    </xdr:from>
    <xdr:to>
      <xdr:col>10</xdr:col>
      <xdr:colOff>114300</xdr:colOff>
      <xdr:row>81</xdr:row>
      <xdr:rowOff>125730</xdr:rowOff>
    </xdr:to>
    <xdr:cxnSp macro="">
      <xdr:nvCxnSpPr>
        <xdr:cNvPr id="114" name="直線コネクタ 113">
          <a:extLst>
            <a:ext uri="{FF2B5EF4-FFF2-40B4-BE49-F238E27FC236}">
              <a16:creationId xmlns:a16="http://schemas.microsoft.com/office/drawing/2014/main" id="{8D1145ED-5E36-4098-80C7-68F382BE76DC}"/>
            </a:ext>
          </a:extLst>
        </xdr:cNvPr>
        <xdr:cNvCxnSpPr/>
      </xdr:nvCxnSpPr>
      <xdr:spPr>
        <a:xfrm>
          <a:off x="1028700" y="1320355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115" name="n_1aveValue【福祉施設】&#10;有形固定資産減価償却率">
          <a:extLst>
            <a:ext uri="{FF2B5EF4-FFF2-40B4-BE49-F238E27FC236}">
              <a16:creationId xmlns:a16="http://schemas.microsoft.com/office/drawing/2014/main" id="{F9CCDA6F-C04B-4441-A631-E2CB85FCF670}"/>
            </a:ext>
          </a:extLst>
        </xdr:cNvPr>
        <xdr:cNvSpPr txBox="1"/>
      </xdr:nvSpPr>
      <xdr:spPr>
        <a:xfrm>
          <a:off x="3239144" y="1290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116" name="n_2aveValue【福祉施設】&#10;有形固定資産減価償却率">
          <a:extLst>
            <a:ext uri="{FF2B5EF4-FFF2-40B4-BE49-F238E27FC236}">
              <a16:creationId xmlns:a16="http://schemas.microsoft.com/office/drawing/2014/main" id="{D98029C9-AA17-4A37-8149-416AE8A396A5}"/>
            </a:ext>
          </a:extLst>
        </xdr:cNvPr>
        <xdr:cNvSpPr txBox="1"/>
      </xdr:nvSpPr>
      <xdr:spPr>
        <a:xfrm>
          <a:off x="2439044" y="1286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117" name="n_3aveValue【福祉施設】&#10;有形固定資産減価償却率">
          <a:extLst>
            <a:ext uri="{FF2B5EF4-FFF2-40B4-BE49-F238E27FC236}">
              <a16:creationId xmlns:a16="http://schemas.microsoft.com/office/drawing/2014/main" id="{C9168823-6062-4C74-BD2B-36438C57B05C}"/>
            </a:ext>
          </a:extLst>
        </xdr:cNvPr>
        <xdr:cNvSpPr txBox="1"/>
      </xdr:nvSpPr>
      <xdr:spPr>
        <a:xfrm>
          <a:off x="1648469" y="129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118" name="n_4aveValue【福祉施設】&#10;有形固定資産減価償却率">
          <a:extLst>
            <a:ext uri="{FF2B5EF4-FFF2-40B4-BE49-F238E27FC236}">
              <a16:creationId xmlns:a16="http://schemas.microsoft.com/office/drawing/2014/main" id="{E56610F2-7003-42E4-9BB0-5C7666AB3057}"/>
            </a:ext>
          </a:extLst>
        </xdr:cNvPr>
        <xdr:cNvSpPr txBox="1"/>
      </xdr:nvSpPr>
      <xdr:spPr>
        <a:xfrm>
          <a:off x="848369" y="129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118127</xdr:rowOff>
    </xdr:from>
    <xdr:ext cx="405111" cy="259045"/>
    <xdr:sp macro="" textlink="">
      <xdr:nvSpPr>
        <xdr:cNvPr id="119" name="n_1mainValue【福祉施設】&#10;有形固定資産減価償却率">
          <a:extLst>
            <a:ext uri="{FF2B5EF4-FFF2-40B4-BE49-F238E27FC236}">
              <a16:creationId xmlns:a16="http://schemas.microsoft.com/office/drawing/2014/main" id="{902221B1-431C-44D3-A702-F65241BCC0CA}"/>
            </a:ext>
          </a:extLst>
        </xdr:cNvPr>
        <xdr:cNvSpPr txBox="1"/>
      </xdr:nvSpPr>
      <xdr:spPr>
        <a:xfrm>
          <a:off x="3239144" y="1340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120" name="n_2mainValue【福祉施設】&#10;有形固定資産減価償却率">
          <a:extLst>
            <a:ext uri="{FF2B5EF4-FFF2-40B4-BE49-F238E27FC236}">
              <a16:creationId xmlns:a16="http://schemas.microsoft.com/office/drawing/2014/main" id="{FD93D16C-5B47-4418-8DAC-D63741ECA509}"/>
            </a:ext>
          </a:extLst>
        </xdr:cNvPr>
        <xdr:cNvSpPr txBox="1"/>
      </xdr:nvSpPr>
      <xdr:spPr>
        <a:xfrm>
          <a:off x="2439044"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121" name="n_3mainValue【福祉施設】&#10;有形固定資産減価償却率">
          <a:extLst>
            <a:ext uri="{FF2B5EF4-FFF2-40B4-BE49-F238E27FC236}">
              <a16:creationId xmlns:a16="http://schemas.microsoft.com/office/drawing/2014/main" id="{F8F01FB4-66A5-407F-92F8-291E0B908C15}"/>
            </a:ext>
          </a:extLst>
        </xdr:cNvPr>
        <xdr:cNvSpPr txBox="1"/>
      </xdr:nvSpPr>
      <xdr:spPr>
        <a:xfrm>
          <a:off x="1648469"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122" name="n_4mainValue【福祉施設】&#10;有形固定資産減価償却率">
          <a:extLst>
            <a:ext uri="{FF2B5EF4-FFF2-40B4-BE49-F238E27FC236}">
              <a16:creationId xmlns:a16="http://schemas.microsoft.com/office/drawing/2014/main" id="{D70B7E23-83F3-4A33-94C2-7AB453B20C53}"/>
            </a:ext>
          </a:extLst>
        </xdr:cNvPr>
        <xdr:cNvSpPr txBox="1"/>
      </xdr:nvSpPr>
      <xdr:spPr>
        <a:xfrm>
          <a:off x="848369"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 name="正方形/長方形 122">
          <a:extLst>
            <a:ext uri="{FF2B5EF4-FFF2-40B4-BE49-F238E27FC236}">
              <a16:creationId xmlns:a16="http://schemas.microsoft.com/office/drawing/2014/main" id="{6FFD9F2A-A3B7-4DB8-BB00-839409B368B2}"/>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4" name="正方形/長方形 123">
          <a:extLst>
            <a:ext uri="{FF2B5EF4-FFF2-40B4-BE49-F238E27FC236}">
              <a16:creationId xmlns:a16="http://schemas.microsoft.com/office/drawing/2014/main" id="{A4B7B63E-125E-4974-9FFA-EDA35B0A6A3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5" name="正方形/長方形 124">
          <a:extLst>
            <a:ext uri="{FF2B5EF4-FFF2-40B4-BE49-F238E27FC236}">
              <a16:creationId xmlns:a16="http://schemas.microsoft.com/office/drawing/2014/main" id="{BC3FF21F-B166-4492-8AE8-668D4ECC1E02}"/>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6" name="正方形/長方形 125">
          <a:extLst>
            <a:ext uri="{FF2B5EF4-FFF2-40B4-BE49-F238E27FC236}">
              <a16:creationId xmlns:a16="http://schemas.microsoft.com/office/drawing/2014/main" id="{7BD3C4E8-D0D8-40BF-8AE3-33D0571F1CD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7" name="正方形/長方形 126">
          <a:extLst>
            <a:ext uri="{FF2B5EF4-FFF2-40B4-BE49-F238E27FC236}">
              <a16:creationId xmlns:a16="http://schemas.microsoft.com/office/drawing/2014/main" id="{743D8B79-2EAF-44AA-9D5A-A82E43F6E05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8" name="正方形/長方形 127">
          <a:extLst>
            <a:ext uri="{FF2B5EF4-FFF2-40B4-BE49-F238E27FC236}">
              <a16:creationId xmlns:a16="http://schemas.microsoft.com/office/drawing/2014/main" id="{8FCED2A0-40F3-4DE6-8988-6D5466A5117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9" name="正方形/長方形 128">
          <a:extLst>
            <a:ext uri="{FF2B5EF4-FFF2-40B4-BE49-F238E27FC236}">
              <a16:creationId xmlns:a16="http://schemas.microsoft.com/office/drawing/2014/main" id="{3219CC3B-48A0-4B60-88DE-0B6762D5A05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0" name="正方形/長方形 129">
          <a:extLst>
            <a:ext uri="{FF2B5EF4-FFF2-40B4-BE49-F238E27FC236}">
              <a16:creationId xmlns:a16="http://schemas.microsoft.com/office/drawing/2014/main" id="{8F58D854-4EC2-4ED8-9288-6E60B77961B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1" name="テキスト ボックス 130">
          <a:extLst>
            <a:ext uri="{FF2B5EF4-FFF2-40B4-BE49-F238E27FC236}">
              <a16:creationId xmlns:a16="http://schemas.microsoft.com/office/drawing/2014/main" id="{EC88DFBB-1EFC-4D75-B8F4-53F5F552BCE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2" name="直線コネクタ 131">
          <a:extLst>
            <a:ext uri="{FF2B5EF4-FFF2-40B4-BE49-F238E27FC236}">
              <a16:creationId xmlns:a16="http://schemas.microsoft.com/office/drawing/2014/main" id="{6A09E66E-3432-43A7-8B86-5BD49428998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3" name="直線コネクタ 132">
          <a:extLst>
            <a:ext uri="{FF2B5EF4-FFF2-40B4-BE49-F238E27FC236}">
              <a16:creationId xmlns:a16="http://schemas.microsoft.com/office/drawing/2014/main" id="{119E28FD-BEBD-4560-8745-26D8E553F636}"/>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4" name="テキスト ボックス 133">
          <a:extLst>
            <a:ext uri="{FF2B5EF4-FFF2-40B4-BE49-F238E27FC236}">
              <a16:creationId xmlns:a16="http://schemas.microsoft.com/office/drawing/2014/main" id="{A969CA1B-D7AA-487B-AE19-A6C87CDFD9E4}"/>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5" name="直線コネクタ 134">
          <a:extLst>
            <a:ext uri="{FF2B5EF4-FFF2-40B4-BE49-F238E27FC236}">
              <a16:creationId xmlns:a16="http://schemas.microsoft.com/office/drawing/2014/main" id="{A9A002FB-06FF-4EF5-848E-B45654442E6E}"/>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6" name="テキスト ボックス 135">
          <a:extLst>
            <a:ext uri="{FF2B5EF4-FFF2-40B4-BE49-F238E27FC236}">
              <a16:creationId xmlns:a16="http://schemas.microsoft.com/office/drawing/2014/main" id="{CBAB9DD6-3EB4-43B1-AAB4-360F23E174B2}"/>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7" name="直線コネクタ 136">
          <a:extLst>
            <a:ext uri="{FF2B5EF4-FFF2-40B4-BE49-F238E27FC236}">
              <a16:creationId xmlns:a16="http://schemas.microsoft.com/office/drawing/2014/main" id="{1AC4FFCC-A8E3-48D6-892F-B260B98E535A}"/>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8" name="テキスト ボックス 137">
          <a:extLst>
            <a:ext uri="{FF2B5EF4-FFF2-40B4-BE49-F238E27FC236}">
              <a16:creationId xmlns:a16="http://schemas.microsoft.com/office/drawing/2014/main" id="{65095182-9214-4EAF-9F2E-8A4FEB1DE40B}"/>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9" name="直線コネクタ 138">
          <a:extLst>
            <a:ext uri="{FF2B5EF4-FFF2-40B4-BE49-F238E27FC236}">
              <a16:creationId xmlns:a16="http://schemas.microsoft.com/office/drawing/2014/main" id="{35854FE5-B5A2-4C81-8091-F258615AE0BF}"/>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0" name="テキスト ボックス 139">
          <a:extLst>
            <a:ext uri="{FF2B5EF4-FFF2-40B4-BE49-F238E27FC236}">
              <a16:creationId xmlns:a16="http://schemas.microsoft.com/office/drawing/2014/main" id="{9153005A-0A14-4945-9B36-C8824C471D20}"/>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1" name="直線コネクタ 140">
          <a:extLst>
            <a:ext uri="{FF2B5EF4-FFF2-40B4-BE49-F238E27FC236}">
              <a16:creationId xmlns:a16="http://schemas.microsoft.com/office/drawing/2014/main" id="{9C114EFD-2471-4F5C-9C3D-F33189CA333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2" name="テキスト ボックス 141">
          <a:extLst>
            <a:ext uri="{FF2B5EF4-FFF2-40B4-BE49-F238E27FC236}">
              <a16:creationId xmlns:a16="http://schemas.microsoft.com/office/drawing/2014/main" id="{BEC32D3D-7F0F-4F4B-B4BE-05A60387874D}"/>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3" name="【福祉施設】&#10;一人当たり面積グラフ枠">
          <a:extLst>
            <a:ext uri="{FF2B5EF4-FFF2-40B4-BE49-F238E27FC236}">
              <a16:creationId xmlns:a16="http://schemas.microsoft.com/office/drawing/2014/main" id="{B06E84C7-1CA5-4D77-BCF6-255F311ACE89}"/>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144" name="直線コネクタ 143">
          <a:extLst>
            <a:ext uri="{FF2B5EF4-FFF2-40B4-BE49-F238E27FC236}">
              <a16:creationId xmlns:a16="http://schemas.microsoft.com/office/drawing/2014/main" id="{5FEF1986-F5FA-4AF6-9380-14FD9364195C}"/>
            </a:ext>
          </a:extLst>
        </xdr:cNvPr>
        <xdr:cNvCxnSpPr/>
      </xdr:nvCxnSpPr>
      <xdr:spPr>
        <a:xfrm flipV="1">
          <a:off x="9429115" y="12800609"/>
          <a:ext cx="0" cy="116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145" name="【福祉施設】&#10;一人当たり面積最小値テキスト">
          <a:extLst>
            <a:ext uri="{FF2B5EF4-FFF2-40B4-BE49-F238E27FC236}">
              <a16:creationId xmlns:a16="http://schemas.microsoft.com/office/drawing/2014/main" id="{A2D82B8C-018D-4755-A85B-87DA30D0EE5E}"/>
            </a:ext>
          </a:extLst>
        </xdr:cNvPr>
        <xdr:cNvSpPr txBox="1"/>
      </xdr:nvSpPr>
      <xdr:spPr>
        <a:xfrm>
          <a:off x="9467850" y="13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146" name="直線コネクタ 145">
          <a:extLst>
            <a:ext uri="{FF2B5EF4-FFF2-40B4-BE49-F238E27FC236}">
              <a16:creationId xmlns:a16="http://schemas.microsoft.com/office/drawing/2014/main" id="{0F9443BF-DB16-4DAD-BC5A-533E1B3FC81F}"/>
            </a:ext>
          </a:extLst>
        </xdr:cNvPr>
        <xdr:cNvCxnSpPr/>
      </xdr:nvCxnSpPr>
      <xdr:spPr>
        <a:xfrm>
          <a:off x="9363075" y="139626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147" name="【福祉施設】&#10;一人当たり面積最大値テキスト">
          <a:extLst>
            <a:ext uri="{FF2B5EF4-FFF2-40B4-BE49-F238E27FC236}">
              <a16:creationId xmlns:a16="http://schemas.microsoft.com/office/drawing/2014/main" id="{8D516191-3605-40EB-91A8-7EBBD168B61F}"/>
            </a:ext>
          </a:extLst>
        </xdr:cNvPr>
        <xdr:cNvSpPr txBox="1"/>
      </xdr:nvSpPr>
      <xdr:spPr>
        <a:xfrm>
          <a:off x="9467850" y="1259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148" name="直線コネクタ 147">
          <a:extLst>
            <a:ext uri="{FF2B5EF4-FFF2-40B4-BE49-F238E27FC236}">
              <a16:creationId xmlns:a16="http://schemas.microsoft.com/office/drawing/2014/main" id="{396E0AF5-611C-4338-93A6-406A34CC076A}"/>
            </a:ext>
          </a:extLst>
        </xdr:cNvPr>
        <xdr:cNvCxnSpPr/>
      </xdr:nvCxnSpPr>
      <xdr:spPr>
        <a:xfrm>
          <a:off x="9363075" y="128006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149" name="【福祉施設】&#10;一人当たり面積平均値テキスト">
          <a:extLst>
            <a:ext uri="{FF2B5EF4-FFF2-40B4-BE49-F238E27FC236}">
              <a16:creationId xmlns:a16="http://schemas.microsoft.com/office/drawing/2014/main" id="{D924CFC8-74B9-4C76-A7B7-4B9D5C854028}"/>
            </a:ext>
          </a:extLst>
        </xdr:cNvPr>
        <xdr:cNvSpPr txBox="1"/>
      </xdr:nvSpPr>
      <xdr:spPr>
        <a:xfrm>
          <a:off x="9467850" y="13575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150" name="フローチャート: 判断 149">
          <a:extLst>
            <a:ext uri="{FF2B5EF4-FFF2-40B4-BE49-F238E27FC236}">
              <a16:creationId xmlns:a16="http://schemas.microsoft.com/office/drawing/2014/main" id="{5149489F-8069-4A4B-9019-F2DA37C59A70}"/>
            </a:ext>
          </a:extLst>
        </xdr:cNvPr>
        <xdr:cNvSpPr/>
      </xdr:nvSpPr>
      <xdr:spPr>
        <a:xfrm>
          <a:off x="9401175" y="137146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151" name="フローチャート: 判断 150">
          <a:extLst>
            <a:ext uri="{FF2B5EF4-FFF2-40B4-BE49-F238E27FC236}">
              <a16:creationId xmlns:a16="http://schemas.microsoft.com/office/drawing/2014/main" id="{3CE7D1DD-0571-45D6-879B-0A59328756FB}"/>
            </a:ext>
          </a:extLst>
        </xdr:cNvPr>
        <xdr:cNvSpPr/>
      </xdr:nvSpPr>
      <xdr:spPr>
        <a:xfrm>
          <a:off x="8639175" y="137553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152" name="フローチャート: 判断 151">
          <a:extLst>
            <a:ext uri="{FF2B5EF4-FFF2-40B4-BE49-F238E27FC236}">
              <a16:creationId xmlns:a16="http://schemas.microsoft.com/office/drawing/2014/main" id="{1F023590-764C-42C9-BD26-EA876F1FA2F0}"/>
            </a:ext>
          </a:extLst>
        </xdr:cNvPr>
        <xdr:cNvSpPr/>
      </xdr:nvSpPr>
      <xdr:spPr>
        <a:xfrm>
          <a:off x="7839075" y="137548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153" name="フローチャート: 判断 152">
          <a:extLst>
            <a:ext uri="{FF2B5EF4-FFF2-40B4-BE49-F238E27FC236}">
              <a16:creationId xmlns:a16="http://schemas.microsoft.com/office/drawing/2014/main" id="{D90321EB-0E59-43CA-B06E-C62AAC0D6218}"/>
            </a:ext>
          </a:extLst>
        </xdr:cNvPr>
        <xdr:cNvSpPr/>
      </xdr:nvSpPr>
      <xdr:spPr>
        <a:xfrm>
          <a:off x="7029450" y="137550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154" name="フローチャート: 判断 153">
          <a:extLst>
            <a:ext uri="{FF2B5EF4-FFF2-40B4-BE49-F238E27FC236}">
              <a16:creationId xmlns:a16="http://schemas.microsoft.com/office/drawing/2014/main" id="{D2A80FA4-3E37-4B08-8E76-FD937E85F6D9}"/>
            </a:ext>
          </a:extLst>
        </xdr:cNvPr>
        <xdr:cNvSpPr/>
      </xdr:nvSpPr>
      <xdr:spPr>
        <a:xfrm>
          <a:off x="6238875" y="137432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09C62873-F4A3-40FA-92E0-D48F7FC2C87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674B67C6-406F-4CAF-90C6-94798EA2B70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11EF4DCE-604D-4F5E-AFB7-07936089CFF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BB6172A6-A0F8-4F1D-A328-1E40D0B8CD8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41E50A2C-DF13-43F9-8469-BAD35D22A9A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151892</xdr:rowOff>
    </xdr:from>
    <xdr:to>
      <xdr:col>55</xdr:col>
      <xdr:colOff>50800</xdr:colOff>
      <xdr:row>85</xdr:row>
      <xdr:rowOff>82042</xdr:rowOff>
    </xdr:to>
    <xdr:sp macro="" textlink="">
      <xdr:nvSpPr>
        <xdr:cNvPr id="160" name="楕円 159">
          <a:extLst>
            <a:ext uri="{FF2B5EF4-FFF2-40B4-BE49-F238E27FC236}">
              <a16:creationId xmlns:a16="http://schemas.microsoft.com/office/drawing/2014/main" id="{B5BE0988-C1F7-478B-AAAF-D0B87BF6B9BF}"/>
            </a:ext>
          </a:extLst>
        </xdr:cNvPr>
        <xdr:cNvSpPr/>
      </xdr:nvSpPr>
      <xdr:spPr>
        <a:xfrm>
          <a:off x="9401175" y="1376311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130319</xdr:rowOff>
    </xdr:from>
    <xdr:ext cx="469744" cy="259045"/>
    <xdr:sp macro="" textlink="">
      <xdr:nvSpPr>
        <xdr:cNvPr id="161" name="【福祉施設】&#10;一人当たり面積該当値テキスト">
          <a:extLst>
            <a:ext uri="{FF2B5EF4-FFF2-40B4-BE49-F238E27FC236}">
              <a16:creationId xmlns:a16="http://schemas.microsoft.com/office/drawing/2014/main" id="{94F15F39-5F2D-4FE6-8A19-CEFC611BC2D1}"/>
            </a:ext>
          </a:extLst>
        </xdr:cNvPr>
        <xdr:cNvSpPr txBox="1"/>
      </xdr:nvSpPr>
      <xdr:spPr>
        <a:xfrm>
          <a:off x="9467850" y="1374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162407</xdr:rowOff>
    </xdr:from>
    <xdr:to>
      <xdr:col>50</xdr:col>
      <xdr:colOff>165100</xdr:colOff>
      <xdr:row>85</xdr:row>
      <xdr:rowOff>92557</xdr:rowOff>
    </xdr:to>
    <xdr:sp macro="" textlink="">
      <xdr:nvSpPr>
        <xdr:cNvPr id="162" name="楕円 161">
          <a:extLst>
            <a:ext uri="{FF2B5EF4-FFF2-40B4-BE49-F238E27FC236}">
              <a16:creationId xmlns:a16="http://schemas.microsoft.com/office/drawing/2014/main" id="{7D338D69-FF5E-458A-9305-80CCF9DAC5A4}"/>
            </a:ext>
          </a:extLst>
        </xdr:cNvPr>
        <xdr:cNvSpPr/>
      </xdr:nvSpPr>
      <xdr:spPr>
        <a:xfrm>
          <a:off x="8639175" y="137704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31242</xdr:rowOff>
    </xdr:from>
    <xdr:to>
      <xdr:col>55</xdr:col>
      <xdr:colOff>0</xdr:colOff>
      <xdr:row>85</xdr:row>
      <xdr:rowOff>41757</xdr:rowOff>
    </xdr:to>
    <xdr:cxnSp macro="">
      <xdr:nvCxnSpPr>
        <xdr:cNvPr id="163" name="直線コネクタ 162">
          <a:extLst>
            <a:ext uri="{FF2B5EF4-FFF2-40B4-BE49-F238E27FC236}">
              <a16:creationId xmlns:a16="http://schemas.microsoft.com/office/drawing/2014/main" id="{9A8DD7C8-ACB2-43CE-A98E-110FEF9A2881}"/>
            </a:ext>
          </a:extLst>
        </xdr:cNvPr>
        <xdr:cNvCxnSpPr/>
      </xdr:nvCxnSpPr>
      <xdr:spPr>
        <a:xfrm flipV="1">
          <a:off x="8686800" y="13801217"/>
          <a:ext cx="74295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xdr:rowOff>
    </xdr:from>
    <xdr:to>
      <xdr:col>46</xdr:col>
      <xdr:colOff>38100</xdr:colOff>
      <xdr:row>85</xdr:row>
      <xdr:rowOff>106045</xdr:rowOff>
    </xdr:to>
    <xdr:sp macro="" textlink="">
      <xdr:nvSpPr>
        <xdr:cNvPr id="164" name="楕円 163">
          <a:extLst>
            <a:ext uri="{FF2B5EF4-FFF2-40B4-BE49-F238E27FC236}">
              <a16:creationId xmlns:a16="http://schemas.microsoft.com/office/drawing/2014/main" id="{3B9DAAC8-316C-43A1-8915-64135E86E3BF}"/>
            </a:ext>
          </a:extLst>
        </xdr:cNvPr>
        <xdr:cNvSpPr/>
      </xdr:nvSpPr>
      <xdr:spPr>
        <a:xfrm>
          <a:off x="7839075" y="13780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41757</xdr:rowOff>
    </xdr:from>
    <xdr:to>
      <xdr:col>50</xdr:col>
      <xdr:colOff>114300</xdr:colOff>
      <xdr:row>85</xdr:row>
      <xdr:rowOff>55245</xdr:rowOff>
    </xdr:to>
    <xdr:cxnSp macro="">
      <xdr:nvCxnSpPr>
        <xdr:cNvPr id="165" name="直線コネクタ 164">
          <a:extLst>
            <a:ext uri="{FF2B5EF4-FFF2-40B4-BE49-F238E27FC236}">
              <a16:creationId xmlns:a16="http://schemas.microsoft.com/office/drawing/2014/main" id="{219496EF-4C74-4B13-9E5B-6EF61E093453}"/>
            </a:ext>
          </a:extLst>
        </xdr:cNvPr>
        <xdr:cNvCxnSpPr/>
      </xdr:nvCxnSpPr>
      <xdr:spPr>
        <a:xfrm flipV="1">
          <a:off x="7886700" y="13818082"/>
          <a:ext cx="8001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123774</xdr:rowOff>
    </xdr:from>
    <xdr:to>
      <xdr:col>41</xdr:col>
      <xdr:colOff>101600</xdr:colOff>
      <xdr:row>85</xdr:row>
      <xdr:rowOff>53924</xdr:rowOff>
    </xdr:to>
    <xdr:sp macro="" textlink="">
      <xdr:nvSpPr>
        <xdr:cNvPr id="166" name="楕円 165">
          <a:extLst>
            <a:ext uri="{FF2B5EF4-FFF2-40B4-BE49-F238E27FC236}">
              <a16:creationId xmlns:a16="http://schemas.microsoft.com/office/drawing/2014/main" id="{CACC8EE5-AA8A-4AA4-93B9-5B6670A9E882}"/>
            </a:ext>
          </a:extLst>
        </xdr:cNvPr>
        <xdr:cNvSpPr/>
      </xdr:nvSpPr>
      <xdr:spPr>
        <a:xfrm>
          <a:off x="7029450" y="1373817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3124</xdr:rowOff>
    </xdr:from>
    <xdr:to>
      <xdr:col>45</xdr:col>
      <xdr:colOff>177800</xdr:colOff>
      <xdr:row>85</xdr:row>
      <xdr:rowOff>55245</xdr:rowOff>
    </xdr:to>
    <xdr:cxnSp macro="">
      <xdr:nvCxnSpPr>
        <xdr:cNvPr id="167" name="直線コネクタ 166">
          <a:extLst>
            <a:ext uri="{FF2B5EF4-FFF2-40B4-BE49-F238E27FC236}">
              <a16:creationId xmlns:a16="http://schemas.microsoft.com/office/drawing/2014/main" id="{BC85992E-A861-4F71-98CD-18256E34FF0E}"/>
            </a:ext>
          </a:extLst>
        </xdr:cNvPr>
        <xdr:cNvCxnSpPr/>
      </xdr:nvCxnSpPr>
      <xdr:spPr>
        <a:xfrm>
          <a:off x="7077075" y="13776274"/>
          <a:ext cx="809625"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136347</xdr:rowOff>
    </xdr:from>
    <xdr:to>
      <xdr:col>36</xdr:col>
      <xdr:colOff>165100</xdr:colOff>
      <xdr:row>85</xdr:row>
      <xdr:rowOff>66497</xdr:rowOff>
    </xdr:to>
    <xdr:sp macro="" textlink="">
      <xdr:nvSpPr>
        <xdr:cNvPr id="168" name="楕円 167">
          <a:extLst>
            <a:ext uri="{FF2B5EF4-FFF2-40B4-BE49-F238E27FC236}">
              <a16:creationId xmlns:a16="http://schemas.microsoft.com/office/drawing/2014/main" id="{9BEA4A30-D305-4722-9A3B-E2DF4059BEF2}"/>
            </a:ext>
          </a:extLst>
        </xdr:cNvPr>
        <xdr:cNvSpPr/>
      </xdr:nvSpPr>
      <xdr:spPr>
        <a:xfrm>
          <a:off x="6238875" y="137475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3124</xdr:rowOff>
    </xdr:from>
    <xdr:to>
      <xdr:col>41</xdr:col>
      <xdr:colOff>50800</xdr:colOff>
      <xdr:row>85</xdr:row>
      <xdr:rowOff>15697</xdr:rowOff>
    </xdr:to>
    <xdr:cxnSp macro="">
      <xdr:nvCxnSpPr>
        <xdr:cNvPr id="169" name="直線コネクタ 168">
          <a:extLst>
            <a:ext uri="{FF2B5EF4-FFF2-40B4-BE49-F238E27FC236}">
              <a16:creationId xmlns:a16="http://schemas.microsoft.com/office/drawing/2014/main" id="{E28E3571-3616-48B6-8DA8-F406F2EFD976}"/>
            </a:ext>
          </a:extLst>
        </xdr:cNvPr>
        <xdr:cNvCxnSpPr/>
      </xdr:nvCxnSpPr>
      <xdr:spPr>
        <a:xfrm flipV="1">
          <a:off x="6286500" y="13776274"/>
          <a:ext cx="790575"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170" name="n_1aveValue【福祉施設】&#10;一人当たり面積">
          <a:extLst>
            <a:ext uri="{FF2B5EF4-FFF2-40B4-BE49-F238E27FC236}">
              <a16:creationId xmlns:a16="http://schemas.microsoft.com/office/drawing/2014/main" id="{7F294075-9367-4B53-886F-A38E08A65044}"/>
            </a:ext>
          </a:extLst>
        </xdr:cNvPr>
        <xdr:cNvSpPr txBox="1"/>
      </xdr:nvSpPr>
      <xdr:spPr>
        <a:xfrm>
          <a:off x="8458277" y="1353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171" name="n_2aveValue【福祉施設】&#10;一人当たり面積">
          <a:extLst>
            <a:ext uri="{FF2B5EF4-FFF2-40B4-BE49-F238E27FC236}">
              <a16:creationId xmlns:a16="http://schemas.microsoft.com/office/drawing/2014/main" id="{55E41DE5-CAAC-4819-89CA-CF05648558D6}"/>
            </a:ext>
          </a:extLst>
        </xdr:cNvPr>
        <xdr:cNvSpPr txBox="1"/>
      </xdr:nvSpPr>
      <xdr:spPr>
        <a:xfrm>
          <a:off x="7677227" y="135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61968</xdr:rowOff>
    </xdr:from>
    <xdr:ext cx="469744" cy="259045"/>
    <xdr:sp macro="" textlink="">
      <xdr:nvSpPr>
        <xdr:cNvPr id="172" name="n_3aveValue【福祉施設】&#10;一人当たり面積">
          <a:extLst>
            <a:ext uri="{FF2B5EF4-FFF2-40B4-BE49-F238E27FC236}">
              <a16:creationId xmlns:a16="http://schemas.microsoft.com/office/drawing/2014/main" id="{0527E560-294B-4FE5-A8F9-9141A7575275}"/>
            </a:ext>
          </a:extLst>
        </xdr:cNvPr>
        <xdr:cNvSpPr txBox="1"/>
      </xdr:nvSpPr>
      <xdr:spPr>
        <a:xfrm>
          <a:off x="6867602" y="1383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173" name="n_4aveValue【福祉施設】&#10;一人当たり面積">
          <a:extLst>
            <a:ext uri="{FF2B5EF4-FFF2-40B4-BE49-F238E27FC236}">
              <a16:creationId xmlns:a16="http://schemas.microsoft.com/office/drawing/2014/main" id="{5C640E66-7D3B-4CA5-8FD3-8384E1F74145}"/>
            </a:ext>
          </a:extLst>
        </xdr:cNvPr>
        <xdr:cNvSpPr txBox="1"/>
      </xdr:nvSpPr>
      <xdr:spPr>
        <a:xfrm>
          <a:off x="6067502" y="1352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83684</xdr:rowOff>
    </xdr:from>
    <xdr:ext cx="469744" cy="259045"/>
    <xdr:sp macro="" textlink="">
      <xdr:nvSpPr>
        <xdr:cNvPr id="174" name="n_1mainValue【福祉施設】&#10;一人当たり面積">
          <a:extLst>
            <a:ext uri="{FF2B5EF4-FFF2-40B4-BE49-F238E27FC236}">
              <a16:creationId xmlns:a16="http://schemas.microsoft.com/office/drawing/2014/main" id="{71AE5F11-1C19-4A9A-8D67-CAC6BF40EF7E}"/>
            </a:ext>
          </a:extLst>
        </xdr:cNvPr>
        <xdr:cNvSpPr txBox="1"/>
      </xdr:nvSpPr>
      <xdr:spPr>
        <a:xfrm>
          <a:off x="8458277" y="1386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97172</xdr:rowOff>
    </xdr:from>
    <xdr:ext cx="469744" cy="259045"/>
    <xdr:sp macro="" textlink="">
      <xdr:nvSpPr>
        <xdr:cNvPr id="175" name="n_2mainValue【福祉施設】&#10;一人当たり面積">
          <a:extLst>
            <a:ext uri="{FF2B5EF4-FFF2-40B4-BE49-F238E27FC236}">
              <a16:creationId xmlns:a16="http://schemas.microsoft.com/office/drawing/2014/main" id="{78A86097-F317-4E7A-A97B-3E7B68B10771}"/>
            </a:ext>
          </a:extLst>
        </xdr:cNvPr>
        <xdr:cNvSpPr txBox="1"/>
      </xdr:nvSpPr>
      <xdr:spPr>
        <a:xfrm>
          <a:off x="7677227" y="1387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70451</xdr:rowOff>
    </xdr:from>
    <xdr:ext cx="469744" cy="259045"/>
    <xdr:sp macro="" textlink="">
      <xdr:nvSpPr>
        <xdr:cNvPr id="176" name="n_3mainValue【福祉施設】&#10;一人当たり面積">
          <a:extLst>
            <a:ext uri="{FF2B5EF4-FFF2-40B4-BE49-F238E27FC236}">
              <a16:creationId xmlns:a16="http://schemas.microsoft.com/office/drawing/2014/main" id="{6F20B744-C3E6-4F30-84F2-4E96D60E4CDD}"/>
            </a:ext>
          </a:extLst>
        </xdr:cNvPr>
        <xdr:cNvSpPr txBox="1"/>
      </xdr:nvSpPr>
      <xdr:spPr>
        <a:xfrm>
          <a:off x="6867602" y="1351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57624</xdr:rowOff>
    </xdr:from>
    <xdr:ext cx="469744" cy="259045"/>
    <xdr:sp macro="" textlink="">
      <xdr:nvSpPr>
        <xdr:cNvPr id="177" name="n_4mainValue【福祉施設】&#10;一人当たり面積">
          <a:extLst>
            <a:ext uri="{FF2B5EF4-FFF2-40B4-BE49-F238E27FC236}">
              <a16:creationId xmlns:a16="http://schemas.microsoft.com/office/drawing/2014/main" id="{5FE9E204-347F-44FF-BC2B-EF47AB58F37E}"/>
            </a:ext>
          </a:extLst>
        </xdr:cNvPr>
        <xdr:cNvSpPr txBox="1"/>
      </xdr:nvSpPr>
      <xdr:spPr>
        <a:xfrm>
          <a:off x="6067502" y="1383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4000B6F7-0FC9-442A-84FE-EF488365BD4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8DD45843-6EA8-4535-96DE-2D7AB00263B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C658C7D8-2B86-44AE-9D7C-9A6E7DC8B97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A8A0B57B-40C4-400D-92AC-077146EB179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32445FEB-F145-4C6E-A762-48820C0B186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BE4BFE38-78DF-4586-9AE6-FEEFDDF02F5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47831446-B92A-402D-9899-C03303B8607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38279F19-DA8E-4018-AECC-A3912E1FD2FC}"/>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6914D018-EEB6-41F5-8F78-0BCD98599F3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D0345C44-7BA4-4198-8FDB-839EB8D6B2F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61099195-C3CD-4999-B3C3-700B1C073F2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230F01AB-3FA1-4630-9EA6-5C3C00973B3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7DE55FBF-E740-4173-8C05-DF9AB81C0C0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1A9BFF75-B9A4-4FCC-9CE6-A2172D01516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8B02041B-B450-4C83-8B2C-002C1B4553E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7632B10E-1064-48BB-8037-7F0BF097A5C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8EE3159A-C615-4DE9-B281-2E1CA620B55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B5212FCA-2163-4AFC-BFED-0FD730F0DB7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29122F63-5BE1-4A63-8827-CC553D51C87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3611A033-2766-4B9C-8345-2014EB93627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C4BB527C-B5CE-4FC7-8074-A8D554E0084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E99D325F-EA2E-4E7D-A658-99723E30434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4D9F7E20-94BD-4253-B1DF-8E402360D82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9C5A8458-6CE1-4A5C-8215-61CBC8FE0AA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98CB289B-BD4C-4BE1-BEC2-F6403EBF228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84EE18FF-6D56-4B8B-85E8-7920650D5B8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39B59C43-2E6E-43A5-9531-B3075132F32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05" name="直線コネクタ 204">
          <a:extLst>
            <a:ext uri="{FF2B5EF4-FFF2-40B4-BE49-F238E27FC236}">
              <a16:creationId xmlns:a16="http://schemas.microsoft.com/office/drawing/2014/main" id="{63AA35CE-061B-41B9-82B8-E4CC5835FFFC}"/>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06" name="テキスト ボックス 205">
          <a:extLst>
            <a:ext uri="{FF2B5EF4-FFF2-40B4-BE49-F238E27FC236}">
              <a16:creationId xmlns:a16="http://schemas.microsoft.com/office/drawing/2014/main" id="{8C3B8124-9C6D-4726-800C-5F7785ABD8D7}"/>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07" name="直線コネクタ 206">
          <a:extLst>
            <a:ext uri="{FF2B5EF4-FFF2-40B4-BE49-F238E27FC236}">
              <a16:creationId xmlns:a16="http://schemas.microsoft.com/office/drawing/2014/main" id="{99094811-4AD4-483B-A44D-118ADD26E0BB}"/>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08" name="テキスト ボックス 207">
          <a:extLst>
            <a:ext uri="{FF2B5EF4-FFF2-40B4-BE49-F238E27FC236}">
              <a16:creationId xmlns:a16="http://schemas.microsoft.com/office/drawing/2014/main" id="{FA390E0C-B2A0-4963-97F4-3310D8AE7AEE}"/>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09" name="直線コネクタ 208">
          <a:extLst>
            <a:ext uri="{FF2B5EF4-FFF2-40B4-BE49-F238E27FC236}">
              <a16:creationId xmlns:a16="http://schemas.microsoft.com/office/drawing/2014/main" id="{68995EAD-C1F5-4B9B-9FDC-D23D4F0FF2BF}"/>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10" name="テキスト ボックス 209">
          <a:extLst>
            <a:ext uri="{FF2B5EF4-FFF2-40B4-BE49-F238E27FC236}">
              <a16:creationId xmlns:a16="http://schemas.microsoft.com/office/drawing/2014/main" id="{8A92087B-8EE8-4ACD-BF1B-1D34835190C2}"/>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11" name="直線コネクタ 210">
          <a:extLst>
            <a:ext uri="{FF2B5EF4-FFF2-40B4-BE49-F238E27FC236}">
              <a16:creationId xmlns:a16="http://schemas.microsoft.com/office/drawing/2014/main" id="{46DB8905-C1B0-42F9-AC52-A1826AD7406A}"/>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12" name="テキスト ボックス 211">
          <a:extLst>
            <a:ext uri="{FF2B5EF4-FFF2-40B4-BE49-F238E27FC236}">
              <a16:creationId xmlns:a16="http://schemas.microsoft.com/office/drawing/2014/main" id="{E5199DA0-49D0-4883-A125-304B89F20DF4}"/>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3" name="直線コネクタ 212">
          <a:extLst>
            <a:ext uri="{FF2B5EF4-FFF2-40B4-BE49-F238E27FC236}">
              <a16:creationId xmlns:a16="http://schemas.microsoft.com/office/drawing/2014/main" id="{BD7F2490-0FF2-4EFA-9282-E8FB27431F9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4" name="テキスト ボックス 213">
          <a:extLst>
            <a:ext uri="{FF2B5EF4-FFF2-40B4-BE49-F238E27FC236}">
              <a16:creationId xmlns:a16="http://schemas.microsoft.com/office/drawing/2014/main" id="{BECF6831-D368-47FE-B59D-4A712244FA44}"/>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5" name="【一般廃棄物処理施設】&#10;有形固定資産減価償却率グラフ枠">
          <a:extLst>
            <a:ext uri="{FF2B5EF4-FFF2-40B4-BE49-F238E27FC236}">
              <a16:creationId xmlns:a16="http://schemas.microsoft.com/office/drawing/2014/main" id="{A5CDE998-B759-4D3D-B091-3FA29E5FADB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216" name="直線コネクタ 215">
          <a:extLst>
            <a:ext uri="{FF2B5EF4-FFF2-40B4-BE49-F238E27FC236}">
              <a16:creationId xmlns:a16="http://schemas.microsoft.com/office/drawing/2014/main" id="{0CB58A9A-713F-45E8-AF63-CA53343E088F}"/>
            </a:ext>
          </a:extLst>
        </xdr:cNvPr>
        <xdr:cNvCxnSpPr/>
      </xdr:nvCxnSpPr>
      <xdr:spPr>
        <a:xfrm flipV="1">
          <a:off x="14696439" y="5400929"/>
          <a:ext cx="0" cy="1333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217" name="【一般廃棄物処理施設】&#10;有形固定資産減価償却率最小値テキスト">
          <a:extLst>
            <a:ext uri="{FF2B5EF4-FFF2-40B4-BE49-F238E27FC236}">
              <a16:creationId xmlns:a16="http://schemas.microsoft.com/office/drawing/2014/main" id="{D8FBC9F4-FC62-483B-8C35-E02C967AB0F1}"/>
            </a:ext>
          </a:extLst>
        </xdr:cNvPr>
        <xdr:cNvSpPr txBox="1"/>
      </xdr:nvSpPr>
      <xdr:spPr>
        <a:xfrm>
          <a:off x="14735175" y="673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218" name="直線コネクタ 217">
          <a:extLst>
            <a:ext uri="{FF2B5EF4-FFF2-40B4-BE49-F238E27FC236}">
              <a16:creationId xmlns:a16="http://schemas.microsoft.com/office/drawing/2014/main" id="{63FE7790-574C-4BE3-B843-1DCAEEB3B57F}"/>
            </a:ext>
          </a:extLst>
        </xdr:cNvPr>
        <xdr:cNvCxnSpPr/>
      </xdr:nvCxnSpPr>
      <xdr:spPr>
        <a:xfrm>
          <a:off x="14611350" y="6734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219" name="【一般廃棄物処理施設】&#10;有形固定資産減価償却率最大値テキスト">
          <a:extLst>
            <a:ext uri="{FF2B5EF4-FFF2-40B4-BE49-F238E27FC236}">
              <a16:creationId xmlns:a16="http://schemas.microsoft.com/office/drawing/2014/main" id="{F21F4738-1CA7-462C-AD6E-176502D3ECA5}"/>
            </a:ext>
          </a:extLst>
        </xdr:cNvPr>
        <xdr:cNvSpPr txBox="1"/>
      </xdr:nvSpPr>
      <xdr:spPr>
        <a:xfrm>
          <a:off x="14735175" y="518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220" name="直線コネクタ 219">
          <a:extLst>
            <a:ext uri="{FF2B5EF4-FFF2-40B4-BE49-F238E27FC236}">
              <a16:creationId xmlns:a16="http://schemas.microsoft.com/office/drawing/2014/main" id="{4CE7B6BE-04A0-4331-8ADB-093F4D6F6596}"/>
            </a:ext>
          </a:extLst>
        </xdr:cNvPr>
        <xdr:cNvCxnSpPr/>
      </xdr:nvCxnSpPr>
      <xdr:spPr>
        <a:xfrm>
          <a:off x="14611350" y="54009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221" name="【一般廃棄物処理施設】&#10;有形固定資産減価償却率平均値テキスト">
          <a:extLst>
            <a:ext uri="{FF2B5EF4-FFF2-40B4-BE49-F238E27FC236}">
              <a16:creationId xmlns:a16="http://schemas.microsoft.com/office/drawing/2014/main" id="{0F906996-E2E0-4397-9A3A-789AB0242976}"/>
            </a:ext>
          </a:extLst>
        </xdr:cNvPr>
        <xdr:cNvSpPr txBox="1"/>
      </xdr:nvSpPr>
      <xdr:spPr>
        <a:xfrm>
          <a:off x="14735175" y="5908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222" name="フローチャート: 判断 221">
          <a:extLst>
            <a:ext uri="{FF2B5EF4-FFF2-40B4-BE49-F238E27FC236}">
              <a16:creationId xmlns:a16="http://schemas.microsoft.com/office/drawing/2014/main" id="{C31388F6-3C92-4793-A49F-C6FEEA8E82C4}"/>
            </a:ext>
          </a:extLst>
        </xdr:cNvPr>
        <xdr:cNvSpPr/>
      </xdr:nvSpPr>
      <xdr:spPr>
        <a:xfrm>
          <a:off x="14649450" y="60476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223" name="フローチャート: 判断 222">
          <a:extLst>
            <a:ext uri="{FF2B5EF4-FFF2-40B4-BE49-F238E27FC236}">
              <a16:creationId xmlns:a16="http://schemas.microsoft.com/office/drawing/2014/main" id="{38CB5F40-42B7-4972-89F1-942BB44CD0D2}"/>
            </a:ext>
          </a:extLst>
        </xdr:cNvPr>
        <xdr:cNvSpPr/>
      </xdr:nvSpPr>
      <xdr:spPr>
        <a:xfrm>
          <a:off x="13887450" y="6097016"/>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224" name="フローチャート: 判断 223">
          <a:extLst>
            <a:ext uri="{FF2B5EF4-FFF2-40B4-BE49-F238E27FC236}">
              <a16:creationId xmlns:a16="http://schemas.microsoft.com/office/drawing/2014/main" id="{F3598DBD-916A-4276-B3BC-0FC0389960FB}"/>
            </a:ext>
          </a:extLst>
        </xdr:cNvPr>
        <xdr:cNvSpPr/>
      </xdr:nvSpPr>
      <xdr:spPr>
        <a:xfrm>
          <a:off x="13096875" y="60498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225" name="フローチャート: 判断 224">
          <a:extLst>
            <a:ext uri="{FF2B5EF4-FFF2-40B4-BE49-F238E27FC236}">
              <a16:creationId xmlns:a16="http://schemas.microsoft.com/office/drawing/2014/main" id="{04E3E5D5-A7C0-4DAE-8EFC-796AE2DD09CC}"/>
            </a:ext>
          </a:extLst>
        </xdr:cNvPr>
        <xdr:cNvSpPr/>
      </xdr:nvSpPr>
      <xdr:spPr>
        <a:xfrm>
          <a:off x="12296775" y="59227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148844</xdr:rowOff>
    </xdr:from>
    <xdr:to>
      <xdr:col>67</xdr:col>
      <xdr:colOff>101600</xdr:colOff>
      <xdr:row>37</xdr:row>
      <xdr:rowOff>78994</xdr:rowOff>
    </xdr:to>
    <xdr:sp macro="" textlink="">
      <xdr:nvSpPr>
        <xdr:cNvPr id="226" name="フローチャート: 判断 225">
          <a:extLst>
            <a:ext uri="{FF2B5EF4-FFF2-40B4-BE49-F238E27FC236}">
              <a16:creationId xmlns:a16="http://schemas.microsoft.com/office/drawing/2014/main" id="{EBE0AE72-AD04-4CD8-96FD-13CCE82E9D57}"/>
            </a:ext>
          </a:extLst>
        </xdr:cNvPr>
        <xdr:cNvSpPr/>
      </xdr:nvSpPr>
      <xdr:spPr>
        <a:xfrm>
          <a:off x="11487150" y="59844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DE06D6F7-CD8D-4A98-8DCE-A3872EABE4A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E7E54FD5-AC70-438B-B69A-076BD044FC96}"/>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749C8BE2-5EB4-4D18-B846-5687E26A7BF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FAB04A29-5E40-4ACD-B873-EF1220B3036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A9CBDB10-B371-4CBC-ACC2-83D29379CB2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41402</xdr:rowOff>
    </xdr:from>
    <xdr:to>
      <xdr:col>85</xdr:col>
      <xdr:colOff>177800</xdr:colOff>
      <xdr:row>38</xdr:row>
      <xdr:rowOff>143002</xdr:rowOff>
    </xdr:to>
    <xdr:sp macro="" textlink="">
      <xdr:nvSpPr>
        <xdr:cNvPr id="232" name="楕円 231">
          <a:extLst>
            <a:ext uri="{FF2B5EF4-FFF2-40B4-BE49-F238E27FC236}">
              <a16:creationId xmlns:a16="http://schemas.microsoft.com/office/drawing/2014/main" id="{A3881840-A5DF-46E7-97F6-06F9E85D8352}"/>
            </a:ext>
          </a:extLst>
        </xdr:cNvPr>
        <xdr:cNvSpPr/>
      </xdr:nvSpPr>
      <xdr:spPr>
        <a:xfrm>
          <a:off x="14649450" y="62072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19829</xdr:rowOff>
    </xdr:from>
    <xdr:ext cx="405111" cy="259045"/>
    <xdr:sp macro="" textlink="">
      <xdr:nvSpPr>
        <xdr:cNvPr id="233" name="【一般廃棄物処理施設】&#10;有形固定資産減価償却率該当値テキスト">
          <a:extLst>
            <a:ext uri="{FF2B5EF4-FFF2-40B4-BE49-F238E27FC236}">
              <a16:creationId xmlns:a16="http://schemas.microsoft.com/office/drawing/2014/main" id="{7FCA1378-6802-4EF6-B325-30857277F514}"/>
            </a:ext>
          </a:extLst>
        </xdr:cNvPr>
        <xdr:cNvSpPr txBox="1"/>
      </xdr:nvSpPr>
      <xdr:spPr>
        <a:xfrm>
          <a:off x="14735175" y="618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153416</xdr:rowOff>
    </xdr:from>
    <xdr:to>
      <xdr:col>81</xdr:col>
      <xdr:colOff>101600</xdr:colOff>
      <xdr:row>38</xdr:row>
      <xdr:rowOff>83565</xdr:rowOff>
    </xdr:to>
    <xdr:sp macro="" textlink="">
      <xdr:nvSpPr>
        <xdr:cNvPr id="234" name="楕円 233">
          <a:extLst>
            <a:ext uri="{FF2B5EF4-FFF2-40B4-BE49-F238E27FC236}">
              <a16:creationId xmlns:a16="http://schemas.microsoft.com/office/drawing/2014/main" id="{6A89FAAA-EFC1-4387-8FC5-FD6ED7ADADE8}"/>
            </a:ext>
          </a:extLst>
        </xdr:cNvPr>
        <xdr:cNvSpPr/>
      </xdr:nvSpPr>
      <xdr:spPr>
        <a:xfrm>
          <a:off x="13887450" y="6154166"/>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32766</xdr:rowOff>
    </xdr:from>
    <xdr:to>
      <xdr:col>85</xdr:col>
      <xdr:colOff>127000</xdr:colOff>
      <xdr:row>38</xdr:row>
      <xdr:rowOff>92202</xdr:rowOff>
    </xdr:to>
    <xdr:cxnSp macro="">
      <xdr:nvCxnSpPr>
        <xdr:cNvPr id="235" name="直線コネクタ 234">
          <a:extLst>
            <a:ext uri="{FF2B5EF4-FFF2-40B4-BE49-F238E27FC236}">
              <a16:creationId xmlns:a16="http://schemas.microsoft.com/office/drawing/2014/main" id="{D7DF9B18-DD30-426D-A259-53D86E89C865}"/>
            </a:ext>
          </a:extLst>
        </xdr:cNvPr>
        <xdr:cNvCxnSpPr/>
      </xdr:nvCxnSpPr>
      <xdr:spPr>
        <a:xfrm>
          <a:off x="13935075" y="6192266"/>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91694</xdr:rowOff>
    </xdr:from>
    <xdr:to>
      <xdr:col>76</xdr:col>
      <xdr:colOff>165100</xdr:colOff>
      <xdr:row>38</xdr:row>
      <xdr:rowOff>21844</xdr:rowOff>
    </xdr:to>
    <xdr:sp macro="" textlink="">
      <xdr:nvSpPr>
        <xdr:cNvPr id="236" name="楕円 235">
          <a:extLst>
            <a:ext uri="{FF2B5EF4-FFF2-40B4-BE49-F238E27FC236}">
              <a16:creationId xmlns:a16="http://schemas.microsoft.com/office/drawing/2014/main" id="{E7B506F1-CE6B-40C5-8F97-8B714E72A62F}"/>
            </a:ext>
          </a:extLst>
        </xdr:cNvPr>
        <xdr:cNvSpPr/>
      </xdr:nvSpPr>
      <xdr:spPr>
        <a:xfrm>
          <a:off x="13096875" y="60892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142494</xdr:rowOff>
    </xdr:from>
    <xdr:to>
      <xdr:col>81</xdr:col>
      <xdr:colOff>50800</xdr:colOff>
      <xdr:row>38</xdr:row>
      <xdr:rowOff>32766</xdr:rowOff>
    </xdr:to>
    <xdr:cxnSp macro="">
      <xdr:nvCxnSpPr>
        <xdr:cNvPr id="237" name="直線コネクタ 236">
          <a:extLst>
            <a:ext uri="{FF2B5EF4-FFF2-40B4-BE49-F238E27FC236}">
              <a16:creationId xmlns:a16="http://schemas.microsoft.com/office/drawing/2014/main" id="{8BD2B606-6366-466F-A6B4-71E7A48831B8}"/>
            </a:ext>
          </a:extLst>
        </xdr:cNvPr>
        <xdr:cNvCxnSpPr/>
      </xdr:nvCxnSpPr>
      <xdr:spPr>
        <a:xfrm>
          <a:off x="13144500" y="6146419"/>
          <a:ext cx="790575"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29972</xdr:rowOff>
    </xdr:from>
    <xdr:to>
      <xdr:col>72</xdr:col>
      <xdr:colOff>38100</xdr:colOff>
      <xdr:row>37</xdr:row>
      <xdr:rowOff>131572</xdr:rowOff>
    </xdr:to>
    <xdr:sp macro="" textlink="">
      <xdr:nvSpPr>
        <xdr:cNvPr id="238" name="楕円 237">
          <a:extLst>
            <a:ext uri="{FF2B5EF4-FFF2-40B4-BE49-F238E27FC236}">
              <a16:creationId xmlns:a16="http://schemas.microsoft.com/office/drawing/2014/main" id="{ECBDCCBA-EF69-4961-A55B-AD0D8A0824CE}"/>
            </a:ext>
          </a:extLst>
        </xdr:cNvPr>
        <xdr:cNvSpPr/>
      </xdr:nvSpPr>
      <xdr:spPr>
        <a:xfrm>
          <a:off x="12296775" y="60275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80772</xdr:rowOff>
    </xdr:from>
    <xdr:to>
      <xdr:col>76</xdr:col>
      <xdr:colOff>114300</xdr:colOff>
      <xdr:row>37</xdr:row>
      <xdr:rowOff>142494</xdr:rowOff>
    </xdr:to>
    <xdr:cxnSp macro="">
      <xdr:nvCxnSpPr>
        <xdr:cNvPr id="239" name="直線コネクタ 238">
          <a:extLst>
            <a:ext uri="{FF2B5EF4-FFF2-40B4-BE49-F238E27FC236}">
              <a16:creationId xmlns:a16="http://schemas.microsoft.com/office/drawing/2014/main" id="{9E10C552-B7B1-42B1-AA74-C587C7BC6EEF}"/>
            </a:ext>
          </a:extLst>
        </xdr:cNvPr>
        <xdr:cNvCxnSpPr/>
      </xdr:nvCxnSpPr>
      <xdr:spPr>
        <a:xfrm>
          <a:off x="12344400" y="6084697"/>
          <a:ext cx="8001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141986</xdr:rowOff>
    </xdr:from>
    <xdr:to>
      <xdr:col>67</xdr:col>
      <xdr:colOff>101600</xdr:colOff>
      <xdr:row>37</xdr:row>
      <xdr:rowOff>72136</xdr:rowOff>
    </xdr:to>
    <xdr:sp macro="" textlink="">
      <xdr:nvSpPr>
        <xdr:cNvPr id="240" name="楕円 239">
          <a:extLst>
            <a:ext uri="{FF2B5EF4-FFF2-40B4-BE49-F238E27FC236}">
              <a16:creationId xmlns:a16="http://schemas.microsoft.com/office/drawing/2014/main" id="{BF1C9369-8D33-451F-95D1-0B5CD39A81B8}"/>
            </a:ext>
          </a:extLst>
        </xdr:cNvPr>
        <xdr:cNvSpPr/>
      </xdr:nvSpPr>
      <xdr:spPr>
        <a:xfrm>
          <a:off x="11487150" y="59839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21336</xdr:rowOff>
    </xdr:from>
    <xdr:to>
      <xdr:col>71</xdr:col>
      <xdr:colOff>177800</xdr:colOff>
      <xdr:row>37</xdr:row>
      <xdr:rowOff>80772</xdr:rowOff>
    </xdr:to>
    <xdr:cxnSp macro="">
      <xdr:nvCxnSpPr>
        <xdr:cNvPr id="241" name="直線コネクタ 240">
          <a:extLst>
            <a:ext uri="{FF2B5EF4-FFF2-40B4-BE49-F238E27FC236}">
              <a16:creationId xmlns:a16="http://schemas.microsoft.com/office/drawing/2014/main" id="{082FC04E-F902-4CB0-9BA0-753BBC08B3A8}"/>
            </a:ext>
          </a:extLst>
        </xdr:cNvPr>
        <xdr:cNvCxnSpPr/>
      </xdr:nvCxnSpPr>
      <xdr:spPr>
        <a:xfrm>
          <a:off x="11534775" y="6022086"/>
          <a:ext cx="809625"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242" name="n_1aveValue【一般廃棄物処理施設】&#10;有形固定資産減価償却率">
          <a:extLst>
            <a:ext uri="{FF2B5EF4-FFF2-40B4-BE49-F238E27FC236}">
              <a16:creationId xmlns:a16="http://schemas.microsoft.com/office/drawing/2014/main" id="{FD8C77EB-2685-48BD-A8E7-4B5FE2A94968}"/>
            </a:ext>
          </a:extLst>
        </xdr:cNvPr>
        <xdr:cNvSpPr txBox="1"/>
      </xdr:nvSpPr>
      <xdr:spPr>
        <a:xfrm>
          <a:off x="13745219" y="588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243" name="n_2aveValue【一般廃棄物処理施設】&#10;有形固定資産減価償却率">
          <a:extLst>
            <a:ext uri="{FF2B5EF4-FFF2-40B4-BE49-F238E27FC236}">
              <a16:creationId xmlns:a16="http://schemas.microsoft.com/office/drawing/2014/main" id="{592D474F-680D-4B8D-9E23-28D8D544AD9A}"/>
            </a:ext>
          </a:extLst>
        </xdr:cNvPr>
        <xdr:cNvSpPr txBox="1"/>
      </xdr:nvSpPr>
      <xdr:spPr>
        <a:xfrm>
          <a:off x="12964169" y="5837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244" name="n_3aveValue【一般廃棄物処理施設】&#10;有形固定資産減価償却率">
          <a:extLst>
            <a:ext uri="{FF2B5EF4-FFF2-40B4-BE49-F238E27FC236}">
              <a16:creationId xmlns:a16="http://schemas.microsoft.com/office/drawing/2014/main" id="{918237BD-4D92-4676-B0D1-FD3AD93B8120}"/>
            </a:ext>
          </a:extLst>
        </xdr:cNvPr>
        <xdr:cNvSpPr txBox="1"/>
      </xdr:nvSpPr>
      <xdr:spPr>
        <a:xfrm>
          <a:off x="12164069" y="570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70121</xdr:rowOff>
    </xdr:from>
    <xdr:ext cx="405111" cy="259045"/>
    <xdr:sp macro="" textlink="">
      <xdr:nvSpPr>
        <xdr:cNvPr id="245" name="n_4aveValue【一般廃棄物処理施設】&#10;有形固定資産減価償却率">
          <a:extLst>
            <a:ext uri="{FF2B5EF4-FFF2-40B4-BE49-F238E27FC236}">
              <a16:creationId xmlns:a16="http://schemas.microsoft.com/office/drawing/2014/main" id="{22877ABA-A30E-40FE-89FE-2999DBB8AED2}"/>
            </a:ext>
          </a:extLst>
        </xdr:cNvPr>
        <xdr:cNvSpPr txBox="1"/>
      </xdr:nvSpPr>
      <xdr:spPr>
        <a:xfrm>
          <a:off x="11354444" y="60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74693</xdr:rowOff>
    </xdr:from>
    <xdr:ext cx="405111" cy="259045"/>
    <xdr:sp macro="" textlink="">
      <xdr:nvSpPr>
        <xdr:cNvPr id="246" name="n_1mainValue【一般廃棄物処理施設】&#10;有形固定資産減価償却率">
          <a:extLst>
            <a:ext uri="{FF2B5EF4-FFF2-40B4-BE49-F238E27FC236}">
              <a16:creationId xmlns:a16="http://schemas.microsoft.com/office/drawing/2014/main" id="{77F1CF57-F2A8-43F7-B309-DAE1D2E67FEA}"/>
            </a:ext>
          </a:extLst>
        </xdr:cNvPr>
        <xdr:cNvSpPr txBox="1"/>
      </xdr:nvSpPr>
      <xdr:spPr>
        <a:xfrm>
          <a:off x="13745219" y="6237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12971</xdr:rowOff>
    </xdr:from>
    <xdr:ext cx="405111" cy="259045"/>
    <xdr:sp macro="" textlink="">
      <xdr:nvSpPr>
        <xdr:cNvPr id="247" name="n_2mainValue【一般廃棄物処理施設】&#10;有形固定資産減価償却率">
          <a:extLst>
            <a:ext uri="{FF2B5EF4-FFF2-40B4-BE49-F238E27FC236}">
              <a16:creationId xmlns:a16="http://schemas.microsoft.com/office/drawing/2014/main" id="{5777BFE3-19C4-4457-9165-F2FAD754E14A}"/>
            </a:ext>
          </a:extLst>
        </xdr:cNvPr>
        <xdr:cNvSpPr txBox="1"/>
      </xdr:nvSpPr>
      <xdr:spPr>
        <a:xfrm>
          <a:off x="12964169" y="617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122699</xdr:rowOff>
    </xdr:from>
    <xdr:ext cx="405111" cy="259045"/>
    <xdr:sp macro="" textlink="">
      <xdr:nvSpPr>
        <xdr:cNvPr id="248" name="n_3mainValue【一般廃棄物処理施設】&#10;有形固定資産減価償却率">
          <a:extLst>
            <a:ext uri="{FF2B5EF4-FFF2-40B4-BE49-F238E27FC236}">
              <a16:creationId xmlns:a16="http://schemas.microsoft.com/office/drawing/2014/main" id="{352B75BC-015D-47E7-BD07-BFE09E296B57}"/>
            </a:ext>
          </a:extLst>
        </xdr:cNvPr>
        <xdr:cNvSpPr txBox="1"/>
      </xdr:nvSpPr>
      <xdr:spPr>
        <a:xfrm>
          <a:off x="12164069" y="612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88663</xdr:rowOff>
    </xdr:from>
    <xdr:ext cx="405111" cy="259045"/>
    <xdr:sp macro="" textlink="">
      <xdr:nvSpPr>
        <xdr:cNvPr id="249" name="n_4mainValue【一般廃棄物処理施設】&#10;有形固定資産減価償却率">
          <a:extLst>
            <a:ext uri="{FF2B5EF4-FFF2-40B4-BE49-F238E27FC236}">
              <a16:creationId xmlns:a16="http://schemas.microsoft.com/office/drawing/2014/main" id="{3AED01FD-2E78-4797-AA4F-482BACA05C0F}"/>
            </a:ext>
          </a:extLst>
        </xdr:cNvPr>
        <xdr:cNvSpPr txBox="1"/>
      </xdr:nvSpPr>
      <xdr:spPr>
        <a:xfrm>
          <a:off x="11354444" y="576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0" name="正方形/長方形 249">
          <a:extLst>
            <a:ext uri="{FF2B5EF4-FFF2-40B4-BE49-F238E27FC236}">
              <a16:creationId xmlns:a16="http://schemas.microsoft.com/office/drawing/2014/main" id="{82DCB3EE-4B52-48D3-B80F-597E11898D9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1" name="正方形/長方形 250">
          <a:extLst>
            <a:ext uri="{FF2B5EF4-FFF2-40B4-BE49-F238E27FC236}">
              <a16:creationId xmlns:a16="http://schemas.microsoft.com/office/drawing/2014/main" id="{B7F6199A-E502-4265-9B41-825278D7848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2" name="正方形/長方形 251">
          <a:extLst>
            <a:ext uri="{FF2B5EF4-FFF2-40B4-BE49-F238E27FC236}">
              <a16:creationId xmlns:a16="http://schemas.microsoft.com/office/drawing/2014/main" id="{BE19A17A-6F74-46A5-AD00-A389DFAADA7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3" name="正方形/長方形 252">
          <a:extLst>
            <a:ext uri="{FF2B5EF4-FFF2-40B4-BE49-F238E27FC236}">
              <a16:creationId xmlns:a16="http://schemas.microsoft.com/office/drawing/2014/main" id="{2F98A60A-C065-439A-9831-B196C43F770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4" name="正方形/長方形 253">
          <a:extLst>
            <a:ext uri="{FF2B5EF4-FFF2-40B4-BE49-F238E27FC236}">
              <a16:creationId xmlns:a16="http://schemas.microsoft.com/office/drawing/2014/main" id="{A30AEA50-6528-4BDC-B2B5-ACA107E81D0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5" name="正方形/長方形 254">
          <a:extLst>
            <a:ext uri="{FF2B5EF4-FFF2-40B4-BE49-F238E27FC236}">
              <a16:creationId xmlns:a16="http://schemas.microsoft.com/office/drawing/2014/main" id="{9368E601-4F9D-43D4-9A3D-502C5A2C032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6" name="正方形/長方形 255">
          <a:extLst>
            <a:ext uri="{FF2B5EF4-FFF2-40B4-BE49-F238E27FC236}">
              <a16:creationId xmlns:a16="http://schemas.microsoft.com/office/drawing/2014/main" id="{3932BEAC-83F8-4DFE-A23D-BC78FD46413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7" name="正方形/長方形 256">
          <a:extLst>
            <a:ext uri="{FF2B5EF4-FFF2-40B4-BE49-F238E27FC236}">
              <a16:creationId xmlns:a16="http://schemas.microsoft.com/office/drawing/2014/main" id="{CBDB396F-F112-43E8-BBDA-FD31FDB8FCC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8" name="テキスト ボックス 257">
          <a:extLst>
            <a:ext uri="{FF2B5EF4-FFF2-40B4-BE49-F238E27FC236}">
              <a16:creationId xmlns:a16="http://schemas.microsoft.com/office/drawing/2014/main" id="{D0E33DBB-F988-40A4-BD32-07AE5823B65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9" name="直線コネクタ 258">
          <a:extLst>
            <a:ext uri="{FF2B5EF4-FFF2-40B4-BE49-F238E27FC236}">
              <a16:creationId xmlns:a16="http://schemas.microsoft.com/office/drawing/2014/main" id="{25400884-C90E-4FC0-A515-7573622026F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0" name="直線コネクタ 259">
          <a:extLst>
            <a:ext uri="{FF2B5EF4-FFF2-40B4-BE49-F238E27FC236}">
              <a16:creationId xmlns:a16="http://schemas.microsoft.com/office/drawing/2014/main" id="{F5F5673D-562C-4C37-86DF-658CB33EEB6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1" name="テキスト ボックス 260">
          <a:extLst>
            <a:ext uri="{FF2B5EF4-FFF2-40B4-BE49-F238E27FC236}">
              <a16:creationId xmlns:a16="http://schemas.microsoft.com/office/drawing/2014/main" id="{B96D111A-B473-4C65-B368-5098EB363D6E}"/>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2" name="直線コネクタ 261">
          <a:extLst>
            <a:ext uri="{FF2B5EF4-FFF2-40B4-BE49-F238E27FC236}">
              <a16:creationId xmlns:a16="http://schemas.microsoft.com/office/drawing/2014/main" id="{967933AC-27B4-4E43-A8EC-D341A5E4AA42}"/>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3" name="テキスト ボックス 262">
          <a:extLst>
            <a:ext uri="{FF2B5EF4-FFF2-40B4-BE49-F238E27FC236}">
              <a16:creationId xmlns:a16="http://schemas.microsoft.com/office/drawing/2014/main" id="{3A9EC863-6E21-42A3-8D52-812A359BBC47}"/>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4" name="直線コネクタ 263">
          <a:extLst>
            <a:ext uri="{FF2B5EF4-FFF2-40B4-BE49-F238E27FC236}">
              <a16:creationId xmlns:a16="http://schemas.microsoft.com/office/drawing/2014/main" id="{8679B6E7-38EF-46DB-B1F8-672A5108762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5" name="テキスト ボックス 264">
          <a:extLst>
            <a:ext uri="{FF2B5EF4-FFF2-40B4-BE49-F238E27FC236}">
              <a16:creationId xmlns:a16="http://schemas.microsoft.com/office/drawing/2014/main" id="{9FA5BBC8-DD37-4B26-B72B-36C50A684A80}"/>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6" name="直線コネクタ 265">
          <a:extLst>
            <a:ext uri="{FF2B5EF4-FFF2-40B4-BE49-F238E27FC236}">
              <a16:creationId xmlns:a16="http://schemas.microsoft.com/office/drawing/2014/main" id="{8E5F9E65-E0ED-45C2-BDB0-C4075ED2B976}"/>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7" name="テキスト ボックス 266">
          <a:extLst>
            <a:ext uri="{FF2B5EF4-FFF2-40B4-BE49-F238E27FC236}">
              <a16:creationId xmlns:a16="http://schemas.microsoft.com/office/drawing/2014/main" id="{BEB6404C-2F7F-472B-B2A6-AC33FA97F5FC}"/>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8" name="直線コネクタ 267">
          <a:extLst>
            <a:ext uri="{FF2B5EF4-FFF2-40B4-BE49-F238E27FC236}">
              <a16:creationId xmlns:a16="http://schemas.microsoft.com/office/drawing/2014/main" id="{149E15C8-18A9-439A-B3E5-BC5F556C8B6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69" name="テキスト ボックス 268">
          <a:extLst>
            <a:ext uri="{FF2B5EF4-FFF2-40B4-BE49-F238E27FC236}">
              <a16:creationId xmlns:a16="http://schemas.microsoft.com/office/drawing/2014/main" id="{A86D7E04-499F-4985-8C34-5B365110D120}"/>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0" name="直線コネクタ 269">
          <a:extLst>
            <a:ext uri="{FF2B5EF4-FFF2-40B4-BE49-F238E27FC236}">
              <a16:creationId xmlns:a16="http://schemas.microsoft.com/office/drawing/2014/main" id="{2994D71F-6E17-4F6C-817F-66E51DA81FA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1" name="テキスト ボックス 270">
          <a:extLst>
            <a:ext uri="{FF2B5EF4-FFF2-40B4-BE49-F238E27FC236}">
              <a16:creationId xmlns:a16="http://schemas.microsoft.com/office/drawing/2014/main" id="{6E5924E8-C5C6-45C3-AF43-EC3D84F72B08}"/>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2" name="【一般廃棄物処理施設】&#10;一人当たり有形固定資産（償却資産）額グラフ枠">
          <a:extLst>
            <a:ext uri="{FF2B5EF4-FFF2-40B4-BE49-F238E27FC236}">
              <a16:creationId xmlns:a16="http://schemas.microsoft.com/office/drawing/2014/main" id="{5BE93611-BD08-4645-89EF-9E648C79787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273" name="直線コネクタ 272">
          <a:extLst>
            <a:ext uri="{FF2B5EF4-FFF2-40B4-BE49-F238E27FC236}">
              <a16:creationId xmlns:a16="http://schemas.microsoft.com/office/drawing/2014/main" id="{D323E162-EFF5-43DA-BD3D-4A7EACB3628C}"/>
            </a:ext>
          </a:extLst>
        </xdr:cNvPr>
        <xdr:cNvCxnSpPr/>
      </xdr:nvCxnSpPr>
      <xdr:spPr>
        <a:xfrm flipV="1">
          <a:off x="19954239" y="5445606"/>
          <a:ext cx="0" cy="140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274" name="【一般廃棄物処理施設】&#10;一人当たり有形固定資産（償却資産）額最小値テキスト">
          <a:extLst>
            <a:ext uri="{FF2B5EF4-FFF2-40B4-BE49-F238E27FC236}">
              <a16:creationId xmlns:a16="http://schemas.microsoft.com/office/drawing/2014/main" id="{796E97CE-1F8C-469F-85B8-49B451BE88CB}"/>
            </a:ext>
          </a:extLst>
        </xdr:cNvPr>
        <xdr:cNvSpPr txBox="1"/>
      </xdr:nvSpPr>
      <xdr:spPr>
        <a:xfrm>
          <a:off x="19992975" y="685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275" name="直線コネクタ 274">
          <a:extLst>
            <a:ext uri="{FF2B5EF4-FFF2-40B4-BE49-F238E27FC236}">
              <a16:creationId xmlns:a16="http://schemas.microsoft.com/office/drawing/2014/main" id="{0ABD7B75-580B-445B-A4AB-8F8F091FAE1B}"/>
            </a:ext>
          </a:extLst>
        </xdr:cNvPr>
        <xdr:cNvCxnSpPr/>
      </xdr:nvCxnSpPr>
      <xdr:spPr>
        <a:xfrm>
          <a:off x="19878675" y="68482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276" name="【一般廃棄物処理施設】&#10;一人当たり有形固定資産（償却資産）額最大値テキスト">
          <a:extLst>
            <a:ext uri="{FF2B5EF4-FFF2-40B4-BE49-F238E27FC236}">
              <a16:creationId xmlns:a16="http://schemas.microsoft.com/office/drawing/2014/main" id="{EFA968E9-E32C-4C42-B808-CB7E28711FA8}"/>
            </a:ext>
          </a:extLst>
        </xdr:cNvPr>
        <xdr:cNvSpPr txBox="1"/>
      </xdr:nvSpPr>
      <xdr:spPr>
        <a:xfrm>
          <a:off x="19992975" y="523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277" name="直線コネクタ 276">
          <a:extLst>
            <a:ext uri="{FF2B5EF4-FFF2-40B4-BE49-F238E27FC236}">
              <a16:creationId xmlns:a16="http://schemas.microsoft.com/office/drawing/2014/main" id="{191D8A61-A38B-47BF-ADF4-DF485D5B2D42}"/>
            </a:ext>
          </a:extLst>
        </xdr:cNvPr>
        <xdr:cNvCxnSpPr/>
      </xdr:nvCxnSpPr>
      <xdr:spPr>
        <a:xfrm>
          <a:off x="19878675" y="54456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278" name="【一般廃棄物処理施設】&#10;一人当たり有形固定資産（償却資産）額平均値テキスト">
          <a:extLst>
            <a:ext uri="{FF2B5EF4-FFF2-40B4-BE49-F238E27FC236}">
              <a16:creationId xmlns:a16="http://schemas.microsoft.com/office/drawing/2014/main" id="{DAE3EC20-9C85-44C2-AE8F-3F361AE6DE00}"/>
            </a:ext>
          </a:extLst>
        </xdr:cNvPr>
        <xdr:cNvSpPr txBox="1"/>
      </xdr:nvSpPr>
      <xdr:spPr>
        <a:xfrm>
          <a:off x="19992975" y="6484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279" name="フローチャート: 判断 278">
          <a:extLst>
            <a:ext uri="{FF2B5EF4-FFF2-40B4-BE49-F238E27FC236}">
              <a16:creationId xmlns:a16="http://schemas.microsoft.com/office/drawing/2014/main" id="{2A20A8BB-3771-412C-BC3A-9E5CF6143C72}"/>
            </a:ext>
          </a:extLst>
        </xdr:cNvPr>
        <xdr:cNvSpPr/>
      </xdr:nvSpPr>
      <xdr:spPr>
        <a:xfrm>
          <a:off x="19897725" y="64962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280" name="フローチャート: 判断 279">
          <a:extLst>
            <a:ext uri="{FF2B5EF4-FFF2-40B4-BE49-F238E27FC236}">
              <a16:creationId xmlns:a16="http://schemas.microsoft.com/office/drawing/2014/main" id="{14DEFE3E-BB7A-42A6-94D8-CB46D3AE7A50}"/>
            </a:ext>
          </a:extLst>
        </xdr:cNvPr>
        <xdr:cNvSpPr/>
      </xdr:nvSpPr>
      <xdr:spPr>
        <a:xfrm>
          <a:off x="19154775" y="648396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281" name="フローチャート: 判断 280">
          <a:extLst>
            <a:ext uri="{FF2B5EF4-FFF2-40B4-BE49-F238E27FC236}">
              <a16:creationId xmlns:a16="http://schemas.microsoft.com/office/drawing/2014/main" id="{DFF14E00-CB8D-473B-AA01-9501C01B19AC}"/>
            </a:ext>
          </a:extLst>
        </xdr:cNvPr>
        <xdr:cNvSpPr/>
      </xdr:nvSpPr>
      <xdr:spPr>
        <a:xfrm>
          <a:off x="18345150" y="65072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282" name="フローチャート: 判断 281">
          <a:extLst>
            <a:ext uri="{FF2B5EF4-FFF2-40B4-BE49-F238E27FC236}">
              <a16:creationId xmlns:a16="http://schemas.microsoft.com/office/drawing/2014/main" id="{E37081D5-3276-4F92-937D-A6679B890D42}"/>
            </a:ext>
          </a:extLst>
        </xdr:cNvPr>
        <xdr:cNvSpPr/>
      </xdr:nvSpPr>
      <xdr:spPr>
        <a:xfrm>
          <a:off x="17554575" y="6436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283" name="フローチャート: 判断 282">
          <a:extLst>
            <a:ext uri="{FF2B5EF4-FFF2-40B4-BE49-F238E27FC236}">
              <a16:creationId xmlns:a16="http://schemas.microsoft.com/office/drawing/2014/main" id="{7E8314CE-369F-45B6-88B8-2D9AC6A25783}"/>
            </a:ext>
          </a:extLst>
        </xdr:cNvPr>
        <xdr:cNvSpPr/>
      </xdr:nvSpPr>
      <xdr:spPr>
        <a:xfrm>
          <a:off x="16754475" y="64674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6A9B6614-9D7E-4922-966E-433B5CB9C14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0C4A761E-E675-4526-81B5-3C319E704B0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247D7277-5628-4711-B1B3-2310B922C30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609B0AE2-3E74-4725-B559-1C90780B701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52D7F3DD-30FB-4CD9-A4C0-B6F764BC88C5}"/>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110626</xdr:rowOff>
    </xdr:from>
    <xdr:to>
      <xdr:col>116</xdr:col>
      <xdr:colOff>114300</xdr:colOff>
      <xdr:row>40</xdr:row>
      <xdr:rowOff>40776</xdr:rowOff>
    </xdr:to>
    <xdr:sp macro="" textlink="">
      <xdr:nvSpPr>
        <xdr:cNvPr id="289" name="楕円 288">
          <a:extLst>
            <a:ext uri="{FF2B5EF4-FFF2-40B4-BE49-F238E27FC236}">
              <a16:creationId xmlns:a16="http://schemas.microsoft.com/office/drawing/2014/main" id="{8BECAD4C-0ECA-42DB-B810-8414B38FAF42}"/>
            </a:ext>
          </a:extLst>
        </xdr:cNvPr>
        <xdr:cNvSpPr/>
      </xdr:nvSpPr>
      <xdr:spPr>
        <a:xfrm>
          <a:off x="19897725" y="64320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133503</xdr:rowOff>
    </xdr:from>
    <xdr:ext cx="599010" cy="259045"/>
    <xdr:sp macro="" textlink="">
      <xdr:nvSpPr>
        <xdr:cNvPr id="290" name="【一般廃棄物処理施設】&#10;一人当たり有形固定資産（償却資産）額該当値テキスト">
          <a:extLst>
            <a:ext uri="{FF2B5EF4-FFF2-40B4-BE49-F238E27FC236}">
              <a16:creationId xmlns:a16="http://schemas.microsoft.com/office/drawing/2014/main" id="{633CA278-B7F5-4862-9358-A5F2E82FEB1F}"/>
            </a:ext>
          </a:extLst>
        </xdr:cNvPr>
        <xdr:cNvSpPr txBox="1"/>
      </xdr:nvSpPr>
      <xdr:spPr>
        <a:xfrm>
          <a:off x="19992975" y="629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102040</xdr:rowOff>
    </xdr:from>
    <xdr:to>
      <xdr:col>112</xdr:col>
      <xdr:colOff>38100</xdr:colOff>
      <xdr:row>40</xdr:row>
      <xdr:rowOff>32190</xdr:rowOff>
    </xdr:to>
    <xdr:sp macro="" textlink="">
      <xdr:nvSpPr>
        <xdr:cNvPr id="291" name="楕円 290">
          <a:extLst>
            <a:ext uri="{FF2B5EF4-FFF2-40B4-BE49-F238E27FC236}">
              <a16:creationId xmlns:a16="http://schemas.microsoft.com/office/drawing/2014/main" id="{922A4E79-A7D8-47E2-B078-E67D75056BD5}"/>
            </a:ext>
          </a:extLst>
        </xdr:cNvPr>
        <xdr:cNvSpPr/>
      </xdr:nvSpPr>
      <xdr:spPr>
        <a:xfrm>
          <a:off x="19154775" y="64298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152840</xdr:rowOff>
    </xdr:from>
    <xdr:to>
      <xdr:col>116</xdr:col>
      <xdr:colOff>63500</xdr:colOff>
      <xdr:row>39</xdr:row>
      <xdr:rowOff>161426</xdr:rowOff>
    </xdr:to>
    <xdr:cxnSp macro="">
      <xdr:nvCxnSpPr>
        <xdr:cNvPr id="292" name="直線コネクタ 291">
          <a:extLst>
            <a:ext uri="{FF2B5EF4-FFF2-40B4-BE49-F238E27FC236}">
              <a16:creationId xmlns:a16="http://schemas.microsoft.com/office/drawing/2014/main" id="{E3932A5E-BB39-4148-B15A-6F62C8E1EE86}"/>
            </a:ext>
          </a:extLst>
        </xdr:cNvPr>
        <xdr:cNvCxnSpPr/>
      </xdr:nvCxnSpPr>
      <xdr:spPr>
        <a:xfrm>
          <a:off x="19202400" y="6477440"/>
          <a:ext cx="752475"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106949</xdr:rowOff>
    </xdr:from>
    <xdr:to>
      <xdr:col>107</xdr:col>
      <xdr:colOff>101600</xdr:colOff>
      <xdr:row>40</xdr:row>
      <xdr:rowOff>37099</xdr:rowOff>
    </xdr:to>
    <xdr:sp macro="" textlink="">
      <xdr:nvSpPr>
        <xdr:cNvPr id="293" name="楕円 292">
          <a:extLst>
            <a:ext uri="{FF2B5EF4-FFF2-40B4-BE49-F238E27FC236}">
              <a16:creationId xmlns:a16="http://schemas.microsoft.com/office/drawing/2014/main" id="{1D3C6250-E048-4687-9E6A-9334D9681BE5}"/>
            </a:ext>
          </a:extLst>
        </xdr:cNvPr>
        <xdr:cNvSpPr/>
      </xdr:nvSpPr>
      <xdr:spPr>
        <a:xfrm>
          <a:off x="18345150" y="64283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152840</xdr:rowOff>
    </xdr:from>
    <xdr:to>
      <xdr:col>111</xdr:col>
      <xdr:colOff>177800</xdr:colOff>
      <xdr:row>39</xdr:row>
      <xdr:rowOff>157749</xdr:rowOff>
    </xdr:to>
    <xdr:cxnSp macro="">
      <xdr:nvCxnSpPr>
        <xdr:cNvPr id="294" name="直線コネクタ 293">
          <a:extLst>
            <a:ext uri="{FF2B5EF4-FFF2-40B4-BE49-F238E27FC236}">
              <a16:creationId xmlns:a16="http://schemas.microsoft.com/office/drawing/2014/main" id="{35F2EF37-AC5B-42DD-A6B3-7894BFF13D27}"/>
            </a:ext>
          </a:extLst>
        </xdr:cNvPr>
        <xdr:cNvCxnSpPr/>
      </xdr:nvCxnSpPr>
      <xdr:spPr>
        <a:xfrm flipV="1">
          <a:off x="18392775" y="6477440"/>
          <a:ext cx="809625"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103156</xdr:rowOff>
    </xdr:from>
    <xdr:to>
      <xdr:col>102</xdr:col>
      <xdr:colOff>165100</xdr:colOff>
      <xdr:row>40</xdr:row>
      <xdr:rowOff>33306</xdr:rowOff>
    </xdr:to>
    <xdr:sp macro="" textlink="">
      <xdr:nvSpPr>
        <xdr:cNvPr id="295" name="楕円 294">
          <a:extLst>
            <a:ext uri="{FF2B5EF4-FFF2-40B4-BE49-F238E27FC236}">
              <a16:creationId xmlns:a16="http://schemas.microsoft.com/office/drawing/2014/main" id="{4B47E18A-3B06-4399-AFEE-38698B440BE7}"/>
            </a:ext>
          </a:extLst>
        </xdr:cNvPr>
        <xdr:cNvSpPr/>
      </xdr:nvSpPr>
      <xdr:spPr>
        <a:xfrm>
          <a:off x="17554575" y="64309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153956</xdr:rowOff>
    </xdr:from>
    <xdr:to>
      <xdr:col>107</xdr:col>
      <xdr:colOff>50800</xdr:colOff>
      <xdr:row>39</xdr:row>
      <xdr:rowOff>157749</xdr:rowOff>
    </xdr:to>
    <xdr:cxnSp macro="">
      <xdr:nvCxnSpPr>
        <xdr:cNvPr id="296" name="直線コネクタ 295">
          <a:extLst>
            <a:ext uri="{FF2B5EF4-FFF2-40B4-BE49-F238E27FC236}">
              <a16:creationId xmlns:a16="http://schemas.microsoft.com/office/drawing/2014/main" id="{07339270-6708-46C5-B369-E27CD07F7641}"/>
            </a:ext>
          </a:extLst>
        </xdr:cNvPr>
        <xdr:cNvCxnSpPr/>
      </xdr:nvCxnSpPr>
      <xdr:spPr>
        <a:xfrm>
          <a:off x="17602200" y="6478556"/>
          <a:ext cx="790575"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144980</xdr:rowOff>
    </xdr:from>
    <xdr:to>
      <xdr:col>98</xdr:col>
      <xdr:colOff>38100</xdr:colOff>
      <xdr:row>40</xdr:row>
      <xdr:rowOff>75130</xdr:rowOff>
    </xdr:to>
    <xdr:sp macro="" textlink="">
      <xdr:nvSpPr>
        <xdr:cNvPr id="297" name="楕円 296">
          <a:extLst>
            <a:ext uri="{FF2B5EF4-FFF2-40B4-BE49-F238E27FC236}">
              <a16:creationId xmlns:a16="http://schemas.microsoft.com/office/drawing/2014/main" id="{916CBA1A-5B3E-40AC-9972-04D4546ABA41}"/>
            </a:ext>
          </a:extLst>
        </xdr:cNvPr>
        <xdr:cNvSpPr/>
      </xdr:nvSpPr>
      <xdr:spPr>
        <a:xfrm>
          <a:off x="16754475" y="6466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153956</xdr:rowOff>
    </xdr:from>
    <xdr:to>
      <xdr:col>102</xdr:col>
      <xdr:colOff>114300</xdr:colOff>
      <xdr:row>40</xdr:row>
      <xdr:rowOff>24330</xdr:rowOff>
    </xdr:to>
    <xdr:cxnSp macro="">
      <xdr:nvCxnSpPr>
        <xdr:cNvPr id="298" name="直線コネクタ 297">
          <a:extLst>
            <a:ext uri="{FF2B5EF4-FFF2-40B4-BE49-F238E27FC236}">
              <a16:creationId xmlns:a16="http://schemas.microsoft.com/office/drawing/2014/main" id="{50751D6D-7BBA-4129-B271-B75D9D04363B}"/>
            </a:ext>
          </a:extLst>
        </xdr:cNvPr>
        <xdr:cNvCxnSpPr/>
      </xdr:nvCxnSpPr>
      <xdr:spPr>
        <a:xfrm flipV="1">
          <a:off x="16802100" y="6478556"/>
          <a:ext cx="8001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77471</xdr:rowOff>
    </xdr:from>
    <xdr:ext cx="599010" cy="259045"/>
    <xdr:sp macro="" textlink="">
      <xdr:nvSpPr>
        <xdr:cNvPr id="299" name="n_1aveValue【一般廃棄物処理施設】&#10;一人当たり有形固定資産（償却資産）額">
          <a:extLst>
            <a:ext uri="{FF2B5EF4-FFF2-40B4-BE49-F238E27FC236}">
              <a16:creationId xmlns:a16="http://schemas.microsoft.com/office/drawing/2014/main" id="{6F037A7E-951A-46C6-9060-2468A3A0B8B2}"/>
            </a:ext>
          </a:extLst>
        </xdr:cNvPr>
        <xdr:cNvSpPr txBox="1"/>
      </xdr:nvSpPr>
      <xdr:spPr>
        <a:xfrm>
          <a:off x="18915595" y="656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300" name="n_2aveValue【一般廃棄物処理施設】&#10;一人当たり有形固定資産（償却資産）額">
          <a:extLst>
            <a:ext uri="{FF2B5EF4-FFF2-40B4-BE49-F238E27FC236}">
              <a16:creationId xmlns:a16="http://schemas.microsoft.com/office/drawing/2014/main" id="{4FDACE18-4FF8-4806-BAB5-F149B36C0DF4}"/>
            </a:ext>
          </a:extLst>
        </xdr:cNvPr>
        <xdr:cNvSpPr txBox="1"/>
      </xdr:nvSpPr>
      <xdr:spPr>
        <a:xfrm>
          <a:off x="18134545" y="6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32882</xdr:rowOff>
    </xdr:from>
    <xdr:ext cx="599010" cy="259045"/>
    <xdr:sp macro="" textlink="">
      <xdr:nvSpPr>
        <xdr:cNvPr id="301" name="n_3aveValue【一般廃棄物処理施設】&#10;一人当たり有形固定資産（償却資産）額">
          <a:extLst>
            <a:ext uri="{FF2B5EF4-FFF2-40B4-BE49-F238E27FC236}">
              <a16:creationId xmlns:a16="http://schemas.microsoft.com/office/drawing/2014/main" id="{ABB096F9-076B-418C-9F0A-6A6672C57521}"/>
            </a:ext>
          </a:extLst>
        </xdr:cNvPr>
        <xdr:cNvSpPr txBox="1"/>
      </xdr:nvSpPr>
      <xdr:spPr>
        <a:xfrm>
          <a:off x="17324920" y="651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302" name="n_4aveValue【一般廃棄物処理施設】&#10;一人当たり有形固定資産（償却資産）額">
          <a:extLst>
            <a:ext uri="{FF2B5EF4-FFF2-40B4-BE49-F238E27FC236}">
              <a16:creationId xmlns:a16="http://schemas.microsoft.com/office/drawing/2014/main" id="{813FA0F4-2C4D-410E-94D5-46EFE53D1AE2}"/>
            </a:ext>
          </a:extLst>
        </xdr:cNvPr>
        <xdr:cNvSpPr txBox="1"/>
      </xdr:nvSpPr>
      <xdr:spPr>
        <a:xfrm>
          <a:off x="16524820" y="624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48717</xdr:rowOff>
    </xdr:from>
    <xdr:ext cx="599010" cy="259045"/>
    <xdr:sp macro="" textlink="">
      <xdr:nvSpPr>
        <xdr:cNvPr id="303" name="n_1mainValue【一般廃棄物処理施設】&#10;一人当たり有形固定資産（償却資産）額">
          <a:extLst>
            <a:ext uri="{FF2B5EF4-FFF2-40B4-BE49-F238E27FC236}">
              <a16:creationId xmlns:a16="http://schemas.microsoft.com/office/drawing/2014/main" id="{6101BCC2-9EC1-46B6-B8E3-17296B68BCBD}"/>
            </a:ext>
          </a:extLst>
        </xdr:cNvPr>
        <xdr:cNvSpPr txBox="1"/>
      </xdr:nvSpPr>
      <xdr:spPr>
        <a:xfrm>
          <a:off x="18915595" y="620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53626</xdr:rowOff>
    </xdr:from>
    <xdr:ext cx="599010" cy="259045"/>
    <xdr:sp macro="" textlink="">
      <xdr:nvSpPr>
        <xdr:cNvPr id="304" name="n_2mainValue【一般廃棄物処理施設】&#10;一人当たり有形固定資産（償却資産）額">
          <a:extLst>
            <a:ext uri="{FF2B5EF4-FFF2-40B4-BE49-F238E27FC236}">
              <a16:creationId xmlns:a16="http://schemas.microsoft.com/office/drawing/2014/main" id="{27203288-707A-42E4-81A4-4826C7F1858E}"/>
            </a:ext>
          </a:extLst>
        </xdr:cNvPr>
        <xdr:cNvSpPr txBox="1"/>
      </xdr:nvSpPr>
      <xdr:spPr>
        <a:xfrm>
          <a:off x="18134545" y="621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49833</xdr:rowOff>
    </xdr:from>
    <xdr:ext cx="599010" cy="259045"/>
    <xdr:sp macro="" textlink="">
      <xdr:nvSpPr>
        <xdr:cNvPr id="305" name="n_3mainValue【一般廃棄物処理施設】&#10;一人当たり有形固定資産（償却資産）額">
          <a:extLst>
            <a:ext uri="{FF2B5EF4-FFF2-40B4-BE49-F238E27FC236}">
              <a16:creationId xmlns:a16="http://schemas.microsoft.com/office/drawing/2014/main" id="{3CBB5453-8EAE-44C6-A88C-9D0082C96F19}"/>
            </a:ext>
          </a:extLst>
        </xdr:cNvPr>
        <xdr:cNvSpPr txBox="1"/>
      </xdr:nvSpPr>
      <xdr:spPr>
        <a:xfrm>
          <a:off x="17324920" y="62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66257</xdr:rowOff>
    </xdr:from>
    <xdr:ext cx="599010" cy="259045"/>
    <xdr:sp macro="" textlink="">
      <xdr:nvSpPr>
        <xdr:cNvPr id="306" name="n_4mainValue【一般廃棄物処理施設】&#10;一人当たり有形固定資産（償却資産）額">
          <a:extLst>
            <a:ext uri="{FF2B5EF4-FFF2-40B4-BE49-F238E27FC236}">
              <a16:creationId xmlns:a16="http://schemas.microsoft.com/office/drawing/2014/main" id="{4E6AC2AF-E6E5-4F69-AE72-F89BC954B945}"/>
            </a:ext>
          </a:extLst>
        </xdr:cNvPr>
        <xdr:cNvSpPr txBox="1"/>
      </xdr:nvSpPr>
      <xdr:spPr>
        <a:xfrm>
          <a:off x="16524820" y="655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a:extLst>
            <a:ext uri="{FF2B5EF4-FFF2-40B4-BE49-F238E27FC236}">
              <a16:creationId xmlns:a16="http://schemas.microsoft.com/office/drawing/2014/main" id="{B16679C4-F4DE-4B7C-99FF-5D117099492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a:extLst>
            <a:ext uri="{FF2B5EF4-FFF2-40B4-BE49-F238E27FC236}">
              <a16:creationId xmlns:a16="http://schemas.microsoft.com/office/drawing/2014/main" id="{99292F86-1015-4926-923D-CAA8FE416B0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a:extLst>
            <a:ext uri="{FF2B5EF4-FFF2-40B4-BE49-F238E27FC236}">
              <a16:creationId xmlns:a16="http://schemas.microsoft.com/office/drawing/2014/main" id="{5D224399-DBB3-41E1-90C6-76AA9DEFFE0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a:extLst>
            <a:ext uri="{FF2B5EF4-FFF2-40B4-BE49-F238E27FC236}">
              <a16:creationId xmlns:a16="http://schemas.microsoft.com/office/drawing/2014/main" id="{02F93890-5432-4F88-8B0E-4EF3EA323A5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a:extLst>
            <a:ext uri="{FF2B5EF4-FFF2-40B4-BE49-F238E27FC236}">
              <a16:creationId xmlns:a16="http://schemas.microsoft.com/office/drawing/2014/main" id="{3AB01530-073E-4162-AAE3-9E5960EF4A0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a:extLst>
            <a:ext uri="{FF2B5EF4-FFF2-40B4-BE49-F238E27FC236}">
              <a16:creationId xmlns:a16="http://schemas.microsoft.com/office/drawing/2014/main" id="{7A37ED30-4D69-4731-AD7F-56A5B9ED541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a:extLst>
            <a:ext uri="{FF2B5EF4-FFF2-40B4-BE49-F238E27FC236}">
              <a16:creationId xmlns:a16="http://schemas.microsoft.com/office/drawing/2014/main" id="{B5922D93-83D9-425C-A8B3-63A83F51D76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a:extLst>
            <a:ext uri="{FF2B5EF4-FFF2-40B4-BE49-F238E27FC236}">
              <a16:creationId xmlns:a16="http://schemas.microsoft.com/office/drawing/2014/main" id="{0AEF6ABC-7184-4124-A264-B24A3F333C0E}"/>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a:extLst>
            <a:ext uri="{FF2B5EF4-FFF2-40B4-BE49-F238E27FC236}">
              <a16:creationId xmlns:a16="http://schemas.microsoft.com/office/drawing/2014/main" id="{2B30E875-FBC6-4545-AE67-AA9FE454284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a:extLst>
            <a:ext uri="{FF2B5EF4-FFF2-40B4-BE49-F238E27FC236}">
              <a16:creationId xmlns:a16="http://schemas.microsoft.com/office/drawing/2014/main" id="{320DE807-F8FC-4CB5-82A4-124F8CFC590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a:extLst>
            <a:ext uri="{FF2B5EF4-FFF2-40B4-BE49-F238E27FC236}">
              <a16:creationId xmlns:a16="http://schemas.microsoft.com/office/drawing/2014/main" id="{F0D92A11-1E97-4DC0-A0B1-F63CE02BD52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a:extLst>
            <a:ext uri="{FF2B5EF4-FFF2-40B4-BE49-F238E27FC236}">
              <a16:creationId xmlns:a16="http://schemas.microsoft.com/office/drawing/2014/main" id="{8CA66F26-3780-451E-BAA6-EF2EDEEF003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a:extLst>
            <a:ext uri="{FF2B5EF4-FFF2-40B4-BE49-F238E27FC236}">
              <a16:creationId xmlns:a16="http://schemas.microsoft.com/office/drawing/2014/main" id="{499FF248-37A6-45D1-8762-FE1DBA42307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a:extLst>
            <a:ext uri="{FF2B5EF4-FFF2-40B4-BE49-F238E27FC236}">
              <a16:creationId xmlns:a16="http://schemas.microsoft.com/office/drawing/2014/main" id="{913BCD9C-3174-48FC-A6DD-55F323598B5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a:extLst>
            <a:ext uri="{FF2B5EF4-FFF2-40B4-BE49-F238E27FC236}">
              <a16:creationId xmlns:a16="http://schemas.microsoft.com/office/drawing/2014/main" id="{11673E13-0C42-47E8-8A9F-C5E5A7BD53E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a:extLst>
            <a:ext uri="{FF2B5EF4-FFF2-40B4-BE49-F238E27FC236}">
              <a16:creationId xmlns:a16="http://schemas.microsoft.com/office/drawing/2014/main" id="{99E6AC98-2B1F-4E3E-B052-CD8723EE592A}"/>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3" name="正方形/長方形 322">
          <a:extLst>
            <a:ext uri="{FF2B5EF4-FFF2-40B4-BE49-F238E27FC236}">
              <a16:creationId xmlns:a16="http://schemas.microsoft.com/office/drawing/2014/main" id="{428CDC3F-3532-4E54-B812-2D5E7024ECB4}"/>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4" name="正方形/長方形 323">
          <a:extLst>
            <a:ext uri="{FF2B5EF4-FFF2-40B4-BE49-F238E27FC236}">
              <a16:creationId xmlns:a16="http://schemas.microsoft.com/office/drawing/2014/main" id="{11E786BF-7C24-4035-B891-CB7E3BE5605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5" name="正方形/長方形 324">
          <a:extLst>
            <a:ext uri="{FF2B5EF4-FFF2-40B4-BE49-F238E27FC236}">
              <a16:creationId xmlns:a16="http://schemas.microsoft.com/office/drawing/2014/main" id="{FB70FCB3-3CD6-49AB-A6A2-2C70B2C164C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6" name="正方形/長方形 325">
          <a:extLst>
            <a:ext uri="{FF2B5EF4-FFF2-40B4-BE49-F238E27FC236}">
              <a16:creationId xmlns:a16="http://schemas.microsoft.com/office/drawing/2014/main" id="{49869288-94B8-4D6E-8F4D-1D7D8A6E496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7" name="正方形/長方形 326">
          <a:extLst>
            <a:ext uri="{FF2B5EF4-FFF2-40B4-BE49-F238E27FC236}">
              <a16:creationId xmlns:a16="http://schemas.microsoft.com/office/drawing/2014/main" id="{2D9DFE79-6E9A-4810-8D23-D300FEBA348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8" name="正方形/長方形 327">
          <a:extLst>
            <a:ext uri="{FF2B5EF4-FFF2-40B4-BE49-F238E27FC236}">
              <a16:creationId xmlns:a16="http://schemas.microsoft.com/office/drawing/2014/main" id="{14E20D4C-C211-4154-9FAD-09624D0207A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9" name="正方形/長方形 328">
          <a:extLst>
            <a:ext uri="{FF2B5EF4-FFF2-40B4-BE49-F238E27FC236}">
              <a16:creationId xmlns:a16="http://schemas.microsoft.com/office/drawing/2014/main" id="{AD362E78-4A30-4957-9B81-14E26D4A8C2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0" name="正方形/長方形 329">
          <a:extLst>
            <a:ext uri="{FF2B5EF4-FFF2-40B4-BE49-F238E27FC236}">
              <a16:creationId xmlns:a16="http://schemas.microsoft.com/office/drawing/2014/main" id="{E6B0FEC8-E263-4761-B230-5B71B64571F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1" name="テキスト ボックス 330">
          <a:extLst>
            <a:ext uri="{FF2B5EF4-FFF2-40B4-BE49-F238E27FC236}">
              <a16:creationId xmlns:a16="http://schemas.microsoft.com/office/drawing/2014/main" id="{68B97CE3-7219-4767-9FD3-507A7FBECA8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2" name="直線コネクタ 331">
          <a:extLst>
            <a:ext uri="{FF2B5EF4-FFF2-40B4-BE49-F238E27FC236}">
              <a16:creationId xmlns:a16="http://schemas.microsoft.com/office/drawing/2014/main" id="{44FE7DCC-DE8D-4DD3-8EE6-8FC8635A355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BC5EB004-3EC1-4D35-B0A0-6B157B198C1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4" name="直線コネクタ 333">
          <a:extLst>
            <a:ext uri="{FF2B5EF4-FFF2-40B4-BE49-F238E27FC236}">
              <a16:creationId xmlns:a16="http://schemas.microsoft.com/office/drawing/2014/main" id="{1F09157A-FCA4-4AD9-A8C4-A33E8B5E821B}"/>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E77B716-7F9A-4404-9827-7C4ADBC23F6C}"/>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6" name="直線コネクタ 335">
          <a:extLst>
            <a:ext uri="{FF2B5EF4-FFF2-40B4-BE49-F238E27FC236}">
              <a16:creationId xmlns:a16="http://schemas.microsoft.com/office/drawing/2014/main" id="{9B00F3D7-94BF-4F5F-9E56-907DAFFF54A0}"/>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7" name="テキスト ボックス 336">
          <a:extLst>
            <a:ext uri="{FF2B5EF4-FFF2-40B4-BE49-F238E27FC236}">
              <a16:creationId xmlns:a16="http://schemas.microsoft.com/office/drawing/2014/main" id="{E140C6E6-6D4D-4859-A20A-3BC0DEAB223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8" name="直線コネクタ 337">
          <a:extLst>
            <a:ext uri="{FF2B5EF4-FFF2-40B4-BE49-F238E27FC236}">
              <a16:creationId xmlns:a16="http://schemas.microsoft.com/office/drawing/2014/main" id="{BB61565C-F632-4C86-AA73-F91E96822A97}"/>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9" name="テキスト ボックス 338">
          <a:extLst>
            <a:ext uri="{FF2B5EF4-FFF2-40B4-BE49-F238E27FC236}">
              <a16:creationId xmlns:a16="http://schemas.microsoft.com/office/drawing/2014/main" id="{20688A41-ECE5-4F75-8D9B-C0AFA8719C3B}"/>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0" name="直線コネクタ 339">
          <a:extLst>
            <a:ext uri="{FF2B5EF4-FFF2-40B4-BE49-F238E27FC236}">
              <a16:creationId xmlns:a16="http://schemas.microsoft.com/office/drawing/2014/main" id="{63C1CE5A-5B2B-44EC-8271-D5A6EA413D12}"/>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1" name="テキスト ボックス 340">
          <a:extLst>
            <a:ext uri="{FF2B5EF4-FFF2-40B4-BE49-F238E27FC236}">
              <a16:creationId xmlns:a16="http://schemas.microsoft.com/office/drawing/2014/main" id="{3E0BD54F-092D-4482-8FFA-3D596912B62D}"/>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2" name="直線コネクタ 341">
          <a:extLst>
            <a:ext uri="{FF2B5EF4-FFF2-40B4-BE49-F238E27FC236}">
              <a16:creationId xmlns:a16="http://schemas.microsoft.com/office/drawing/2014/main" id="{E150367A-4B1C-4815-B233-0F3C2997607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3" name="テキスト ボックス 342">
          <a:extLst>
            <a:ext uri="{FF2B5EF4-FFF2-40B4-BE49-F238E27FC236}">
              <a16:creationId xmlns:a16="http://schemas.microsoft.com/office/drawing/2014/main" id="{F0FC7AFD-9A1E-4E01-B9EB-6285677EFBD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4" name="直線コネクタ 343">
          <a:extLst>
            <a:ext uri="{FF2B5EF4-FFF2-40B4-BE49-F238E27FC236}">
              <a16:creationId xmlns:a16="http://schemas.microsoft.com/office/drawing/2014/main" id="{4D9DE3C2-C85C-4C12-8B77-1875C5B6A933}"/>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5" name="テキスト ボックス 344">
          <a:extLst>
            <a:ext uri="{FF2B5EF4-FFF2-40B4-BE49-F238E27FC236}">
              <a16:creationId xmlns:a16="http://schemas.microsoft.com/office/drawing/2014/main" id="{426038A9-AD6A-49BF-8851-35A9D4E26692}"/>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6" name="直線コネクタ 345">
          <a:extLst>
            <a:ext uri="{FF2B5EF4-FFF2-40B4-BE49-F238E27FC236}">
              <a16:creationId xmlns:a16="http://schemas.microsoft.com/office/drawing/2014/main" id="{0C558337-6A8C-4230-B603-FC13F568F09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a:extLst>
            <a:ext uri="{FF2B5EF4-FFF2-40B4-BE49-F238E27FC236}">
              <a16:creationId xmlns:a16="http://schemas.microsoft.com/office/drawing/2014/main" id="{46DA5E79-9973-4339-80E7-622E9780113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348" name="直線コネクタ 347">
          <a:extLst>
            <a:ext uri="{FF2B5EF4-FFF2-40B4-BE49-F238E27FC236}">
              <a16:creationId xmlns:a16="http://schemas.microsoft.com/office/drawing/2014/main" id="{361A2AE3-7DC8-4748-9DA4-31774B4D5DDC}"/>
            </a:ext>
          </a:extLst>
        </xdr:cNvPr>
        <xdr:cNvCxnSpPr/>
      </xdr:nvCxnSpPr>
      <xdr:spPr>
        <a:xfrm flipV="1">
          <a:off x="14696439" y="12622076"/>
          <a:ext cx="0" cy="147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9" name="【消防施設】&#10;有形固定資産減価償却率最小値テキスト">
          <a:extLst>
            <a:ext uri="{FF2B5EF4-FFF2-40B4-BE49-F238E27FC236}">
              <a16:creationId xmlns:a16="http://schemas.microsoft.com/office/drawing/2014/main" id="{4FB399E1-2CF9-4D18-A551-8D3817BF8D94}"/>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0" name="直線コネクタ 349">
          <a:extLst>
            <a:ext uri="{FF2B5EF4-FFF2-40B4-BE49-F238E27FC236}">
              <a16:creationId xmlns:a16="http://schemas.microsoft.com/office/drawing/2014/main" id="{95C5787A-EE55-4B06-878E-860C2F695882}"/>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351" name="【消防施設】&#10;有形固定資産減価償却率最大値テキスト">
          <a:extLst>
            <a:ext uri="{FF2B5EF4-FFF2-40B4-BE49-F238E27FC236}">
              <a16:creationId xmlns:a16="http://schemas.microsoft.com/office/drawing/2014/main" id="{191E2CFC-D270-4442-A81F-2C3FB68E1C6D}"/>
            </a:ext>
          </a:extLst>
        </xdr:cNvPr>
        <xdr:cNvSpPr txBox="1"/>
      </xdr:nvSpPr>
      <xdr:spPr>
        <a:xfrm>
          <a:off x="14735175" y="124100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352" name="直線コネクタ 351">
          <a:extLst>
            <a:ext uri="{FF2B5EF4-FFF2-40B4-BE49-F238E27FC236}">
              <a16:creationId xmlns:a16="http://schemas.microsoft.com/office/drawing/2014/main" id="{FB2155B8-F234-477E-90C2-BF29AF8AE794}"/>
            </a:ext>
          </a:extLst>
        </xdr:cNvPr>
        <xdr:cNvCxnSpPr/>
      </xdr:nvCxnSpPr>
      <xdr:spPr>
        <a:xfrm>
          <a:off x="14611350" y="126220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353" name="【消防施設】&#10;有形固定資産減価償却率平均値テキスト">
          <a:extLst>
            <a:ext uri="{FF2B5EF4-FFF2-40B4-BE49-F238E27FC236}">
              <a16:creationId xmlns:a16="http://schemas.microsoft.com/office/drawing/2014/main" id="{733F7205-0253-455E-8895-4302D7DA7AC6}"/>
            </a:ext>
          </a:extLst>
        </xdr:cNvPr>
        <xdr:cNvSpPr txBox="1"/>
      </xdr:nvSpPr>
      <xdr:spPr>
        <a:xfrm>
          <a:off x="14735175" y="1347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354" name="フローチャート: 判断 353">
          <a:extLst>
            <a:ext uri="{FF2B5EF4-FFF2-40B4-BE49-F238E27FC236}">
              <a16:creationId xmlns:a16="http://schemas.microsoft.com/office/drawing/2014/main" id="{42EB4E24-38CD-4026-AAEB-25C1203CA73D}"/>
            </a:ext>
          </a:extLst>
        </xdr:cNvPr>
        <xdr:cNvSpPr/>
      </xdr:nvSpPr>
      <xdr:spPr>
        <a:xfrm>
          <a:off x="14649450" y="134987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355" name="フローチャート: 判断 354">
          <a:extLst>
            <a:ext uri="{FF2B5EF4-FFF2-40B4-BE49-F238E27FC236}">
              <a16:creationId xmlns:a16="http://schemas.microsoft.com/office/drawing/2014/main" id="{35726EBF-7999-4011-8FCD-EC5E6D9C4E16}"/>
            </a:ext>
          </a:extLst>
        </xdr:cNvPr>
        <xdr:cNvSpPr/>
      </xdr:nvSpPr>
      <xdr:spPr>
        <a:xfrm>
          <a:off x="13887450" y="134954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356" name="フローチャート: 判断 355">
          <a:extLst>
            <a:ext uri="{FF2B5EF4-FFF2-40B4-BE49-F238E27FC236}">
              <a16:creationId xmlns:a16="http://schemas.microsoft.com/office/drawing/2014/main" id="{A82D26B9-4BEE-47EC-9B44-161611E25112}"/>
            </a:ext>
          </a:extLst>
        </xdr:cNvPr>
        <xdr:cNvSpPr/>
      </xdr:nvSpPr>
      <xdr:spPr>
        <a:xfrm>
          <a:off x="13096875"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57" name="フローチャート: 判断 356">
          <a:extLst>
            <a:ext uri="{FF2B5EF4-FFF2-40B4-BE49-F238E27FC236}">
              <a16:creationId xmlns:a16="http://schemas.microsoft.com/office/drawing/2014/main" id="{6761B51E-9D0A-4B98-9F73-91F1BAA35699}"/>
            </a:ext>
          </a:extLst>
        </xdr:cNvPr>
        <xdr:cNvSpPr/>
      </xdr:nvSpPr>
      <xdr:spPr>
        <a:xfrm>
          <a:off x="12296775" y="134428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358" name="フローチャート: 判断 357">
          <a:extLst>
            <a:ext uri="{FF2B5EF4-FFF2-40B4-BE49-F238E27FC236}">
              <a16:creationId xmlns:a16="http://schemas.microsoft.com/office/drawing/2014/main" id="{5DBC9F0B-1D3C-44F4-843D-94087DD7D130}"/>
            </a:ext>
          </a:extLst>
        </xdr:cNvPr>
        <xdr:cNvSpPr/>
      </xdr:nvSpPr>
      <xdr:spPr>
        <a:xfrm>
          <a:off x="11487150" y="13451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71A72B4-7EB7-4A18-B8CC-C7721D25668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ABC9A45-9FE4-4611-B51E-CA405CD00B0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B277C27-5C9C-4F73-A0F9-A593F40319D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C1D3E3D-6D16-4FE4-8071-1D76E94502E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490969B-5809-4413-AA70-9734697F92F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364" name="楕円 363">
          <a:extLst>
            <a:ext uri="{FF2B5EF4-FFF2-40B4-BE49-F238E27FC236}">
              <a16:creationId xmlns:a16="http://schemas.microsoft.com/office/drawing/2014/main" id="{C89ADAEC-6F5F-461F-ABBF-2E4A225CAAC0}"/>
            </a:ext>
          </a:extLst>
        </xdr:cNvPr>
        <xdr:cNvSpPr/>
      </xdr:nvSpPr>
      <xdr:spPr>
        <a:xfrm>
          <a:off x="14649450" y="13294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365" name="【消防施設】&#10;有形固定資産減価償却率該当値テキスト">
          <a:extLst>
            <a:ext uri="{FF2B5EF4-FFF2-40B4-BE49-F238E27FC236}">
              <a16:creationId xmlns:a16="http://schemas.microsoft.com/office/drawing/2014/main" id="{D6DF0E22-52C9-43C2-8F84-9F7E5799D122}"/>
            </a:ext>
          </a:extLst>
        </xdr:cNvPr>
        <xdr:cNvSpPr txBox="1"/>
      </xdr:nvSpPr>
      <xdr:spPr>
        <a:xfrm>
          <a:off x="14735175" y="1315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366" name="楕円 365">
          <a:extLst>
            <a:ext uri="{FF2B5EF4-FFF2-40B4-BE49-F238E27FC236}">
              <a16:creationId xmlns:a16="http://schemas.microsoft.com/office/drawing/2014/main" id="{7FE4C7ED-AB04-4DE5-A82D-0D0D6C057656}"/>
            </a:ext>
          </a:extLst>
        </xdr:cNvPr>
        <xdr:cNvSpPr/>
      </xdr:nvSpPr>
      <xdr:spPr>
        <a:xfrm>
          <a:off x="13887450" y="133416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105048</xdr:rowOff>
    </xdr:to>
    <xdr:cxnSp macro="">
      <xdr:nvCxnSpPr>
        <xdr:cNvPr id="367" name="直線コネクタ 366">
          <a:extLst>
            <a:ext uri="{FF2B5EF4-FFF2-40B4-BE49-F238E27FC236}">
              <a16:creationId xmlns:a16="http://schemas.microsoft.com/office/drawing/2014/main" id="{FEE53213-6B95-4760-B094-C21927FBD0EF}"/>
            </a:ext>
          </a:extLst>
        </xdr:cNvPr>
        <xdr:cNvCxnSpPr/>
      </xdr:nvCxnSpPr>
      <xdr:spPr>
        <a:xfrm flipV="1">
          <a:off x="13935075" y="13351511"/>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150586</xdr:rowOff>
    </xdr:from>
    <xdr:to>
      <xdr:col>76</xdr:col>
      <xdr:colOff>165100</xdr:colOff>
      <xdr:row>82</xdr:row>
      <xdr:rowOff>80736</xdr:rowOff>
    </xdr:to>
    <xdr:sp macro="" textlink="">
      <xdr:nvSpPr>
        <xdr:cNvPr id="368" name="楕円 367">
          <a:extLst>
            <a:ext uri="{FF2B5EF4-FFF2-40B4-BE49-F238E27FC236}">
              <a16:creationId xmlns:a16="http://schemas.microsoft.com/office/drawing/2014/main" id="{6F31321B-2495-4101-91FC-C9E98509FF62}"/>
            </a:ext>
          </a:extLst>
        </xdr:cNvPr>
        <xdr:cNvSpPr/>
      </xdr:nvSpPr>
      <xdr:spPr>
        <a:xfrm>
          <a:off x="13096875" y="132760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105048</xdr:rowOff>
    </xdr:to>
    <xdr:cxnSp macro="">
      <xdr:nvCxnSpPr>
        <xdr:cNvPr id="369" name="直線コネクタ 368">
          <a:extLst>
            <a:ext uri="{FF2B5EF4-FFF2-40B4-BE49-F238E27FC236}">
              <a16:creationId xmlns:a16="http://schemas.microsoft.com/office/drawing/2014/main" id="{77DCCD17-8F53-42D6-89F5-BDD62676D4FF}"/>
            </a:ext>
          </a:extLst>
        </xdr:cNvPr>
        <xdr:cNvCxnSpPr/>
      </xdr:nvCxnSpPr>
      <xdr:spPr>
        <a:xfrm>
          <a:off x="13144500" y="13314136"/>
          <a:ext cx="7905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370" name="n_1aveValue【消防施設】&#10;有形固定資産減価償却率">
          <a:extLst>
            <a:ext uri="{FF2B5EF4-FFF2-40B4-BE49-F238E27FC236}">
              <a16:creationId xmlns:a16="http://schemas.microsoft.com/office/drawing/2014/main" id="{183D55A3-CAB2-4CE0-8C3A-E9C1008D3BEC}"/>
            </a:ext>
          </a:extLst>
        </xdr:cNvPr>
        <xdr:cNvSpPr txBox="1"/>
      </xdr:nvSpPr>
      <xdr:spPr>
        <a:xfrm>
          <a:off x="13745219" y="1359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371" name="n_2aveValue【消防施設】&#10;有形固定資産減価償却率">
          <a:extLst>
            <a:ext uri="{FF2B5EF4-FFF2-40B4-BE49-F238E27FC236}">
              <a16:creationId xmlns:a16="http://schemas.microsoft.com/office/drawing/2014/main" id="{09920F78-E132-4173-A8E0-B35E9F2B000D}"/>
            </a:ext>
          </a:extLst>
        </xdr:cNvPr>
        <xdr:cNvSpPr txBox="1"/>
      </xdr:nvSpPr>
      <xdr:spPr>
        <a:xfrm>
          <a:off x="12964169"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372" name="n_3aveValue【消防施設】&#10;有形固定資産減価償却率">
          <a:extLst>
            <a:ext uri="{FF2B5EF4-FFF2-40B4-BE49-F238E27FC236}">
              <a16:creationId xmlns:a16="http://schemas.microsoft.com/office/drawing/2014/main" id="{48FE31A1-C0DC-48CB-87A7-8F45AE5D4ABB}"/>
            </a:ext>
          </a:extLst>
        </xdr:cNvPr>
        <xdr:cNvSpPr txBox="1"/>
      </xdr:nvSpPr>
      <xdr:spPr>
        <a:xfrm>
          <a:off x="12164069" y="1323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373" name="n_4aveValue【消防施設】&#10;有形固定資産減価償却率">
          <a:extLst>
            <a:ext uri="{FF2B5EF4-FFF2-40B4-BE49-F238E27FC236}">
              <a16:creationId xmlns:a16="http://schemas.microsoft.com/office/drawing/2014/main" id="{DF3C1E78-9579-443F-86AE-0E850F4CF085}"/>
            </a:ext>
          </a:extLst>
        </xdr:cNvPr>
        <xdr:cNvSpPr txBox="1"/>
      </xdr:nvSpPr>
      <xdr:spPr>
        <a:xfrm>
          <a:off x="11354444" y="1323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374" name="n_1mainValue【消防施設】&#10;有形固定資産減価償却率">
          <a:extLst>
            <a:ext uri="{FF2B5EF4-FFF2-40B4-BE49-F238E27FC236}">
              <a16:creationId xmlns:a16="http://schemas.microsoft.com/office/drawing/2014/main" id="{EBC4A619-124C-4FD6-82CC-5680362C7BFF}"/>
            </a:ext>
          </a:extLst>
        </xdr:cNvPr>
        <xdr:cNvSpPr txBox="1"/>
      </xdr:nvSpPr>
      <xdr:spPr>
        <a:xfrm>
          <a:off x="13745219" y="1312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97263</xdr:rowOff>
    </xdr:from>
    <xdr:ext cx="405111" cy="259045"/>
    <xdr:sp macro="" textlink="">
      <xdr:nvSpPr>
        <xdr:cNvPr id="375" name="n_2mainValue【消防施設】&#10;有形固定資産減価償却率">
          <a:extLst>
            <a:ext uri="{FF2B5EF4-FFF2-40B4-BE49-F238E27FC236}">
              <a16:creationId xmlns:a16="http://schemas.microsoft.com/office/drawing/2014/main" id="{BE7B7EEF-DC1A-4866-A006-90AB852F7555}"/>
            </a:ext>
          </a:extLst>
        </xdr:cNvPr>
        <xdr:cNvSpPr txBox="1"/>
      </xdr:nvSpPr>
      <xdr:spPr>
        <a:xfrm>
          <a:off x="12964169" y="1306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6" name="正方形/長方形 375">
          <a:extLst>
            <a:ext uri="{FF2B5EF4-FFF2-40B4-BE49-F238E27FC236}">
              <a16:creationId xmlns:a16="http://schemas.microsoft.com/office/drawing/2014/main" id="{45F38ACE-641F-4971-BC2F-87C22C4EAE1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7" name="正方形/長方形 376">
          <a:extLst>
            <a:ext uri="{FF2B5EF4-FFF2-40B4-BE49-F238E27FC236}">
              <a16:creationId xmlns:a16="http://schemas.microsoft.com/office/drawing/2014/main" id="{8F278036-73A5-4D24-960C-64015FB7F5B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8" name="正方形/長方形 377">
          <a:extLst>
            <a:ext uri="{FF2B5EF4-FFF2-40B4-BE49-F238E27FC236}">
              <a16:creationId xmlns:a16="http://schemas.microsoft.com/office/drawing/2014/main" id="{B63BF5B1-3D48-4CCE-B7D7-2DD09C5149D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9" name="正方形/長方形 378">
          <a:extLst>
            <a:ext uri="{FF2B5EF4-FFF2-40B4-BE49-F238E27FC236}">
              <a16:creationId xmlns:a16="http://schemas.microsoft.com/office/drawing/2014/main" id="{A36AF1D4-02A3-4A57-810B-81D468B2746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0" name="正方形/長方形 379">
          <a:extLst>
            <a:ext uri="{FF2B5EF4-FFF2-40B4-BE49-F238E27FC236}">
              <a16:creationId xmlns:a16="http://schemas.microsoft.com/office/drawing/2014/main" id="{62286AB0-8CE6-415A-9297-B2CE85543CA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1" name="正方形/長方形 380">
          <a:extLst>
            <a:ext uri="{FF2B5EF4-FFF2-40B4-BE49-F238E27FC236}">
              <a16:creationId xmlns:a16="http://schemas.microsoft.com/office/drawing/2014/main" id="{B57F931B-11F9-4D5A-B0D3-D5BF3B82CFD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2" name="正方形/長方形 381">
          <a:extLst>
            <a:ext uri="{FF2B5EF4-FFF2-40B4-BE49-F238E27FC236}">
              <a16:creationId xmlns:a16="http://schemas.microsoft.com/office/drawing/2014/main" id="{4A687963-B4B3-457B-A99B-ECFD4214110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3" name="正方形/長方形 382">
          <a:extLst>
            <a:ext uri="{FF2B5EF4-FFF2-40B4-BE49-F238E27FC236}">
              <a16:creationId xmlns:a16="http://schemas.microsoft.com/office/drawing/2014/main" id="{7350B59A-5331-4562-9A6D-4D020BE49D6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4" name="テキスト ボックス 383">
          <a:extLst>
            <a:ext uri="{FF2B5EF4-FFF2-40B4-BE49-F238E27FC236}">
              <a16:creationId xmlns:a16="http://schemas.microsoft.com/office/drawing/2014/main" id="{DB509D03-0219-4463-A949-4C39226ABE2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5" name="直線コネクタ 384">
          <a:extLst>
            <a:ext uri="{FF2B5EF4-FFF2-40B4-BE49-F238E27FC236}">
              <a16:creationId xmlns:a16="http://schemas.microsoft.com/office/drawing/2014/main" id="{A4D8038D-C33D-4700-85CA-7CD199AC179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6" name="直線コネクタ 385">
          <a:extLst>
            <a:ext uri="{FF2B5EF4-FFF2-40B4-BE49-F238E27FC236}">
              <a16:creationId xmlns:a16="http://schemas.microsoft.com/office/drawing/2014/main" id="{6105D0CF-1344-40E5-84F7-8EDB9730E3D6}"/>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7" name="テキスト ボックス 386">
          <a:extLst>
            <a:ext uri="{FF2B5EF4-FFF2-40B4-BE49-F238E27FC236}">
              <a16:creationId xmlns:a16="http://schemas.microsoft.com/office/drawing/2014/main" id="{F037A6C5-64E7-447D-80AB-CCD4F90B2DED}"/>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8" name="直線コネクタ 387">
          <a:extLst>
            <a:ext uri="{FF2B5EF4-FFF2-40B4-BE49-F238E27FC236}">
              <a16:creationId xmlns:a16="http://schemas.microsoft.com/office/drawing/2014/main" id="{CEAF456B-C8CB-4E31-877D-A7AE55CFBA24}"/>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9" name="テキスト ボックス 388">
          <a:extLst>
            <a:ext uri="{FF2B5EF4-FFF2-40B4-BE49-F238E27FC236}">
              <a16:creationId xmlns:a16="http://schemas.microsoft.com/office/drawing/2014/main" id="{84169752-2ECE-4636-958F-97F2B24F190E}"/>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0" name="直線コネクタ 389">
          <a:extLst>
            <a:ext uri="{FF2B5EF4-FFF2-40B4-BE49-F238E27FC236}">
              <a16:creationId xmlns:a16="http://schemas.microsoft.com/office/drawing/2014/main" id="{4AE55A36-57E7-469A-8F3B-3D37048742B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1" name="テキスト ボックス 390">
          <a:extLst>
            <a:ext uri="{FF2B5EF4-FFF2-40B4-BE49-F238E27FC236}">
              <a16:creationId xmlns:a16="http://schemas.microsoft.com/office/drawing/2014/main" id="{2A05D7A3-1A6B-4319-82CA-418C597C4C1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2" name="直線コネクタ 391">
          <a:extLst>
            <a:ext uri="{FF2B5EF4-FFF2-40B4-BE49-F238E27FC236}">
              <a16:creationId xmlns:a16="http://schemas.microsoft.com/office/drawing/2014/main" id="{19257135-A175-46B4-9182-9A6BAA0AEA81}"/>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3" name="テキスト ボックス 392">
          <a:extLst>
            <a:ext uri="{FF2B5EF4-FFF2-40B4-BE49-F238E27FC236}">
              <a16:creationId xmlns:a16="http://schemas.microsoft.com/office/drawing/2014/main" id="{9799E5BD-50B7-4988-8924-9FA7555F2AB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4" name="直線コネクタ 393">
          <a:extLst>
            <a:ext uri="{FF2B5EF4-FFF2-40B4-BE49-F238E27FC236}">
              <a16:creationId xmlns:a16="http://schemas.microsoft.com/office/drawing/2014/main" id="{653920AD-EE82-4A14-9A58-B8165B342A86}"/>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5" name="テキスト ボックス 394">
          <a:extLst>
            <a:ext uri="{FF2B5EF4-FFF2-40B4-BE49-F238E27FC236}">
              <a16:creationId xmlns:a16="http://schemas.microsoft.com/office/drawing/2014/main" id="{64EB70D8-FBDB-4501-B279-6C4A3000ED7B}"/>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6" name="直線コネクタ 395">
          <a:extLst>
            <a:ext uri="{FF2B5EF4-FFF2-40B4-BE49-F238E27FC236}">
              <a16:creationId xmlns:a16="http://schemas.microsoft.com/office/drawing/2014/main" id="{83AB4939-6E6B-4B3F-AF31-507A06055BF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7" name="テキスト ボックス 396">
          <a:extLst>
            <a:ext uri="{FF2B5EF4-FFF2-40B4-BE49-F238E27FC236}">
              <a16:creationId xmlns:a16="http://schemas.microsoft.com/office/drawing/2014/main" id="{B93513DD-A615-4843-94E8-8D3AA02826A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8" name="【消防施設】&#10;一人当たり面積グラフ枠">
          <a:extLst>
            <a:ext uri="{FF2B5EF4-FFF2-40B4-BE49-F238E27FC236}">
              <a16:creationId xmlns:a16="http://schemas.microsoft.com/office/drawing/2014/main" id="{0C170B1A-7588-4825-9AE8-0388B2FFA88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399" name="直線コネクタ 398">
          <a:extLst>
            <a:ext uri="{FF2B5EF4-FFF2-40B4-BE49-F238E27FC236}">
              <a16:creationId xmlns:a16="http://schemas.microsoft.com/office/drawing/2014/main" id="{9F5D2F94-F29E-4647-A30E-72C7C361CA5D}"/>
            </a:ext>
          </a:extLst>
        </xdr:cNvPr>
        <xdr:cNvCxnSpPr/>
      </xdr:nvCxnSpPr>
      <xdr:spPr>
        <a:xfrm flipV="1">
          <a:off x="19954239" y="125749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00" name="【消防施設】&#10;一人当たり面積最小値テキスト">
          <a:extLst>
            <a:ext uri="{FF2B5EF4-FFF2-40B4-BE49-F238E27FC236}">
              <a16:creationId xmlns:a16="http://schemas.microsoft.com/office/drawing/2014/main" id="{2C60194B-4A53-4A0A-9A56-D11215E3243B}"/>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01" name="直線コネクタ 400">
          <a:extLst>
            <a:ext uri="{FF2B5EF4-FFF2-40B4-BE49-F238E27FC236}">
              <a16:creationId xmlns:a16="http://schemas.microsoft.com/office/drawing/2014/main" id="{69CAB920-7F1E-41CA-BA2C-37381BE95809}"/>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02" name="【消防施設】&#10;一人当たり面積最大値テキスト">
          <a:extLst>
            <a:ext uri="{FF2B5EF4-FFF2-40B4-BE49-F238E27FC236}">
              <a16:creationId xmlns:a16="http://schemas.microsoft.com/office/drawing/2014/main" id="{7B170B46-088B-4956-B5E6-B85C98917282}"/>
            </a:ext>
          </a:extLst>
        </xdr:cNvPr>
        <xdr:cNvSpPr txBox="1"/>
      </xdr:nvSpPr>
      <xdr:spPr>
        <a:xfrm>
          <a:off x="19992975" y="123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03" name="直線コネクタ 402">
          <a:extLst>
            <a:ext uri="{FF2B5EF4-FFF2-40B4-BE49-F238E27FC236}">
              <a16:creationId xmlns:a16="http://schemas.microsoft.com/office/drawing/2014/main" id="{C80EE3D7-BF77-4DD1-A117-9B0E81560451}"/>
            </a:ext>
          </a:extLst>
        </xdr:cNvPr>
        <xdr:cNvCxnSpPr/>
      </xdr:nvCxnSpPr>
      <xdr:spPr>
        <a:xfrm>
          <a:off x="19878675" y="12574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404" name="【消防施設】&#10;一人当たり面積平均値テキスト">
          <a:extLst>
            <a:ext uri="{FF2B5EF4-FFF2-40B4-BE49-F238E27FC236}">
              <a16:creationId xmlns:a16="http://schemas.microsoft.com/office/drawing/2014/main" id="{7F331186-C71B-4E70-B7F8-13E422D9B17F}"/>
            </a:ext>
          </a:extLst>
        </xdr:cNvPr>
        <xdr:cNvSpPr txBox="1"/>
      </xdr:nvSpPr>
      <xdr:spPr>
        <a:xfrm>
          <a:off x="19992975" y="1337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05" name="フローチャート: 判断 404">
          <a:extLst>
            <a:ext uri="{FF2B5EF4-FFF2-40B4-BE49-F238E27FC236}">
              <a16:creationId xmlns:a16="http://schemas.microsoft.com/office/drawing/2014/main" id="{02FA9200-8124-4CA6-81E0-50EA409BA866}"/>
            </a:ext>
          </a:extLst>
        </xdr:cNvPr>
        <xdr:cNvSpPr/>
      </xdr:nvSpPr>
      <xdr:spPr>
        <a:xfrm>
          <a:off x="19897725" y="135153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06" name="フローチャート: 判断 405">
          <a:extLst>
            <a:ext uri="{FF2B5EF4-FFF2-40B4-BE49-F238E27FC236}">
              <a16:creationId xmlns:a16="http://schemas.microsoft.com/office/drawing/2014/main" id="{23BEC995-700E-4940-92DB-47097254716F}"/>
            </a:ext>
          </a:extLst>
        </xdr:cNvPr>
        <xdr:cNvSpPr/>
      </xdr:nvSpPr>
      <xdr:spPr>
        <a:xfrm>
          <a:off x="19154775" y="135242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07" name="フローチャート: 判断 406">
          <a:extLst>
            <a:ext uri="{FF2B5EF4-FFF2-40B4-BE49-F238E27FC236}">
              <a16:creationId xmlns:a16="http://schemas.microsoft.com/office/drawing/2014/main" id="{F0771C9B-B61B-4B28-A05D-1517D1A6F712}"/>
            </a:ext>
          </a:extLst>
        </xdr:cNvPr>
        <xdr:cNvSpPr/>
      </xdr:nvSpPr>
      <xdr:spPr>
        <a:xfrm>
          <a:off x="18345150" y="1351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408" name="フローチャート: 判断 407">
          <a:extLst>
            <a:ext uri="{FF2B5EF4-FFF2-40B4-BE49-F238E27FC236}">
              <a16:creationId xmlns:a16="http://schemas.microsoft.com/office/drawing/2014/main" id="{DB4901AB-2D1F-4905-AD6A-217F41855EDD}"/>
            </a:ext>
          </a:extLst>
        </xdr:cNvPr>
        <xdr:cNvSpPr/>
      </xdr:nvSpPr>
      <xdr:spPr>
        <a:xfrm>
          <a:off x="17554575" y="13514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409" name="フローチャート: 判断 408">
          <a:extLst>
            <a:ext uri="{FF2B5EF4-FFF2-40B4-BE49-F238E27FC236}">
              <a16:creationId xmlns:a16="http://schemas.microsoft.com/office/drawing/2014/main" id="{0C030D3D-E346-4329-A294-DC51B4BACECF}"/>
            </a:ext>
          </a:extLst>
        </xdr:cNvPr>
        <xdr:cNvSpPr/>
      </xdr:nvSpPr>
      <xdr:spPr>
        <a:xfrm>
          <a:off x="16754475" y="13068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A5119AD9-1F73-44F1-9724-F6FB9F44A32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5234EA45-2D2D-4745-9EAB-A36E2AB82B2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1E00BD9D-0589-4F6D-AADA-1374B0265FA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03D7D3E4-4C46-489C-B41D-1295F42204E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2860440B-A417-4088-B44A-01E21108464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130175</xdr:rowOff>
    </xdr:from>
    <xdr:to>
      <xdr:col>116</xdr:col>
      <xdr:colOff>114300</xdr:colOff>
      <xdr:row>85</xdr:row>
      <xdr:rowOff>60325</xdr:rowOff>
    </xdr:to>
    <xdr:sp macro="" textlink="">
      <xdr:nvSpPr>
        <xdr:cNvPr id="415" name="楕円 414">
          <a:extLst>
            <a:ext uri="{FF2B5EF4-FFF2-40B4-BE49-F238E27FC236}">
              <a16:creationId xmlns:a16="http://schemas.microsoft.com/office/drawing/2014/main" id="{9B4BB9A3-D797-4BE9-B22C-EF42E390D1B2}"/>
            </a:ext>
          </a:extLst>
        </xdr:cNvPr>
        <xdr:cNvSpPr/>
      </xdr:nvSpPr>
      <xdr:spPr>
        <a:xfrm>
          <a:off x="19897725" y="13741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108602</xdr:rowOff>
    </xdr:from>
    <xdr:ext cx="469744" cy="259045"/>
    <xdr:sp macro="" textlink="">
      <xdr:nvSpPr>
        <xdr:cNvPr id="416" name="【消防施設】&#10;一人当たり面積該当値テキスト">
          <a:extLst>
            <a:ext uri="{FF2B5EF4-FFF2-40B4-BE49-F238E27FC236}">
              <a16:creationId xmlns:a16="http://schemas.microsoft.com/office/drawing/2014/main" id="{40E36464-64DE-4506-BF69-2E7529FBAA35}"/>
            </a:ext>
          </a:extLst>
        </xdr:cNvPr>
        <xdr:cNvSpPr txBox="1"/>
      </xdr:nvSpPr>
      <xdr:spPr>
        <a:xfrm>
          <a:off x="19992975" y="1371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162561</xdr:rowOff>
    </xdr:from>
    <xdr:to>
      <xdr:col>112</xdr:col>
      <xdr:colOff>38100</xdr:colOff>
      <xdr:row>85</xdr:row>
      <xdr:rowOff>92711</xdr:rowOff>
    </xdr:to>
    <xdr:sp macro="" textlink="">
      <xdr:nvSpPr>
        <xdr:cNvPr id="417" name="楕円 416">
          <a:extLst>
            <a:ext uri="{FF2B5EF4-FFF2-40B4-BE49-F238E27FC236}">
              <a16:creationId xmlns:a16="http://schemas.microsoft.com/office/drawing/2014/main" id="{CD35B242-C493-407D-959B-1574C1C3D049}"/>
            </a:ext>
          </a:extLst>
        </xdr:cNvPr>
        <xdr:cNvSpPr/>
      </xdr:nvSpPr>
      <xdr:spPr>
        <a:xfrm>
          <a:off x="19154775" y="137706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xdr:rowOff>
    </xdr:from>
    <xdr:to>
      <xdr:col>116</xdr:col>
      <xdr:colOff>63500</xdr:colOff>
      <xdr:row>85</xdr:row>
      <xdr:rowOff>41911</xdr:rowOff>
    </xdr:to>
    <xdr:cxnSp macro="">
      <xdr:nvCxnSpPr>
        <xdr:cNvPr id="418" name="直線コネクタ 417">
          <a:extLst>
            <a:ext uri="{FF2B5EF4-FFF2-40B4-BE49-F238E27FC236}">
              <a16:creationId xmlns:a16="http://schemas.microsoft.com/office/drawing/2014/main" id="{8A13BC82-C1CA-42F6-B357-A9DC5A627FAF}"/>
            </a:ext>
          </a:extLst>
        </xdr:cNvPr>
        <xdr:cNvCxnSpPr/>
      </xdr:nvCxnSpPr>
      <xdr:spPr>
        <a:xfrm flipV="1">
          <a:off x="19202400" y="13779500"/>
          <a:ext cx="752475"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145414</xdr:rowOff>
    </xdr:from>
    <xdr:to>
      <xdr:col>107</xdr:col>
      <xdr:colOff>101600</xdr:colOff>
      <xdr:row>85</xdr:row>
      <xdr:rowOff>75564</xdr:rowOff>
    </xdr:to>
    <xdr:sp macro="" textlink="">
      <xdr:nvSpPr>
        <xdr:cNvPr id="419" name="楕円 418">
          <a:extLst>
            <a:ext uri="{FF2B5EF4-FFF2-40B4-BE49-F238E27FC236}">
              <a16:creationId xmlns:a16="http://schemas.microsoft.com/office/drawing/2014/main" id="{59B39B64-5AA8-44A4-A4CA-E8E44D191BE4}"/>
            </a:ext>
          </a:extLst>
        </xdr:cNvPr>
        <xdr:cNvSpPr/>
      </xdr:nvSpPr>
      <xdr:spPr>
        <a:xfrm>
          <a:off x="18345150" y="137534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24764</xdr:rowOff>
    </xdr:from>
    <xdr:to>
      <xdr:col>111</xdr:col>
      <xdr:colOff>177800</xdr:colOff>
      <xdr:row>85</xdr:row>
      <xdr:rowOff>41911</xdr:rowOff>
    </xdr:to>
    <xdr:cxnSp macro="">
      <xdr:nvCxnSpPr>
        <xdr:cNvPr id="420" name="直線コネクタ 419">
          <a:extLst>
            <a:ext uri="{FF2B5EF4-FFF2-40B4-BE49-F238E27FC236}">
              <a16:creationId xmlns:a16="http://schemas.microsoft.com/office/drawing/2014/main" id="{A3070B21-A53D-4E68-B4C4-6EE40289708F}"/>
            </a:ext>
          </a:extLst>
        </xdr:cNvPr>
        <xdr:cNvCxnSpPr/>
      </xdr:nvCxnSpPr>
      <xdr:spPr>
        <a:xfrm>
          <a:off x="18392775" y="13801089"/>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421" name="n_1aveValue【消防施設】&#10;一人当たり面積">
          <a:extLst>
            <a:ext uri="{FF2B5EF4-FFF2-40B4-BE49-F238E27FC236}">
              <a16:creationId xmlns:a16="http://schemas.microsoft.com/office/drawing/2014/main" id="{0CEED88A-75F3-4FA2-9B91-7A95D69D11D0}"/>
            </a:ext>
          </a:extLst>
        </xdr:cNvPr>
        <xdr:cNvSpPr txBox="1"/>
      </xdr:nvSpPr>
      <xdr:spPr>
        <a:xfrm>
          <a:off x="18983402"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422" name="n_2aveValue【消防施設】&#10;一人当たり面積">
          <a:extLst>
            <a:ext uri="{FF2B5EF4-FFF2-40B4-BE49-F238E27FC236}">
              <a16:creationId xmlns:a16="http://schemas.microsoft.com/office/drawing/2014/main" id="{0DF2F039-91E3-411C-B139-E46D3D36E72D}"/>
            </a:ext>
          </a:extLst>
        </xdr:cNvPr>
        <xdr:cNvSpPr txBox="1"/>
      </xdr:nvSpPr>
      <xdr:spPr>
        <a:xfrm>
          <a:off x="18183302" y="133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423" name="n_3aveValue【消防施設】&#10;一人当たり面積">
          <a:extLst>
            <a:ext uri="{FF2B5EF4-FFF2-40B4-BE49-F238E27FC236}">
              <a16:creationId xmlns:a16="http://schemas.microsoft.com/office/drawing/2014/main" id="{E37FEC5A-CD44-4E85-A685-362A54906DEA}"/>
            </a:ext>
          </a:extLst>
        </xdr:cNvPr>
        <xdr:cNvSpPr txBox="1"/>
      </xdr:nvSpPr>
      <xdr:spPr>
        <a:xfrm>
          <a:off x="17383202" y="132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424" name="n_4aveValue【消防施設】&#10;一人当たり面積">
          <a:extLst>
            <a:ext uri="{FF2B5EF4-FFF2-40B4-BE49-F238E27FC236}">
              <a16:creationId xmlns:a16="http://schemas.microsoft.com/office/drawing/2014/main" id="{B10297BC-62EA-4C05-96F4-352F0FEAF9AF}"/>
            </a:ext>
          </a:extLst>
        </xdr:cNvPr>
        <xdr:cNvSpPr txBox="1"/>
      </xdr:nvSpPr>
      <xdr:spPr>
        <a:xfrm>
          <a:off x="16592627"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83838</xdr:rowOff>
    </xdr:from>
    <xdr:ext cx="469744" cy="259045"/>
    <xdr:sp macro="" textlink="">
      <xdr:nvSpPr>
        <xdr:cNvPr id="425" name="n_1mainValue【消防施設】&#10;一人当たり面積">
          <a:extLst>
            <a:ext uri="{FF2B5EF4-FFF2-40B4-BE49-F238E27FC236}">
              <a16:creationId xmlns:a16="http://schemas.microsoft.com/office/drawing/2014/main" id="{B8295EFB-9998-4D26-A400-48346A6D5A3F}"/>
            </a:ext>
          </a:extLst>
        </xdr:cNvPr>
        <xdr:cNvSpPr txBox="1"/>
      </xdr:nvSpPr>
      <xdr:spPr>
        <a:xfrm>
          <a:off x="18983402" y="1386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66691</xdr:rowOff>
    </xdr:from>
    <xdr:ext cx="469744" cy="259045"/>
    <xdr:sp macro="" textlink="">
      <xdr:nvSpPr>
        <xdr:cNvPr id="426" name="n_2mainValue【消防施設】&#10;一人当たり面積">
          <a:extLst>
            <a:ext uri="{FF2B5EF4-FFF2-40B4-BE49-F238E27FC236}">
              <a16:creationId xmlns:a16="http://schemas.microsoft.com/office/drawing/2014/main" id="{200608BC-16B8-45C1-B4DF-30CAE599E2BE}"/>
            </a:ext>
          </a:extLst>
        </xdr:cNvPr>
        <xdr:cNvSpPr txBox="1"/>
      </xdr:nvSpPr>
      <xdr:spPr>
        <a:xfrm>
          <a:off x="18183302"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7" name="正方形/長方形 426">
          <a:extLst>
            <a:ext uri="{FF2B5EF4-FFF2-40B4-BE49-F238E27FC236}">
              <a16:creationId xmlns:a16="http://schemas.microsoft.com/office/drawing/2014/main" id="{A39A1C34-A575-44BA-8686-892C866547B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8" name="正方形/長方形 427">
          <a:extLst>
            <a:ext uri="{FF2B5EF4-FFF2-40B4-BE49-F238E27FC236}">
              <a16:creationId xmlns:a16="http://schemas.microsoft.com/office/drawing/2014/main" id="{775B54AB-9FA5-4240-924C-6CBE48D11F6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9" name="正方形/長方形 428">
          <a:extLst>
            <a:ext uri="{FF2B5EF4-FFF2-40B4-BE49-F238E27FC236}">
              <a16:creationId xmlns:a16="http://schemas.microsoft.com/office/drawing/2014/main" id="{67156BD5-DCBF-47F7-8CDF-11B7776BF53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0" name="正方形/長方形 429">
          <a:extLst>
            <a:ext uri="{FF2B5EF4-FFF2-40B4-BE49-F238E27FC236}">
              <a16:creationId xmlns:a16="http://schemas.microsoft.com/office/drawing/2014/main" id="{BBC72B0E-2591-4B5B-BBCE-B21F267BB68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1" name="正方形/長方形 430">
          <a:extLst>
            <a:ext uri="{FF2B5EF4-FFF2-40B4-BE49-F238E27FC236}">
              <a16:creationId xmlns:a16="http://schemas.microsoft.com/office/drawing/2014/main" id="{44970B95-11F5-4C44-AE1B-0F8B5415EE0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2" name="正方形/長方形 431">
          <a:extLst>
            <a:ext uri="{FF2B5EF4-FFF2-40B4-BE49-F238E27FC236}">
              <a16:creationId xmlns:a16="http://schemas.microsoft.com/office/drawing/2014/main" id="{CCB08620-D16E-41F0-A795-C0683F42F92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3" name="正方形/長方形 432">
          <a:extLst>
            <a:ext uri="{FF2B5EF4-FFF2-40B4-BE49-F238E27FC236}">
              <a16:creationId xmlns:a16="http://schemas.microsoft.com/office/drawing/2014/main" id="{0E449589-40C4-4ED4-8A95-2DE5BAE4E89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4" name="正方形/長方形 433">
          <a:extLst>
            <a:ext uri="{FF2B5EF4-FFF2-40B4-BE49-F238E27FC236}">
              <a16:creationId xmlns:a16="http://schemas.microsoft.com/office/drawing/2014/main" id="{53B203FA-A631-4B84-8D33-04BACB241C2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5" name="テキスト ボックス 434">
          <a:extLst>
            <a:ext uri="{FF2B5EF4-FFF2-40B4-BE49-F238E27FC236}">
              <a16:creationId xmlns:a16="http://schemas.microsoft.com/office/drawing/2014/main" id="{9F87AD91-FFD2-4806-995F-E4F5941E337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6" name="直線コネクタ 435">
          <a:extLst>
            <a:ext uri="{FF2B5EF4-FFF2-40B4-BE49-F238E27FC236}">
              <a16:creationId xmlns:a16="http://schemas.microsoft.com/office/drawing/2014/main" id="{B61F2979-EBC8-4C49-9A39-EE034DEED09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7" name="テキスト ボックス 436">
          <a:extLst>
            <a:ext uri="{FF2B5EF4-FFF2-40B4-BE49-F238E27FC236}">
              <a16:creationId xmlns:a16="http://schemas.microsoft.com/office/drawing/2014/main" id="{284542F0-F0D9-48A2-8B63-908135A5D69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8" name="直線コネクタ 437">
          <a:extLst>
            <a:ext uri="{FF2B5EF4-FFF2-40B4-BE49-F238E27FC236}">
              <a16:creationId xmlns:a16="http://schemas.microsoft.com/office/drawing/2014/main" id="{74F9E00A-A260-4D5A-B87E-1BBA3F86850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39" name="テキスト ボックス 438">
          <a:extLst>
            <a:ext uri="{FF2B5EF4-FFF2-40B4-BE49-F238E27FC236}">
              <a16:creationId xmlns:a16="http://schemas.microsoft.com/office/drawing/2014/main" id="{D98E3742-764D-4343-89BE-AFDD6DB9AE00}"/>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0" name="直線コネクタ 439">
          <a:extLst>
            <a:ext uri="{FF2B5EF4-FFF2-40B4-BE49-F238E27FC236}">
              <a16:creationId xmlns:a16="http://schemas.microsoft.com/office/drawing/2014/main" id="{5CE465F6-E733-4732-81CF-5BBBE23B38B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1" name="テキスト ボックス 440">
          <a:extLst>
            <a:ext uri="{FF2B5EF4-FFF2-40B4-BE49-F238E27FC236}">
              <a16:creationId xmlns:a16="http://schemas.microsoft.com/office/drawing/2014/main" id="{09731D6A-F8E0-4331-AADF-B053C1A82295}"/>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2" name="直線コネクタ 441">
          <a:extLst>
            <a:ext uri="{FF2B5EF4-FFF2-40B4-BE49-F238E27FC236}">
              <a16:creationId xmlns:a16="http://schemas.microsoft.com/office/drawing/2014/main" id="{E3B90A20-982F-4C99-AE63-B6776FB674BC}"/>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3" name="テキスト ボックス 442">
          <a:extLst>
            <a:ext uri="{FF2B5EF4-FFF2-40B4-BE49-F238E27FC236}">
              <a16:creationId xmlns:a16="http://schemas.microsoft.com/office/drawing/2014/main" id="{85EF6E1F-06A2-440B-88E3-87FE0865C47A}"/>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4" name="直線コネクタ 443">
          <a:extLst>
            <a:ext uri="{FF2B5EF4-FFF2-40B4-BE49-F238E27FC236}">
              <a16:creationId xmlns:a16="http://schemas.microsoft.com/office/drawing/2014/main" id="{6EE1C0F1-2992-4528-B964-CB2C2DBBDB93}"/>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5" name="テキスト ボックス 444">
          <a:extLst>
            <a:ext uri="{FF2B5EF4-FFF2-40B4-BE49-F238E27FC236}">
              <a16:creationId xmlns:a16="http://schemas.microsoft.com/office/drawing/2014/main" id="{16A25782-87D6-4758-8C1B-73E39992003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6" name="直線コネクタ 445">
          <a:extLst>
            <a:ext uri="{FF2B5EF4-FFF2-40B4-BE49-F238E27FC236}">
              <a16:creationId xmlns:a16="http://schemas.microsoft.com/office/drawing/2014/main" id="{A152CA16-8BA0-4E3D-8088-D464F0A8614A}"/>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7" name="テキスト ボックス 446">
          <a:extLst>
            <a:ext uri="{FF2B5EF4-FFF2-40B4-BE49-F238E27FC236}">
              <a16:creationId xmlns:a16="http://schemas.microsoft.com/office/drawing/2014/main" id="{ED02FA9F-F349-4E4A-94CD-62D1C2D6C5F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8" name="直線コネクタ 447">
          <a:extLst>
            <a:ext uri="{FF2B5EF4-FFF2-40B4-BE49-F238E27FC236}">
              <a16:creationId xmlns:a16="http://schemas.microsoft.com/office/drawing/2014/main" id="{17975F3D-8627-4B3A-95FB-B37EFDF3DB74}"/>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49" name="テキスト ボックス 448">
          <a:extLst>
            <a:ext uri="{FF2B5EF4-FFF2-40B4-BE49-F238E27FC236}">
              <a16:creationId xmlns:a16="http://schemas.microsoft.com/office/drawing/2014/main" id="{782E4CAA-64DC-4013-908C-3810D8C9A070}"/>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0" name="直線コネクタ 449">
          <a:extLst>
            <a:ext uri="{FF2B5EF4-FFF2-40B4-BE49-F238E27FC236}">
              <a16:creationId xmlns:a16="http://schemas.microsoft.com/office/drawing/2014/main" id="{B0ACE309-5B25-47E3-9C2B-B71EAAAD1A1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庁舎】&#10;有形固定資産減価償却率グラフ枠">
          <a:extLst>
            <a:ext uri="{FF2B5EF4-FFF2-40B4-BE49-F238E27FC236}">
              <a16:creationId xmlns:a16="http://schemas.microsoft.com/office/drawing/2014/main" id="{9F821EE9-3041-4E64-89BA-7F020BED74C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52" name="直線コネクタ 451">
          <a:extLst>
            <a:ext uri="{FF2B5EF4-FFF2-40B4-BE49-F238E27FC236}">
              <a16:creationId xmlns:a16="http://schemas.microsoft.com/office/drawing/2014/main" id="{59DA488C-D722-428D-B838-81EA74E35175}"/>
            </a:ext>
          </a:extLst>
        </xdr:cNvPr>
        <xdr:cNvCxnSpPr/>
      </xdr:nvCxnSpPr>
      <xdr:spPr>
        <a:xfrm flipV="1">
          <a:off x="14696439" y="16298726"/>
          <a:ext cx="0" cy="15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3" name="【庁舎】&#10;有形固定資産減価償却率最小値テキスト">
          <a:extLst>
            <a:ext uri="{FF2B5EF4-FFF2-40B4-BE49-F238E27FC236}">
              <a16:creationId xmlns:a16="http://schemas.microsoft.com/office/drawing/2014/main" id="{99C2135A-FEB2-40C1-B489-BD7FBC0D9E10}"/>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4" name="直線コネクタ 453">
          <a:extLst>
            <a:ext uri="{FF2B5EF4-FFF2-40B4-BE49-F238E27FC236}">
              <a16:creationId xmlns:a16="http://schemas.microsoft.com/office/drawing/2014/main" id="{1B897F8E-90FC-471F-814D-5ADD8030103A}"/>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55" name="【庁舎】&#10;有形固定資産減価償却率最大値テキスト">
          <a:extLst>
            <a:ext uri="{FF2B5EF4-FFF2-40B4-BE49-F238E27FC236}">
              <a16:creationId xmlns:a16="http://schemas.microsoft.com/office/drawing/2014/main" id="{C0242424-197D-41F0-A840-988B78888C2C}"/>
            </a:ext>
          </a:extLst>
        </xdr:cNvPr>
        <xdr:cNvSpPr txBox="1"/>
      </xdr:nvSpPr>
      <xdr:spPr>
        <a:xfrm>
          <a:off x="14735175" y="160771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56" name="直線コネクタ 455">
          <a:extLst>
            <a:ext uri="{FF2B5EF4-FFF2-40B4-BE49-F238E27FC236}">
              <a16:creationId xmlns:a16="http://schemas.microsoft.com/office/drawing/2014/main" id="{3EED4131-47FD-420B-A809-F2045A957FD2}"/>
            </a:ext>
          </a:extLst>
        </xdr:cNvPr>
        <xdr:cNvCxnSpPr/>
      </xdr:nvCxnSpPr>
      <xdr:spPr>
        <a:xfrm>
          <a:off x="14611350" y="162987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457" name="【庁舎】&#10;有形固定資産減価償却率平均値テキスト">
          <a:extLst>
            <a:ext uri="{FF2B5EF4-FFF2-40B4-BE49-F238E27FC236}">
              <a16:creationId xmlns:a16="http://schemas.microsoft.com/office/drawing/2014/main" id="{ECABF139-8C87-45CC-9065-75D213B2C478}"/>
            </a:ext>
          </a:extLst>
        </xdr:cNvPr>
        <xdr:cNvSpPr txBox="1"/>
      </xdr:nvSpPr>
      <xdr:spPr>
        <a:xfrm>
          <a:off x="14735175" y="17037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58" name="フローチャート: 判断 457">
          <a:extLst>
            <a:ext uri="{FF2B5EF4-FFF2-40B4-BE49-F238E27FC236}">
              <a16:creationId xmlns:a16="http://schemas.microsoft.com/office/drawing/2014/main" id="{F59A368B-99AD-46E4-ACEF-DA5BBB96C524}"/>
            </a:ext>
          </a:extLst>
        </xdr:cNvPr>
        <xdr:cNvSpPr/>
      </xdr:nvSpPr>
      <xdr:spPr>
        <a:xfrm>
          <a:off x="14649450" y="17059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59" name="フローチャート: 判断 458">
          <a:extLst>
            <a:ext uri="{FF2B5EF4-FFF2-40B4-BE49-F238E27FC236}">
              <a16:creationId xmlns:a16="http://schemas.microsoft.com/office/drawing/2014/main" id="{62113A84-5F65-4F83-9B54-1837C734CDEF}"/>
            </a:ext>
          </a:extLst>
        </xdr:cNvPr>
        <xdr:cNvSpPr/>
      </xdr:nvSpPr>
      <xdr:spPr>
        <a:xfrm>
          <a:off x="13887450" y="1705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60" name="フローチャート: 判断 459">
          <a:extLst>
            <a:ext uri="{FF2B5EF4-FFF2-40B4-BE49-F238E27FC236}">
              <a16:creationId xmlns:a16="http://schemas.microsoft.com/office/drawing/2014/main" id="{86243410-02FB-4F17-AED8-09E43793F1EF}"/>
            </a:ext>
          </a:extLst>
        </xdr:cNvPr>
        <xdr:cNvSpPr/>
      </xdr:nvSpPr>
      <xdr:spPr>
        <a:xfrm>
          <a:off x="13096875" y="1704312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61" name="フローチャート: 判断 460">
          <a:extLst>
            <a:ext uri="{FF2B5EF4-FFF2-40B4-BE49-F238E27FC236}">
              <a16:creationId xmlns:a16="http://schemas.microsoft.com/office/drawing/2014/main" id="{CE8CCE32-CFD9-466B-941A-01B3B65602B4}"/>
            </a:ext>
          </a:extLst>
        </xdr:cNvPr>
        <xdr:cNvSpPr/>
      </xdr:nvSpPr>
      <xdr:spPr>
        <a:xfrm>
          <a:off x="12296775" y="17185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62" name="フローチャート: 判断 461">
          <a:extLst>
            <a:ext uri="{FF2B5EF4-FFF2-40B4-BE49-F238E27FC236}">
              <a16:creationId xmlns:a16="http://schemas.microsoft.com/office/drawing/2014/main" id="{F4909A25-280C-45E6-A886-F19C1E376A6A}"/>
            </a:ext>
          </a:extLst>
        </xdr:cNvPr>
        <xdr:cNvSpPr/>
      </xdr:nvSpPr>
      <xdr:spPr>
        <a:xfrm>
          <a:off x="11487150" y="172666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82721D6A-4454-4543-A7BC-C9559956BAE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609BA93-4819-49E2-B9FC-67D282F2A6C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4A04B0B-5F75-4ACC-832F-0AB4218FFE7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B763EFF-BA0E-48C8-A6B6-1931C126B23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3C7DCA4-ACCD-4DF0-80E4-433D5BFF776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54792</xdr:rowOff>
    </xdr:from>
    <xdr:to>
      <xdr:col>85</xdr:col>
      <xdr:colOff>177800</xdr:colOff>
      <xdr:row>102</xdr:row>
      <xdr:rowOff>156392</xdr:rowOff>
    </xdr:to>
    <xdr:sp macro="" textlink="">
      <xdr:nvSpPr>
        <xdr:cNvPr id="468" name="楕円 467">
          <a:extLst>
            <a:ext uri="{FF2B5EF4-FFF2-40B4-BE49-F238E27FC236}">
              <a16:creationId xmlns:a16="http://schemas.microsoft.com/office/drawing/2014/main" id="{A21F4FB0-F01B-4028-A2AD-6D072D3033A6}"/>
            </a:ext>
          </a:extLst>
        </xdr:cNvPr>
        <xdr:cNvSpPr/>
      </xdr:nvSpPr>
      <xdr:spPr>
        <a:xfrm>
          <a:off x="14649450" y="166854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77669</xdr:rowOff>
    </xdr:from>
    <xdr:ext cx="405111" cy="259045"/>
    <xdr:sp macro="" textlink="">
      <xdr:nvSpPr>
        <xdr:cNvPr id="469" name="【庁舎】&#10;有形固定資産減価償却率該当値テキスト">
          <a:extLst>
            <a:ext uri="{FF2B5EF4-FFF2-40B4-BE49-F238E27FC236}">
              <a16:creationId xmlns:a16="http://schemas.microsoft.com/office/drawing/2014/main" id="{7337BD47-3130-49F1-BF74-6AF661AEBD99}"/>
            </a:ext>
          </a:extLst>
        </xdr:cNvPr>
        <xdr:cNvSpPr txBox="1"/>
      </xdr:nvSpPr>
      <xdr:spPr>
        <a:xfrm>
          <a:off x="14735175" y="1653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90714</xdr:rowOff>
    </xdr:from>
    <xdr:to>
      <xdr:col>81</xdr:col>
      <xdr:colOff>101600</xdr:colOff>
      <xdr:row>103</xdr:row>
      <xdr:rowOff>20864</xdr:rowOff>
    </xdr:to>
    <xdr:sp macro="" textlink="">
      <xdr:nvSpPr>
        <xdr:cNvPr id="470" name="楕円 469">
          <a:extLst>
            <a:ext uri="{FF2B5EF4-FFF2-40B4-BE49-F238E27FC236}">
              <a16:creationId xmlns:a16="http://schemas.microsoft.com/office/drawing/2014/main" id="{040962B7-420C-4AE3-A7EC-76BC19F59035}"/>
            </a:ext>
          </a:extLst>
        </xdr:cNvPr>
        <xdr:cNvSpPr/>
      </xdr:nvSpPr>
      <xdr:spPr>
        <a:xfrm>
          <a:off x="13887450" y="16718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105592</xdr:rowOff>
    </xdr:from>
    <xdr:to>
      <xdr:col>85</xdr:col>
      <xdr:colOff>127000</xdr:colOff>
      <xdr:row>102</xdr:row>
      <xdr:rowOff>141514</xdr:rowOff>
    </xdr:to>
    <xdr:cxnSp macro="">
      <xdr:nvCxnSpPr>
        <xdr:cNvPr id="471" name="直線コネクタ 470">
          <a:extLst>
            <a:ext uri="{FF2B5EF4-FFF2-40B4-BE49-F238E27FC236}">
              <a16:creationId xmlns:a16="http://schemas.microsoft.com/office/drawing/2014/main" id="{844E7F16-59CA-4CAB-A49D-85FE8A51AF6B}"/>
            </a:ext>
          </a:extLst>
        </xdr:cNvPr>
        <xdr:cNvCxnSpPr/>
      </xdr:nvCxnSpPr>
      <xdr:spPr>
        <a:xfrm flipV="1">
          <a:off x="13935075" y="16733067"/>
          <a:ext cx="762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472" name="楕円 471">
          <a:extLst>
            <a:ext uri="{FF2B5EF4-FFF2-40B4-BE49-F238E27FC236}">
              <a16:creationId xmlns:a16="http://schemas.microsoft.com/office/drawing/2014/main" id="{E2428542-4258-4F4F-82C6-0549B40E04B3}"/>
            </a:ext>
          </a:extLst>
        </xdr:cNvPr>
        <xdr:cNvSpPr/>
      </xdr:nvSpPr>
      <xdr:spPr>
        <a:xfrm>
          <a:off x="13096875" y="16667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141514</xdr:rowOff>
    </xdr:to>
    <xdr:cxnSp macro="">
      <xdr:nvCxnSpPr>
        <xdr:cNvPr id="473" name="直線コネクタ 472">
          <a:extLst>
            <a:ext uri="{FF2B5EF4-FFF2-40B4-BE49-F238E27FC236}">
              <a16:creationId xmlns:a16="http://schemas.microsoft.com/office/drawing/2014/main" id="{93D83711-FC30-4E0C-BB3F-064E5C70854D}"/>
            </a:ext>
          </a:extLst>
        </xdr:cNvPr>
        <xdr:cNvCxnSpPr/>
      </xdr:nvCxnSpPr>
      <xdr:spPr>
        <a:xfrm>
          <a:off x="13144500" y="16715105"/>
          <a:ext cx="790575" cy="6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142966</xdr:rowOff>
    </xdr:from>
    <xdr:to>
      <xdr:col>72</xdr:col>
      <xdr:colOff>38100</xdr:colOff>
      <xdr:row>102</xdr:row>
      <xdr:rowOff>73116</xdr:rowOff>
    </xdr:to>
    <xdr:sp macro="" textlink="">
      <xdr:nvSpPr>
        <xdr:cNvPr id="474" name="楕円 473">
          <a:extLst>
            <a:ext uri="{FF2B5EF4-FFF2-40B4-BE49-F238E27FC236}">
              <a16:creationId xmlns:a16="http://schemas.microsoft.com/office/drawing/2014/main" id="{B420B0AE-076A-4F48-A39F-00A12418F067}"/>
            </a:ext>
          </a:extLst>
        </xdr:cNvPr>
        <xdr:cNvSpPr/>
      </xdr:nvSpPr>
      <xdr:spPr>
        <a:xfrm>
          <a:off x="12296775" y="165989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22316</xdr:rowOff>
    </xdr:from>
    <xdr:to>
      <xdr:col>76</xdr:col>
      <xdr:colOff>114300</xdr:colOff>
      <xdr:row>102</xdr:row>
      <xdr:rowOff>87630</xdr:rowOff>
    </xdr:to>
    <xdr:cxnSp macro="">
      <xdr:nvCxnSpPr>
        <xdr:cNvPr id="475" name="直線コネクタ 474">
          <a:extLst>
            <a:ext uri="{FF2B5EF4-FFF2-40B4-BE49-F238E27FC236}">
              <a16:creationId xmlns:a16="http://schemas.microsoft.com/office/drawing/2014/main" id="{CB60ADC1-E4BD-47DE-A65E-F95CD0853D84}"/>
            </a:ext>
          </a:extLst>
        </xdr:cNvPr>
        <xdr:cNvCxnSpPr/>
      </xdr:nvCxnSpPr>
      <xdr:spPr>
        <a:xfrm>
          <a:off x="12344400" y="16656141"/>
          <a:ext cx="8001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79284</xdr:rowOff>
    </xdr:from>
    <xdr:to>
      <xdr:col>67</xdr:col>
      <xdr:colOff>101600</xdr:colOff>
      <xdr:row>102</xdr:row>
      <xdr:rowOff>9434</xdr:rowOff>
    </xdr:to>
    <xdr:sp macro="" textlink="">
      <xdr:nvSpPr>
        <xdr:cNvPr id="476" name="楕円 475">
          <a:extLst>
            <a:ext uri="{FF2B5EF4-FFF2-40B4-BE49-F238E27FC236}">
              <a16:creationId xmlns:a16="http://schemas.microsoft.com/office/drawing/2014/main" id="{6E3A334A-E287-4AC1-9ADB-5BD24569EAD9}"/>
            </a:ext>
          </a:extLst>
        </xdr:cNvPr>
        <xdr:cNvSpPr/>
      </xdr:nvSpPr>
      <xdr:spPr>
        <a:xfrm>
          <a:off x="11487150" y="165384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130084</xdr:rowOff>
    </xdr:from>
    <xdr:to>
      <xdr:col>71</xdr:col>
      <xdr:colOff>177800</xdr:colOff>
      <xdr:row>102</xdr:row>
      <xdr:rowOff>22316</xdr:rowOff>
    </xdr:to>
    <xdr:cxnSp macro="">
      <xdr:nvCxnSpPr>
        <xdr:cNvPr id="477" name="直線コネクタ 476">
          <a:extLst>
            <a:ext uri="{FF2B5EF4-FFF2-40B4-BE49-F238E27FC236}">
              <a16:creationId xmlns:a16="http://schemas.microsoft.com/office/drawing/2014/main" id="{BEE88A9B-75F1-46AA-B6E0-4030016B15E8}"/>
            </a:ext>
          </a:extLst>
        </xdr:cNvPr>
        <xdr:cNvCxnSpPr/>
      </xdr:nvCxnSpPr>
      <xdr:spPr>
        <a:xfrm>
          <a:off x="11534775" y="16586109"/>
          <a:ext cx="809625" cy="7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478" name="n_1aveValue【庁舎】&#10;有形固定資産減価償却率">
          <a:extLst>
            <a:ext uri="{FF2B5EF4-FFF2-40B4-BE49-F238E27FC236}">
              <a16:creationId xmlns:a16="http://schemas.microsoft.com/office/drawing/2014/main" id="{CEBD5D5F-C135-49FE-8ADE-1B6A26DD7B5B}"/>
            </a:ext>
          </a:extLst>
        </xdr:cNvPr>
        <xdr:cNvSpPr txBox="1"/>
      </xdr:nvSpPr>
      <xdr:spPr>
        <a:xfrm>
          <a:off x="13745219" y="1715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479" name="n_2aveValue【庁舎】&#10;有形固定資産減価償却率">
          <a:extLst>
            <a:ext uri="{FF2B5EF4-FFF2-40B4-BE49-F238E27FC236}">
              <a16:creationId xmlns:a16="http://schemas.microsoft.com/office/drawing/2014/main" id="{29C44D8A-7E9D-4D70-B5DB-9AD2A53727D1}"/>
            </a:ext>
          </a:extLst>
        </xdr:cNvPr>
        <xdr:cNvSpPr txBox="1"/>
      </xdr:nvSpPr>
      <xdr:spPr>
        <a:xfrm>
          <a:off x="12964169" y="171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480" name="n_3aveValue【庁舎】&#10;有形固定資産減価償却率">
          <a:extLst>
            <a:ext uri="{FF2B5EF4-FFF2-40B4-BE49-F238E27FC236}">
              <a16:creationId xmlns:a16="http://schemas.microsoft.com/office/drawing/2014/main" id="{78CF32A4-38C5-4F92-8410-202659042780}"/>
            </a:ext>
          </a:extLst>
        </xdr:cNvPr>
        <xdr:cNvSpPr txBox="1"/>
      </xdr:nvSpPr>
      <xdr:spPr>
        <a:xfrm>
          <a:off x="12164069" y="1727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481" name="n_4aveValue【庁舎】&#10;有形固定資産減価償却率">
          <a:extLst>
            <a:ext uri="{FF2B5EF4-FFF2-40B4-BE49-F238E27FC236}">
              <a16:creationId xmlns:a16="http://schemas.microsoft.com/office/drawing/2014/main" id="{615FABF7-A0DD-44DB-A3FC-B6032F96F7DE}"/>
            </a:ext>
          </a:extLst>
        </xdr:cNvPr>
        <xdr:cNvSpPr txBox="1"/>
      </xdr:nvSpPr>
      <xdr:spPr>
        <a:xfrm>
          <a:off x="11354444" y="1735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37391</xdr:rowOff>
    </xdr:from>
    <xdr:ext cx="405111" cy="259045"/>
    <xdr:sp macro="" textlink="">
      <xdr:nvSpPr>
        <xdr:cNvPr id="482" name="n_1mainValue【庁舎】&#10;有形固定資産減価償却率">
          <a:extLst>
            <a:ext uri="{FF2B5EF4-FFF2-40B4-BE49-F238E27FC236}">
              <a16:creationId xmlns:a16="http://schemas.microsoft.com/office/drawing/2014/main" id="{A63AF949-2F25-44F5-A91D-AC48814A3A56}"/>
            </a:ext>
          </a:extLst>
        </xdr:cNvPr>
        <xdr:cNvSpPr txBox="1"/>
      </xdr:nvSpPr>
      <xdr:spPr>
        <a:xfrm>
          <a:off x="13745219" y="1649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483" name="n_2mainValue【庁舎】&#10;有形固定資産減価償却率">
          <a:extLst>
            <a:ext uri="{FF2B5EF4-FFF2-40B4-BE49-F238E27FC236}">
              <a16:creationId xmlns:a16="http://schemas.microsoft.com/office/drawing/2014/main" id="{9F6DA931-6289-49C5-802C-4D86780566D9}"/>
            </a:ext>
          </a:extLst>
        </xdr:cNvPr>
        <xdr:cNvSpPr txBox="1"/>
      </xdr:nvSpPr>
      <xdr:spPr>
        <a:xfrm>
          <a:off x="12964169" y="1644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89643</xdr:rowOff>
    </xdr:from>
    <xdr:ext cx="405111" cy="259045"/>
    <xdr:sp macro="" textlink="">
      <xdr:nvSpPr>
        <xdr:cNvPr id="484" name="n_3mainValue【庁舎】&#10;有形固定資産減価償却率">
          <a:extLst>
            <a:ext uri="{FF2B5EF4-FFF2-40B4-BE49-F238E27FC236}">
              <a16:creationId xmlns:a16="http://schemas.microsoft.com/office/drawing/2014/main" id="{81607908-B8A7-4690-B7F7-4728604211D1}"/>
            </a:ext>
          </a:extLst>
        </xdr:cNvPr>
        <xdr:cNvSpPr txBox="1"/>
      </xdr:nvSpPr>
      <xdr:spPr>
        <a:xfrm>
          <a:off x="12164069" y="16374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25961</xdr:rowOff>
    </xdr:from>
    <xdr:ext cx="405111" cy="259045"/>
    <xdr:sp macro="" textlink="">
      <xdr:nvSpPr>
        <xdr:cNvPr id="485" name="n_4mainValue【庁舎】&#10;有形固定資産減価償却率">
          <a:extLst>
            <a:ext uri="{FF2B5EF4-FFF2-40B4-BE49-F238E27FC236}">
              <a16:creationId xmlns:a16="http://schemas.microsoft.com/office/drawing/2014/main" id="{141EBFAE-620C-4396-A05A-1D9347040D62}"/>
            </a:ext>
          </a:extLst>
        </xdr:cNvPr>
        <xdr:cNvSpPr txBox="1"/>
      </xdr:nvSpPr>
      <xdr:spPr>
        <a:xfrm>
          <a:off x="11354444" y="1631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6" name="正方形/長方形 485">
          <a:extLst>
            <a:ext uri="{FF2B5EF4-FFF2-40B4-BE49-F238E27FC236}">
              <a16:creationId xmlns:a16="http://schemas.microsoft.com/office/drawing/2014/main" id="{B3AE7FB7-F557-4308-8DF5-6D87251778B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7" name="正方形/長方形 486">
          <a:extLst>
            <a:ext uri="{FF2B5EF4-FFF2-40B4-BE49-F238E27FC236}">
              <a16:creationId xmlns:a16="http://schemas.microsoft.com/office/drawing/2014/main" id="{3FA44A98-5F14-40BD-B877-7E8619DB01C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8" name="正方形/長方形 487">
          <a:extLst>
            <a:ext uri="{FF2B5EF4-FFF2-40B4-BE49-F238E27FC236}">
              <a16:creationId xmlns:a16="http://schemas.microsoft.com/office/drawing/2014/main" id="{D05022F8-A73C-4CEC-A467-CF8728EA9B1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9" name="正方形/長方形 488">
          <a:extLst>
            <a:ext uri="{FF2B5EF4-FFF2-40B4-BE49-F238E27FC236}">
              <a16:creationId xmlns:a16="http://schemas.microsoft.com/office/drawing/2014/main" id="{1AEB461D-6B14-4F70-9C32-A319F52DFC5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0" name="正方形/長方形 489">
          <a:extLst>
            <a:ext uri="{FF2B5EF4-FFF2-40B4-BE49-F238E27FC236}">
              <a16:creationId xmlns:a16="http://schemas.microsoft.com/office/drawing/2014/main" id="{1719050B-DA9B-4636-BD12-9F31D504FAF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1" name="正方形/長方形 490">
          <a:extLst>
            <a:ext uri="{FF2B5EF4-FFF2-40B4-BE49-F238E27FC236}">
              <a16:creationId xmlns:a16="http://schemas.microsoft.com/office/drawing/2014/main" id="{5A123D13-6742-410A-9AB7-89980D92EC1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2" name="正方形/長方形 491">
          <a:extLst>
            <a:ext uri="{FF2B5EF4-FFF2-40B4-BE49-F238E27FC236}">
              <a16:creationId xmlns:a16="http://schemas.microsoft.com/office/drawing/2014/main" id="{C46AA5E7-92E3-42BB-83AB-A238578D534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3" name="正方形/長方形 492">
          <a:extLst>
            <a:ext uri="{FF2B5EF4-FFF2-40B4-BE49-F238E27FC236}">
              <a16:creationId xmlns:a16="http://schemas.microsoft.com/office/drawing/2014/main" id="{13B16572-19F9-4507-AAB0-E2668A06FDB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4" name="テキスト ボックス 493">
          <a:extLst>
            <a:ext uri="{FF2B5EF4-FFF2-40B4-BE49-F238E27FC236}">
              <a16:creationId xmlns:a16="http://schemas.microsoft.com/office/drawing/2014/main" id="{CB7DB7C7-909A-4F90-9200-8261DA1FAC1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5" name="直線コネクタ 494">
          <a:extLst>
            <a:ext uri="{FF2B5EF4-FFF2-40B4-BE49-F238E27FC236}">
              <a16:creationId xmlns:a16="http://schemas.microsoft.com/office/drawing/2014/main" id="{55E747CF-113D-4BB9-8299-DD209393704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96" name="直線コネクタ 495">
          <a:extLst>
            <a:ext uri="{FF2B5EF4-FFF2-40B4-BE49-F238E27FC236}">
              <a16:creationId xmlns:a16="http://schemas.microsoft.com/office/drawing/2014/main" id="{FC42F012-78F5-4067-BC17-EBB1519221F5}"/>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97" name="テキスト ボックス 496">
          <a:extLst>
            <a:ext uri="{FF2B5EF4-FFF2-40B4-BE49-F238E27FC236}">
              <a16:creationId xmlns:a16="http://schemas.microsoft.com/office/drawing/2014/main" id="{B376AFC5-164A-49D3-9B4C-AB9C787B7EAA}"/>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8" name="直線コネクタ 497">
          <a:extLst>
            <a:ext uri="{FF2B5EF4-FFF2-40B4-BE49-F238E27FC236}">
              <a16:creationId xmlns:a16="http://schemas.microsoft.com/office/drawing/2014/main" id="{84B97D64-2257-4E38-869B-C42E65BF090F}"/>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99" name="テキスト ボックス 498">
          <a:extLst>
            <a:ext uri="{FF2B5EF4-FFF2-40B4-BE49-F238E27FC236}">
              <a16:creationId xmlns:a16="http://schemas.microsoft.com/office/drawing/2014/main" id="{8F82FA6A-A294-4139-97C2-6004BFD66101}"/>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00" name="直線コネクタ 499">
          <a:extLst>
            <a:ext uri="{FF2B5EF4-FFF2-40B4-BE49-F238E27FC236}">
              <a16:creationId xmlns:a16="http://schemas.microsoft.com/office/drawing/2014/main" id="{AF4D3D2D-6646-4108-8EC3-540FDE9EAFB7}"/>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01" name="テキスト ボックス 500">
          <a:extLst>
            <a:ext uri="{FF2B5EF4-FFF2-40B4-BE49-F238E27FC236}">
              <a16:creationId xmlns:a16="http://schemas.microsoft.com/office/drawing/2014/main" id="{AE3DCF0F-8257-4DCD-BE63-E9535D58F96C}"/>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02" name="直線コネクタ 501">
          <a:extLst>
            <a:ext uri="{FF2B5EF4-FFF2-40B4-BE49-F238E27FC236}">
              <a16:creationId xmlns:a16="http://schemas.microsoft.com/office/drawing/2014/main" id="{92FF2C2E-93B2-446D-8EAF-96533EEAF7EC}"/>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03" name="テキスト ボックス 502">
          <a:extLst>
            <a:ext uri="{FF2B5EF4-FFF2-40B4-BE49-F238E27FC236}">
              <a16:creationId xmlns:a16="http://schemas.microsoft.com/office/drawing/2014/main" id="{C96233D7-B613-4E01-B314-A8629A61E0E5}"/>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4" name="直線コネクタ 503">
          <a:extLst>
            <a:ext uri="{FF2B5EF4-FFF2-40B4-BE49-F238E27FC236}">
              <a16:creationId xmlns:a16="http://schemas.microsoft.com/office/drawing/2014/main" id="{02E46D7A-B4D6-4EEC-94E6-02E490E9698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5" name="テキスト ボックス 504">
          <a:extLst>
            <a:ext uri="{FF2B5EF4-FFF2-40B4-BE49-F238E27FC236}">
              <a16:creationId xmlns:a16="http://schemas.microsoft.com/office/drawing/2014/main" id="{05CB2D5D-FDD8-41EE-A5E9-2CE96C1902E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6" name="【庁舎】&#10;一人当たり面積グラフ枠">
          <a:extLst>
            <a:ext uri="{FF2B5EF4-FFF2-40B4-BE49-F238E27FC236}">
              <a16:creationId xmlns:a16="http://schemas.microsoft.com/office/drawing/2014/main" id="{AD763431-C840-4AA3-98B7-8CAFE2EC340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07" name="直線コネクタ 506">
          <a:extLst>
            <a:ext uri="{FF2B5EF4-FFF2-40B4-BE49-F238E27FC236}">
              <a16:creationId xmlns:a16="http://schemas.microsoft.com/office/drawing/2014/main" id="{F576951E-1205-4368-BA01-7AA2F4171801}"/>
            </a:ext>
          </a:extLst>
        </xdr:cNvPr>
        <xdr:cNvCxnSpPr/>
      </xdr:nvCxnSpPr>
      <xdr:spPr>
        <a:xfrm flipV="1">
          <a:off x="19954239" y="16356609"/>
          <a:ext cx="0" cy="120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08" name="【庁舎】&#10;一人当たり面積最小値テキスト">
          <a:extLst>
            <a:ext uri="{FF2B5EF4-FFF2-40B4-BE49-F238E27FC236}">
              <a16:creationId xmlns:a16="http://schemas.microsoft.com/office/drawing/2014/main" id="{785D8045-739D-4772-8DED-768E56EF11BA}"/>
            </a:ext>
          </a:extLst>
        </xdr:cNvPr>
        <xdr:cNvSpPr txBox="1"/>
      </xdr:nvSpPr>
      <xdr:spPr>
        <a:xfrm>
          <a:off x="19992975" y="1757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09" name="直線コネクタ 508">
          <a:extLst>
            <a:ext uri="{FF2B5EF4-FFF2-40B4-BE49-F238E27FC236}">
              <a16:creationId xmlns:a16="http://schemas.microsoft.com/office/drawing/2014/main" id="{BA10F5FE-2FBA-4922-856D-F8F700DF2E95}"/>
            </a:ext>
          </a:extLst>
        </xdr:cNvPr>
        <xdr:cNvCxnSpPr/>
      </xdr:nvCxnSpPr>
      <xdr:spPr>
        <a:xfrm>
          <a:off x="19878675" y="175654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10" name="【庁舎】&#10;一人当たり面積最大値テキスト">
          <a:extLst>
            <a:ext uri="{FF2B5EF4-FFF2-40B4-BE49-F238E27FC236}">
              <a16:creationId xmlns:a16="http://schemas.microsoft.com/office/drawing/2014/main" id="{29B049F8-9B67-4BEC-B3FB-E2A2FEFA917C}"/>
            </a:ext>
          </a:extLst>
        </xdr:cNvPr>
        <xdr:cNvSpPr txBox="1"/>
      </xdr:nvSpPr>
      <xdr:spPr>
        <a:xfrm>
          <a:off x="19992975" y="1612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11" name="直線コネクタ 510">
          <a:extLst>
            <a:ext uri="{FF2B5EF4-FFF2-40B4-BE49-F238E27FC236}">
              <a16:creationId xmlns:a16="http://schemas.microsoft.com/office/drawing/2014/main" id="{79DBA950-167F-4B79-80D8-624339FE97C5}"/>
            </a:ext>
          </a:extLst>
        </xdr:cNvPr>
        <xdr:cNvCxnSpPr/>
      </xdr:nvCxnSpPr>
      <xdr:spPr>
        <a:xfrm>
          <a:off x="19878675" y="163566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512" name="【庁舎】&#10;一人当たり面積平均値テキスト">
          <a:extLst>
            <a:ext uri="{FF2B5EF4-FFF2-40B4-BE49-F238E27FC236}">
              <a16:creationId xmlns:a16="http://schemas.microsoft.com/office/drawing/2014/main" id="{87E660ED-D456-4EC0-89FF-74CC754A1EB3}"/>
            </a:ext>
          </a:extLst>
        </xdr:cNvPr>
        <xdr:cNvSpPr txBox="1"/>
      </xdr:nvSpPr>
      <xdr:spPr>
        <a:xfrm>
          <a:off x="19992975" y="17097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13" name="フローチャート: 判断 512">
          <a:extLst>
            <a:ext uri="{FF2B5EF4-FFF2-40B4-BE49-F238E27FC236}">
              <a16:creationId xmlns:a16="http://schemas.microsoft.com/office/drawing/2014/main" id="{48C53CC6-534F-4A0E-A86D-9D0BD54244A2}"/>
            </a:ext>
          </a:extLst>
        </xdr:cNvPr>
        <xdr:cNvSpPr/>
      </xdr:nvSpPr>
      <xdr:spPr>
        <a:xfrm>
          <a:off x="19897725" y="172522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14" name="フローチャート: 判断 513">
          <a:extLst>
            <a:ext uri="{FF2B5EF4-FFF2-40B4-BE49-F238E27FC236}">
              <a16:creationId xmlns:a16="http://schemas.microsoft.com/office/drawing/2014/main" id="{459FE465-FA37-43AE-9D6E-C5AAB2850795}"/>
            </a:ext>
          </a:extLst>
        </xdr:cNvPr>
        <xdr:cNvSpPr/>
      </xdr:nvSpPr>
      <xdr:spPr>
        <a:xfrm>
          <a:off x="19154775" y="172792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15" name="フローチャート: 判断 514">
          <a:extLst>
            <a:ext uri="{FF2B5EF4-FFF2-40B4-BE49-F238E27FC236}">
              <a16:creationId xmlns:a16="http://schemas.microsoft.com/office/drawing/2014/main" id="{90AAEEEC-12D6-4020-AA2A-FFA482ACBE9C}"/>
            </a:ext>
          </a:extLst>
        </xdr:cNvPr>
        <xdr:cNvSpPr/>
      </xdr:nvSpPr>
      <xdr:spPr>
        <a:xfrm>
          <a:off x="18345150" y="17303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16" name="フローチャート: 判断 515">
          <a:extLst>
            <a:ext uri="{FF2B5EF4-FFF2-40B4-BE49-F238E27FC236}">
              <a16:creationId xmlns:a16="http://schemas.microsoft.com/office/drawing/2014/main" id="{144DFEE7-EBEC-426D-A951-A18C450451BA}"/>
            </a:ext>
          </a:extLst>
        </xdr:cNvPr>
        <xdr:cNvSpPr/>
      </xdr:nvSpPr>
      <xdr:spPr>
        <a:xfrm>
          <a:off x="17554575" y="17307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517" name="フローチャート: 判断 516">
          <a:extLst>
            <a:ext uri="{FF2B5EF4-FFF2-40B4-BE49-F238E27FC236}">
              <a16:creationId xmlns:a16="http://schemas.microsoft.com/office/drawing/2014/main" id="{750ED4E2-4AAF-4186-A939-EC94351B786B}"/>
            </a:ext>
          </a:extLst>
        </xdr:cNvPr>
        <xdr:cNvSpPr/>
      </xdr:nvSpPr>
      <xdr:spPr>
        <a:xfrm>
          <a:off x="16754475" y="17324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C361FBCF-8A22-4622-9A2B-F72DFC5DBCC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1E8AD02D-27C7-4415-9DAD-9B9CA1A90FF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E51B9564-8BD9-42C0-BD91-7B8FE052F305}"/>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5F51CFF2-449D-412F-B664-4AE6F10ADC7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8F4C20D1-019E-44A8-9910-D6D3FFA67AA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49174</xdr:rowOff>
    </xdr:from>
    <xdr:to>
      <xdr:col>116</xdr:col>
      <xdr:colOff>114300</xdr:colOff>
      <xdr:row>106</xdr:row>
      <xdr:rowOff>150774</xdr:rowOff>
    </xdr:to>
    <xdr:sp macro="" textlink="">
      <xdr:nvSpPr>
        <xdr:cNvPr id="523" name="楕円 522">
          <a:extLst>
            <a:ext uri="{FF2B5EF4-FFF2-40B4-BE49-F238E27FC236}">
              <a16:creationId xmlns:a16="http://schemas.microsoft.com/office/drawing/2014/main" id="{2A4CDA7B-766C-4F64-875D-77056461EBE0}"/>
            </a:ext>
          </a:extLst>
        </xdr:cNvPr>
        <xdr:cNvSpPr/>
      </xdr:nvSpPr>
      <xdr:spPr>
        <a:xfrm>
          <a:off x="19897725" y="173624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27601</xdr:rowOff>
    </xdr:from>
    <xdr:ext cx="469744" cy="259045"/>
    <xdr:sp macro="" textlink="">
      <xdr:nvSpPr>
        <xdr:cNvPr id="524" name="【庁舎】&#10;一人当たり面積該当値テキスト">
          <a:extLst>
            <a:ext uri="{FF2B5EF4-FFF2-40B4-BE49-F238E27FC236}">
              <a16:creationId xmlns:a16="http://schemas.microsoft.com/office/drawing/2014/main" id="{FAEFC32C-0FE9-4A11-81A7-47620EB157D2}"/>
            </a:ext>
          </a:extLst>
        </xdr:cNvPr>
        <xdr:cNvSpPr txBox="1"/>
      </xdr:nvSpPr>
      <xdr:spPr>
        <a:xfrm>
          <a:off x="19992975" y="1734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67920</xdr:rowOff>
    </xdr:from>
    <xdr:to>
      <xdr:col>112</xdr:col>
      <xdr:colOff>38100</xdr:colOff>
      <xdr:row>106</xdr:row>
      <xdr:rowOff>169520</xdr:rowOff>
    </xdr:to>
    <xdr:sp macro="" textlink="">
      <xdr:nvSpPr>
        <xdr:cNvPr id="525" name="楕円 524">
          <a:extLst>
            <a:ext uri="{FF2B5EF4-FFF2-40B4-BE49-F238E27FC236}">
              <a16:creationId xmlns:a16="http://schemas.microsoft.com/office/drawing/2014/main" id="{381CA8AE-3879-462B-923C-8EB30CAA2773}"/>
            </a:ext>
          </a:extLst>
        </xdr:cNvPr>
        <xdr:cNvSpPr/>
      </xdr:nvSpPr>
      <xdr:spPr>
        <a:xfrm>
          <a:off x="19154775" y="17381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99974</xdr:rowOff>
    </xdr:from>
    <xdr:to>
      <xdr:col>116</xdr:col>
      <xdr:colOff>63500</xdr:colOff>
      <xdr:row>106</xdr:row>
      <xdr:rowOff>118720</xdr:rowOff>
    </xdr:to>
    <xdr:cxnSp macro="">
      <xdr:nvCxnSpPr>
        <xdr:cNvPr id="526" name="直線コネクタ 525">
          <a:extLst>
            <a:ext uri="{FF2B5EF4-FFF2-40B4-BE49-F238E27FC236}">
              <a16:creationId xmlns:a16="http://schemas.microsoft.com/office/drawing/2014/main" id="{C7D9EF9B-113F-44B8-B80B-8BD6F8E0E111}"/>
            </a:ext>
          </a:extLst>
        </xdr:cNvPr>
        <xdr:cNvCxnSpPr/>
      </xdr:nvCxnSpPr>
      <xdr:spPr>
        <a:xfrm flipV="1">
          <a:off x="19202400" y="17419599"/>
          <a:ext cx="752475"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92151</xdr:rowOff>
    </xdr:from>
    <xdr:to>
      <xdr:col>107</xdr:col>
      <xdr:colOff>101600</xdr:colOff>
      <xdr:row>107</xdr:row>
      <xdr:rowOff>22301</xdr:rowOff>
    </xdr:to>
    <xdr:sp macro="" textlink="">
      <xdr:nvSpPr>
        <xdr:cNvPr id="527" name="楕円 526">
          <a:extLst>
            <a:ext uri="{FF2B5EF4-FFF2-40B4-BE49-F238E27FC236}">
              <a16:creationId xmlns:a16="http://schemas.microsoft.com/office/drawing/2014/main" id="{99A18FA5-C728-4A26-B6F6-D4CA11157FED}"/>
            </a:ext>
          </a:extLst>
        </xdr:cNvPr>
        <xdr:cNvSpPr/>
      </xdr:nvSpPr>
      <xdr:spPr>
        <a:xfrm>
          <a:off x="18345150" y="174086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118720</xdr:rowOff>
    </xdr:from>
    <xdr:to>
      <xdr:col>111</xdr:col>
      <xdr:colOff>177800</xdr:colOff>
      <xdr:row>106</xdr:row>
      <xdr:rowOff>142951</xdr:rowOff>
    </xdr:to>
    <xdr:cxnSp macro="">
      <xdr:nvCxnSpPr>
        <xdr:cNvPr id="528" name="直線コネクタ 527">
          <a:extLst>
            <a:ext uri="{FF2B5EF4-FFF2-40B4-BE49-F238E27FC236}">
              <a16:creationId xmlns:a16="http://schemas.microsoft.com/office/drawing/2014/main" id="{73A88E4C-5FFC-46B0-9258-14EB7AA772D6}"/>
            </a:ext>
          </a:extLst>
        </xdr:cNvPr>
        <xdr:cNvCxnSpPr/>
      </xdr:nvCxnSpPr>
      <xdr:spPr>
        <a:xfrm flipV="1">
          <a:off x="18392775" y="17438345"/>
          <a:ext cx="809625"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104496</xdr:rowOff>
    </xdr:from>
    <xdr:to>
      <xdr:col>102</xdr:col>
      <xdr:colOff>165100</xdr:colOff>
      <xdr:row>107</xdr:row>
      <xdr:rowOff>34646</xdr:rowOff>
    </xdr:to>
    <xdr:sp macro="" textlink="">
      <xdr:nvSpPr>
        <xdr:cNvPr id="529" name="楕円 528">
          <a:extLst>
            <a:ext uri="{FF2B5EF4-FFF2-40B4-BE49-F238E27FC236}">
              <a16:creationId xmlns:a16="http://schemas.microsoft.com/office/drawing/2014/main" id="{04D65BB1-2AF0-40A4-9055-A7BC775986CE}"/>
            </a:ext>
          </a:extLst>
        </xdr:cNvPr>
        <xdr:cNvSpPr/>
      </xdr:nvSpPr>
      <xdr:spPr>
        <a:xfrm>
          <a:off x="17554575" y="174241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142951</xdr:rowOff>
    </xdr:from>
    <xdr:to>
      <xdr:col>107</xdr:col>
      <xdr:colOff>50800</xdr:colOff>
      <xdr:row>106</xdr:row>
      <xdr:rowOff>155296</xdr:rowOff>
    </xdr:to>
    <xdr:cxnSp macro="">
      <xdr:nvCxnSpPr>
        <xdr:cNvPr id="530" name="直線コネクタ 529">
          <a:extLst>
            <a:ext uri="{FF2B5EF4-FFF2-40B4-BE49-F238E27FC236}">
              <a16:creationId xmlns:a16="http://schemas.microsoft.com/office/drawing/2014/main" id="{3178454A-5F89-41D4-A946-B418F8F0B9A1}"/>
            </a:ext>
          </a:extLst>
        </xdr:cNvPr>
        <xdr:cNvCxnSpPr/>
      </xdr:nvCxnSpPr>
      <xdr:spPr>
        <a:xfrm flipV="1">
          <a:off x="17602200" y="17456226"/>
          <a:ext cx="790575" cy="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120498</xdr:rowOff>
    </xdr:from>
    <xdr:to>
      <xdr:col>98</xdr:col>
      <xdr:colOff>38100</xdr:colOff>
      <xdr:row>107</xdr:row>
      <xdr:rowOff>50648</xdr:rowOff>
    </xdr:to>
    <xdr:sp macro="" textlink="">
      <xdr:nvSpPr>
        <xdr:cNvPr id="531" name="楕円 530">
          <a:extLst>
            <a:ext uri="{FF2B5EF4-FFF2-40B4-BE49-F238E27FC236}">
              <a16:creationId xmlns:a16="http://schemas.microsoft.com/office/drawing/2014/main" id="{F604CCAB-72D5-4352-8BAC-5C72B51CD30A}"/>
            </a:ext>
          </a:extLst>
        </xdr:cNvPr>
        <xdr:cNvSpPr/>
      </xdr:nvSpPr>
      <xdr:spPr>
        <a:xfrm>
          <a:off x="16754475" y="174401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155296</xdr:rowOff>
    </xdr:from>
    <xdr:to>
      <xdr:col>102</xdr:col>
      <xdr:colOff>114300</xdr:colOff>
      <xdr:row>106</xdr:row>
      <xdr:rowOff>171298</xdr:rowOff>
    </xdr:to>
    <xdr:cxnSp macro="">
      <xdr:nvCxnSpPr>
        <xdr:cNvPr id="532" name="直線コネクタ 531">
          <a:extLst>
            <a:ext uri="{FF2B5EF4-FFF2-40B4-BE49-F238E27FC236}">
              <a16:creationId xmlns:a16="http://schemas.microsoft.com/office/drawing/2014/main" id="{AB0CEC05-7FF2-45DF-8530-6A0CD793AA23}"/>
            </a:ext>
          </a:extLst>
        </xdr:cNvPr>
        <xdr:cNvCxnSpPr/>
      </xdr:nvCxnSpPr>
      <xdr:spPr>
        <a:xfrm flipV="1">
          <a:off x="16802100" y="17471746"/>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533" name="n_1aveValue【庁舎】&#10;一人当たり面積">
          <a:extLst>
            <a:ext uri="{FF2B5EF4-FFF2-40B4-BE49-F238E27FC236}">
              <a16:creationId xmlns:a16="http://schemas.microsoft.com/office/drawing/2014/main" id="{DEB08361-CCEA-4293-A53B-40CAD95D45BA}"/>
            </a:ext>
          </a:extLst>
        </xdr:cNvPr>
        <xdr:cNvSpPr txBox="1"/>
      </xdr:nvSpPr>
      <xdr:spPr>
        <a:xfrm>
          <a:off x="18983402" y="1705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534" name="n_2aveValue【庁舎】&#10;一人当たり面積">
          <a:extLst>
            <a:ext uri="{FF2B5EF4-FFF2-40B4-BE49-F238E27FC236}">
              <a16:creationId xmlns:a16="http://schemas.microsoft.com/office/drawing/2014/main" id="{A2618576-96AF-4A3E-B229-D68A60A61AF1}"/>
            </a:ext>
          </a:extLst>
        </xdr:cNvPr>
        <xdr:cNvSpPr txBox="1"/>
      </xdr:nvSpPr>
      <xdr:spPr>
        <a:xfrm>
          <a:off x="18183302" y="1707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535" name="n_3aveValue【庁舎】&#10;一人当たり面積">
          <a:extLst>
            <a:ext uri="{FF2B5EF4-FFF2-40B4-BE49-F238E27FC236}">
              <a16:creationId xmlns:a16="http://schemas.microsoft.com/office/drawing/2014/main" id="{8DD1B4AC-1596-42F0-9E2D-6A6F4EB5D292}"/>
            </a:ext>
          </a:extLst>
        </xdr:cNvPr>
        <xdr:cNvSpPr txBox="1"/>
      </xdr:nvSpPr>
      <xdr:spPr>
        <a:xfrm>
          <a:off x="17383202" y="1707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536" name="n_4aveValue【庁舎】&#10;一人当たり面積">
          <a:extLst>
            <a:ext uri="{FF2B5EF4-FFF2-40B4-BE49-F238E27FC236}">
              <a16:creationId xmlns:a16="http://schemas.microsoft.com/office/drawing/2014/main" id="{4325909C-CDB3-4983-A927-A43C7F5A1AC5}"/>
            </a:ext>
          </a:extLst>
        </xdr:cNvPr>
        <xdr:cNvSpPr txBox="1"/>
      </xdr:nvSpPr>
      <xdr:spPr>
        <a:xfrm>
          <a:off x="16592627" y="1709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160647</xdr:rowOff>
    </xdr:from>
    <xdr:ext cx="469744" cy="259045"/>
    <xdr:sp macro="" textlink="">
      <xdr:nvSpPr>
        <xdr:cNvPr id="537" name="n_1mainValue【庁舎】&#10;一人当たり面積">
          <a:extLst>
            <a:ext uri="{FF2B5EF4-FFF2-40B4-BE49-F238E27FC236}">
              <a16:creationId xmlns:a16="http://schemas.microsoft.com/office/drawing/2014/main" id="{3D95A641-F765-4BC6-9E28-71AEC8D29639}"/>
            </a:ext>
          </a:extLst>
        </xdr:cNvPr>
        <xdr:cNvSpPr txBox="1"/>
      </xdr:nvSpPr>
      <xdr:spPr>
        <a:xfrm>
          <a:off x="18983402" y="1748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13428</xdr:rowOff>
    </xdr:from>
    <xdr:ext cx="469744" cy="259045"/>
    <xdr:sp macro="" textlink="">
      <xdr:nvSpPr>
        <xdr:cNvPr id="538" name="n_2mainValue【庁舎】&#10;一人当たり面積">
          <a:extLst>
            <a:ext uri="{FF2B5EF4-FFF2-40B4-BE49-F238E27FC236}">
              <a16:creationId xmlns:a16="http://schemas.microsoft.com/office/drawing/2014/main" id="{1F466EC3-5C3F-4521-879D-C6A1C222E65C}"/>
            </a:ext>
          </a:extLst>
        </xdr:cNvPr>
        <xdr:cNvSpPr txBox="1"/>
      </xdr:nvSpPr>
      <xdr:spPr>
        <a:xfrm>
          <a:off x="18183302" y="17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25773</xdr:rowOff>
    </xdr:from>
    <xdr:ext cx="469744" cy="259045"/>
    <xdr:sp macro="" textlink="">
      <xdr:nvSpPr>
        <xdr:cNvPr id="539" name="n_3mainValue【庁舎】&#10;一人当たり面積">
          <a:extLst>
            <a:ext uri="{FF2B5EF4-FFF2-40B4-BE49-F238E27FC236}">
              <a16:creationId xmlns:a16="http://schemas.microsoft.com/office/drawing/2014/main" id="{B0C026D8-3507-493B-8F1D-3B286940FAE2}"/>
            </a:ext>
          </a:extLst>
        </xdr:cNvPr>
        <xdr:cNvSpPr txBox="1"/>
      </xdr:nvSpPr>
      <xdr:spPr>
        <a:xfrm>
          <a:off x="17383202" y="1751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41775</xdr:rowOff>
    </xdr:from>
    <xdr:ext cx="469744" cy="259045"/>
    <xdr:sp macro="" textlink="">
      <xdr:nvSpPr>
        <xdr:cNvPr id="540" name="n_4mainValue【庁舎】&#10;一人当たり面積">
          <a:extLst>
            <a:ext uri="{FF2B5EF4-FFF2-40B4-BE49-F238E27FC236}">
              <a16:creationId xmlns:a16="http://schemas.microsoft.com/office/drawing/2014/main" id="{E043521F-62CE-4344-9A78-81A64366E26E}"/>
            </a:ext>
          </a:extLst>
        </xdr:cNvPr>
        <xdr:cNvSpPr txBox="1"/>
      </xdr:nvSpPr>
      <xdr:spPr>
        <a:xfrm>
          <a:off x="16592627" y="1753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1" name="正方形/長方形 540">
          <a:extLst>
            <a:ext uri="{FF2B5EF4-FFF2-40B4-BE49-F238E27FC236}">
              <a16:creationId xmlns:a16="http://schemas.microsoft.com/office/drawing/2014/main" id="{EA587023-7AA0-4599-BC13-A3B90E2767D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2" name="正方形/長方形 541">
          <a:extLst>
            <a:ext uri="{FF2B5EF4-FFF2-40B4-BE49-F238E27FC236}">
              <a16:creationId xmlns:a16="http://schemas.microsoft.com/office/drawing/2014/main" id="{4F2FC233-91C6-4774-9DC5-A1F5C07BAD6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3" name="テキスト ボックス 542">
          <a:extLst>
            <a:ext uri="{FF2B5EF4-FFF2-40B4-BE49-F238E27FC236}">
              <a16:creationId xmlns:a16="http://schemas.microsoft.com/office/drawing/2014/main" id="{7689B22C-F8DE-40C5-8673-9589664694D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類似団体と比較して有形固定資産減価償却率が高い施設は福祉施設である。当該福祉施設は老朽化が進んでいることから福祉施設の減価償却率は増加傾向にあるものの、大規模改修工事を予定していることから将来的には低い水準で推移すると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村内事業所が少なく、人口減少も進んでいるため、税収等の自主財源が乏しい状況にあり、類似団体と比較でも数値が下回っている。今後も人口減少が進み、住民税は減少すると思われる一方で、令和２年７月豪雨災害からの復旧・復興事業により一部の事業所の業績が上昇すると予想されるため、数値は同程度で推移するものと思わ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132927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86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132927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149454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経常経費充当一般財源等（分子）は、前年度と比較して、経常一般物件費が</a:t>
          </a:r>
          <a:r>
            <a:rPr kumimoji="1" lang="en-US" altLang="ja-JP" sz="1100">
              <a:latin typeface="ＭＳ Ｐゴシック" panose="020B0600070205080204" pitchFamily="50" charset="-128"/>
              <a:ea typeface="ＭＳ Ｐゴシック" panose="020B0600070205080204" pitchFamily="50" charset="-128"/>
            </a:rPr>
            <a:t>56,162</a:t>
          </a:r>
          <a:r>
            <a:rPr kumimoji="1" lang="ja-JP" altLang="en-US" sz="1100">
              <a:latin typeface="ＭＳ Ｐゴシック" panose="020B0600070205080204" pitchFamily="50" charset="-128"/>
              <a:ea typeface="ＭＳ Ｐゴシック" panose="020B0600070205080204" pitchFamily="50" charset="-128"/>
            </a:rPr>
            <a:t>千円の増（一勝地交流センター指定管理委託料</a:t>
          </a:r>
          <a:r>
            <a:rPr kumimoji="1" lang="en-US" altLang="ja-JP" sz="1100">
              <a:latin typeface="ＭＳ Ｐゴシック" panose="020B0600070205080204" pitchFamily="50" charset="-128"/>
              <a:ea typeface="ＭＳ Ｐゴシック" panose="020B0600070205080204" pitchFamily="50" charset="-128"/>
            </a:rPr>
            <a:t>38,500</a:t>
          </a:r>
          <a:r>
            <a:rPr kumimoji="1" lang="ja-JP" altLang="en-US" sz="1100">
              <a:latin typeface="ＭＳ Ｐゴシック" panose="020B0600070205080204" pitchFamily="50" charset="-128"/>
              <a:ea typeface="ＭＳ Ｐゴシック" panose="020B0600070205080204" pitchFamily="50" charset="-128"/>
            </a:rPr>
            <a:t>千円増等）、経常一般扶助費</a:t>
          </a:r>
          <a:r>
            <a:rPr kumimoji="1" lang="en-US" altLang="ja-JP" sz="1100">
              <a:latin typeface="ＭＳ Ｐゴシック" panose="020B0600070205080204" pitchFamily="50" charset="-128"/>
              <a:ea typeface="ＭＳ Ｐゴシック" panose="020B0600070205080204" pitchFamily="50" charset="-128"/>
            </a:rPr>
            <a:t>25,821</a:t>
          </a:r>
          <a:r>
            <a:rPr kumimoji="1" lang="ja-JP" altLang="en-US" sz="1100">
              <a:latin typeface="ＭＳ Ｐゴシック" panose="020B0600070205080204" pitchFamily="50" charset="-128"/>
              <a:ea typeface="ＭＳ Ｐゴシック" panose="020B0600070205080204" pitchFamily="50" charset="-128"/>
            </a:rPr>
            <a:t>千円の増（保育所運営費</a:t>
          </a:r>
          <a:r>
            <a:rPr kumimoji="1" lang="en-US" altLang="ja-JP" sz="1100">
              <a:latin typeface="ＭＳ Ｐゴシック" panose="020B0600070205080204" pitchFamily="50" charset="-128"/>
              <a:ea typeface="ＭＳ Ｐゴシック" panose="020B0600070205080204" pitchFamily="50" charset="-128"/>
            </a:rPr>
            <a:t>30,188</a:t>
          </a:r>
          <a:r>
            <a:rPr kumimoji="1" lang="ja-JP" altLang="en-US" sz="1100">
              <a:latin typeface="ＭＳ Ｐゴシック" panose="020B0600070205080204" pitchFamily="50" charset="-128"/>
              <a:ea typeface="ＭＳ Ｐゴシック" panose="020B0600070205080204" pitchFamily="50" charset="-128"/>
            </a:rPr>
            <a:t>千円増等）など、全体として</a:t>
          </a:r>
          <a:r>
            <a:rPr kumimoji="1" lang="en-US" altLang="ja-JP" sz="1100">
              <a:latin typeface="ＭＳ Ｐゴシック" panose="020B0600070205080204" pitchFamily="50" charset="-128"/>
              <a:ea typeface="ＭＳ Ｐゴシック" panose="020B0600070205080204" pitchFamily="50" charset="-128"/>
            </a:rPr>
            <a:t>44,964</a:t>
          </a:r>
          <a:r>
            <a:rPr kumimoji="1" lang="ja-JP" altLang="en-US" sz="1100">
              <a:latin typeface="ＭＳ Ｐゴシック" panose="020B0600070205080204" pitchFamily="50" charset="-128"/>
              <a:ea typeface="ＭＳ Ｐゴシック" panose="020B0600070205080204" pitchFamily="50" charset="-128"/>
            </a:rPr>
            <a:t>千円の増となった。今後は、自治体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により、システムや事務器等にかかる物件費や、人吉球磨広域行政組合負担金の増加が見込まれることから、経常収支比率の分子は増加すると見込まれる。経常一般財源等（分母）は、前年度と比較して、普通交付税が</a:t>
          </a:r>
          <a:r>
            <a:rPr kumimoji="1" lang="en-US" altLang="ja-JP" sz="1100">
              <a:latin typeface="ＭＳ Ｐゴシック" panose="020B0600070205080204" pitchFamily="50" charset="-128"/>
              <a:ea typeface="ＭＳ Ｐゴシック" panose="020B0600070205080204" pitchFamily="50" charset="-128"/>
            </a:rPr>
            <a:t>48,037</a:t>
          </a:r>
          <a:r>
            <a:rPr kumimoji="1" lang="ja-JP" altLang="en-US" sz="1100">
              <a:latin typeface="ＭＳ Ｐゴシック" panose="020B0600070205080204" pitchFamily="50" charset="-128"/>
              <a:ea typeface="ＭＳ Ｐゴシック" panose="020B0600070205080204" pitchFamily="50" charset="-128"/>
            </a:rPr>
            <a:t>千円の減、地方消費税交付金</a:t>
          </a:r>
          <a:r>
            <a:rPr kumimoji="1" lang="en-US" altLang="ja-JP" sz="1100">
              <a:latin typeface="ＭＳ Ｐゴシック" panose="020B0600070205080204" pitchFamily="50" charset="-128"/>
              <a:ea typeface="ＭＳ Ｐゴシック" panose="020B0600070205080204" pitchFamily="50" charset="-128"/>
            </a:rPr>
            <a:t>14,082</a:t>
          </a:r>
          <a:r>
            <a:rPr kumimoji="1" lang="ja-JP" altLang="en-US" sz="1100">
              <a:latin typeface="ＭＳ Ｐゴシック" panose="020B0600070205080204" pitchFamily="50" charset="-128"/>
              <a:ea typeface="ＭＳ Ｐゴシック" panose="020B0600070205080204" pitchFamily="50" charset="-128"/>
            </a:rPr>
            <a:t>千円の減となり、全体として</a:t>
          </a:r>
          <a:r>
            <a:rPr kumimoji="1" lang="en-US" altLang="ja-JP" sz="1100">
              <a:latin typeface="ＭＳ Ｐゴシック" panose="020B0600070205080204" pitchFamily="50" charset="-128"/>
              <a:ea typeface="ＭＳ Ｐゴシック" panose="020B0600070205080204" pitchFamily="50" charset="-128"/>
            </a:rPr>
            <a:t>49,353</a:t>
          </a:r>
          <a:r>
            <a:rPr kumimoji="1" lang="ja-JP" altLang="en-US" sz="1100">
              <a:latin typeface="ＭＳ Ｐゴシック" panose="020B0600070205080204" pitchFamily="50" charset="-128"/>
              <a:ea typeface="ＭＳ Ｐゴシック" panose="020B0600070205080204" pitchFamily="50" charset="-128"/>
            </a:rPr>
            <a:t>千円の減となった。これにより、経常収支比率は</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ポイント上昇した。今後は、人口減少が進むことから、普通交付税の基準財政需要額が減額し、経常収支比率の分母は減少すると見込まれる。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60</xdr:row>
      <xdr:rowOff>138006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8827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60</xdr:row>
      <xdr:rowOff>1270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1434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42969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143490"/>
          <a:ext cx="889000" cy="35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42969</xdr:rowOff>
    </xdr:from>
    <xdr:to>
      <xdr:col>11</xdr:col>
      <xdr:colOff>31750</xdr:colOff>
      <xdr:row>61</xdr:row>
      <xdr:rowOff>63077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0141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87206</xdr:rowOff>
    </xdr:from>
    <xdr:to>
      <xdr:col>23</xdr:col>
      <xdr:colOff>184150</xdr:colOff>
      <xdr:row>61</xdr:row>
      <xdr:rowOff>17356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103733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163619</xdr:rowOff>
    </xdr:from>
    <xdr:to>
      <xdr:col>11</xdr:col>
      <xdr:colOff>82550</xdr:colOff>
      <xdr:row>61</xdr:row>
      <xdr:rowOff>93769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103946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[558,532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物件費については、指定管理者制度の運用に戻した一勝地交流センター関連の物件費が増加した。また、戸籍事務処理システムのベンダーを変更したことにより事務機等使用料が増加した。自治体ＤＸの推進により、システムや事務機等にかかる物件費の増加が予想されるが、業務効率化や生産性の向上に寄与するのかを見極めていく必要が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人件費については、退職手当組合負担金は定年引上げ伴う特例措置により減少した。また一勝地交流センターの運営を指定管理者制度に戻したことから前年度に雇用していた会計年度職員の減が主な減少の要因となっている。復旧復興業務にかかる人員は今後縮小していくと思われるが適正な人員配置及び人員確保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57646</xdr:rowOff>
    </xdr:from>
    <xdr:to>
      <xdr:col>23</xdr:col>
      <xdr:colOff>133350</xdr:colOff>
      <xdr:row>82</xdr:row>
      <xdr:rowOff>88343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16546"/>
          <a:ext cx="8382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57646</xdr:rowOff>
    </xdr:from>
    <xdr:to>
      <xdr:col>19</xdr:col>
      <xdr:colOff>133350</xdr:colOff>
      <xdr:row>86</xdr:row>
      <xdr:rowOff>70096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116546"/>
          <a:ext cx="889000" cy="69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80421</xdr:rowOff>
    </xdr:from>
    <xdr:to>
      <xdr:col>15</xdr:col>
      <xdr:colOff>82550</xdr:colOff>
      <xdr:row>86</xdr:row>
      <xdr:rowOff>70096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10771"/>
          <a:ext cx="889000" cy="5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87388</xdr:rowOff>
    </xdr:from>
    <xdr:to>
      <xdr:col>11</xdr:col>
      <xdr:colOff>31750</xdr:colOff>
      <xdr:row>83</xdr:row>
      <xdr:rowOff>80421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03388"/>
          <a:ext cx="889000" cy="50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37543</xdr:rowOff>
    </xdr:from>
    <xdr:to>
      <xdr:col>23</xdr:col>
      <xdr:colOff>184150</xdr:colOff>
      <xdr:row>82</xdr:row>
      <xdr:rowOff>139143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9620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6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6846</xdr:rowOff>
    </xdr:from>
    <xdr:to>
      <xdr:col>19</xdr:col>
      <xdr:colOff>184150</xdr:colOff>
      <xdr:row>82</xdr:row>
      <xdr:rowOff>108446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93223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52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19296</xdr:rowOff>
    </xdr:from>
    <xdr:to>
      <xdr:col>15</xdr:col>
      <xdr:colOff>133350</xdr:colOff>
      <xdr:row>86</xdr:row>
      <xdr:rowOff>120896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7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105673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8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29621</xdr:rowOff>
    </xdr:from>
    <xdr:to>
      <xdr:col>11</xdr:col>
      <xdr:colOff>82550</xdr:colOff>
      <xdr:row>83</xdr:row>
      <xdr:rowOff>131221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115998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4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36588</xdr:rowOff>
    </xdr:from>
    <xdr:to>
      <xdr:col>7</xdr:col>
      <xdr:colOff>31750</xdr:colOff>
      <xdr:row>80</xdr:row>
      <xdr:rowOff>138188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2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じた給料の改定を行ったものの、影響を大きく受ける若年層の職員数が少ないため、指数が上昇しなかった。さらに、災害に伴い任用している任期付職員ついては、適用する給料表の性質上、経験年数に対して平均給与が低くなるため、全体的に指数が下がっている。</a:t>
          </a:r>
        </a:p>
        <a:p>
          <a:r>
            <a:rPr kumimoji="1" lang="ja-JP" altLang="en-US" sz="1300">
              <a:latin typeface="ＭＳ Ｐゴシック" panose="020B0600070205080204" pitchFamily="50" charset="-128"/>
              <a:ea typeface="ＭＳ Ｐゴシック" panose="020B0600070205080204" pitchFamily="50" charset="-128"/>
            </a:rPr>
            <a:t>　同様の傾向は、任期付職員の任期が終了する令和７年度までは続く見込みである。今後も人事院勧告等に基づき、適正な給与水準を維持できるよう努めていく。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84</xdr:row>
      <xdr:rowOff>95955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122400"/>
          <a:ext cx="8382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781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131532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3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計画的な定員管理を行っているものの、令和２年７月豪雨による人口減少及び復旧復興に従事する職員の増加により数値が増加している。</a:t>
          </a:r>
          <a:b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年程度は復旧復興に従事する職員の雇用が継続される一方で、人口減少の歯止めがかからない見込みであるため、数値が高止まりすることが予想される。また、</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令和５年度から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定年延長制度が開始され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、全体の業務量を見ながら適切な定員管理を図っていく。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76147</xdr:rowOff>
    </xdr:from>
    <xdr:to>
      <xdr:col>81</xdr:col>
      <xdr:colOff>44450</xdr:colOff>
      <xdr:row>61</xdr:row>
      <xdr:rowOff>80772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34597"/>
          <a:ext cx="8382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25675</xdr:rowOff>
    </xdr:from>
    <xdr:to>
      <xdr:col>77</xdr:col>
      <xdr:colOff>44450</xdr:colOff>
      <xdr:row>61</xdr:row>
      <xdr:rowOff>76147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84125"/>
          <a:ext cx="889000" cy="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3958</xdr:rowOff>
    </xdr:from>
    <xdr:to>
      <xdr:col>72</xdr:col>
      <xdr:colOff>203200</xdr:colOff>
      <xdr:row>61</xdr:row>
      <xdr:rowOff>25675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6240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79491</xdr:rowOff>
    </xdr:from>
    <xdr:to>
      <xdr:col>68</xdr:col>
      <xdr:colOff>152400</xdr:colOff>
      <xdr:row>61</xdr:row>
      <xdr:rowOff>3958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66491"/>
          <a:ext cx="8890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29972</xdr:rowOff>
    </xdr:from>
    <xdr:to>
      <xdr:col>81</xdr:col>
      <xdr:colOff>95250</xdr:colOff>
      <xdr:row>61</xdr:row>
      <xdr:rowOff>131572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2049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6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25347</xdr:rowOff>
    </xdr:from>
    <xdr:to>
      <xdr:col>77</xdr:col>
      <xdr:colOff>95250</xdr:colOff>
      <xdr:row>61</xdr:row>
      <xdr:rowOff>126947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111724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7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146325</xdr:rowOff>
    </xdr:from>
    <xdr:to>
      <xdr:col>73</xdr:col>
      <xdr:colOff>44450</xdr:colOff>
      <xdr:row>61</xdr:row>
      <xdr:rowOff>76475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61252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124608</xdr:rowOff>
    </xdr:from>
    <xdr:to>
      <xdr:col>68</xdr:col>
      <xdr:colOff>203200</xdr:colOff>
      <xdr:row>61</xdr:row>
      <xdr:rowOff>54758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39535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9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28691</xdr:rowOff>
    </xdr:from>
    <xdr:to>
      <xdr:col>64</xdr:col>
      <xdr:colOff>152400</xdr:colOff>
      <xdr:row>60</xdr:row>
      <xdr:rowOff>130291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140468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年度（単年度）の実質公債費率を算定する際の分子に当たる数値が前年度と比較し</a:t>
          </a:r>
          <a:r>
            <a:rPr kumimoji="1" lang="en-US" altLang="ja-JP" sz="1200">
              <a:latin typeface="ＭＳ Ｐゴシック" panose="020B0600070205080204" pitchFamily="50" charset="-128"/>
              <a:ea typeface="ＭＳ Ｐゴシック" panose="020B0600070205080204" pitchFamily="50" charset="-128"/>
            </a:rPr>
            <a:t>15,156</a:t>
          </a:r>
          <a:r>
            <a:rPr kumimoji="1" lang="ja-JP" altLang="en-US" sz="1200">
              <a:latin typeface="ＭＳ Ｐゴシック" panose="020B0600070205080204" pitchFamily="50" charset="-128"/>
              <a:ea typeface="ＭＳ Ｐゴシック" panose="020B0600070205080204" pitchFamily="50" charset="-128"/>
            </a:rPr>
            <a:t>千円増加し、分母にあたる数値が前年度と比較し</a:t>
          </a:r>
          <a:r>
            <a:rPr kumimoji="1" lang="en-US" altLang="ja-JP" sz="1200">
              <a:latin typeface="ＭＳ Ｐゴシック" panose="020B0600070205080204" pitchFamily="50" charset="-128"/>
              <a:ea typeface="ＭＳ Ｐゴシック" panose="020B0600070205080204" pitchFamily="50" charset="-128"/>
            </a:rPr>
            <a:t>34,602</a:t>
          </a:r>
          <a:r>
            <a:rPr kumimoji="1" lang="ja-JP" altLang="en-US" sz="1200">
              <a:latin typeface="ＭＳ Ｐゴシック" panose="020B0600070205080204" pitchFamily="50" charset="-128"/>
              <a:ea typeface="ＭＳ Ｐゴシック" panose="020B0600070205080204" pitchFamily="50" charset="-128"/>
            </a:rPr>
            <a:t>千円減少したことにより、令和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年度（単年度）の実質公債費率が</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となったため、</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か年平均をとる実質公債費率が前年度から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分子の増加は、元利償還金の額のうち、緊急防災・減災事業債が前年度と比較し</a:t>
          </a:r>
          <a:r>
            <a:rPr kumimoji="1" lang="en-US" altLang="ja-JP" sz="1200">
              <a:latin typeface="ＭＳ Ｐゴシック" panose="020B0600070205080204" pitchFamily="50" charset="-128"/>
              <a:ea typeface="ＭＳ Ｐゴシック" panose="020B0600070205080204" pitchFamily="50" charset="-128"/>
            </a:rPr>
            <a:t>38,906</a:t>
          </a:r>
          <a:r>
            <a:rPr kumimoji="1" lang="ja-JP" altLang="en-US" sz="1200">
              <a:latin typeface="ＭＳ Ｐゴシック" panose="020B0600070205080204" pitchFamily="50" charset="-128"/>
              <a:ea typeface="ＭＳ Ｐゴシック" panose="020B0600070205080204" pitchFamily="50" charset="-128"/>
            </a:rPr>
            <a:t>千円増加したことが主な要因であり、分母の減少は普通交付税額及び臨時財政対策債発行可能額がそれぞれ</a:t>
          </a:r>
          <a:r>
            <a:rPr kumimoji="1" lang="en-US" altLang="ja-JP" sz="1200">
              <a:latin typeface="ＭＳ Ｐゴシック" panose="020B0600070205080204" pitchFamily="50" charset="-128"/>
              <a:ea typeface="ＭＳ Ｐゴシック" panose="020B0600070205080204" pitchFamily="50" charset="-128"/>
            </a:rPr>
            <a:t>41,321</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10,597</a:t>
          </a:r>
          <a:r>
            <a:rPr kumimoji="1" lang="ja-JP" altLang="en-US" sz="1200">
              <a:latin typeface="ＭＳ Ｐゴシック" panose="020B0600070205080204" pitchFamily="50" charset="-128"/>
              <a:ea typeface="ＭＳ Ｐゴシック" panose="020B0600070205080204" pitchFamily="50" charset="-128"/>
            </a:rPr>
            <a:t>千円減少したことが主な要因である。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108373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654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159173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0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167217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令和２年７月豪雨災害の復旧・復興事業の実施に伴い、地方債の借入は前年度比</a:t>
          </a:r>
          <a:r>
            <a:rPr kumimoji="1" lang="en-US" altLang="ja-JP" sz="1300">
              <a:latin typeface="ＭＳ Ｐゴシック" panose="020B0600070205080204" pitchFamily="50" charset="-128"/>
              <a:ea typeface="ＭＳ Ｐゴシック" panose="020B0600070205080204" pitchFamily="50" charset="-128"/>
            </a:rPr>
            <a:t>495,662</a:t>
          </a:r>
          <a:r>
            <a:rPr kumimoji="1" lang="ja-JP" altLang="en-US" sz="1300">
              <a:latin typeface="ＭＳ Ｐゴシック" panose="020B0600070205080204" pitchFamily="50" charset="-128"/>
              <a:ea typeface="ＭＳ Ｐゴシック" panose="020B0600070205080204" pitchFamily="50" charset="-128"/>
            </a:rPr>
            <a:t>千円増額している。また各基金の積み立ても前年度比</a:t>
          </a:r>
          <a:r>
            <a:rPr kumimoji="1" lang="en-US" altLang="ja-JP" sz="1300">
              <a:latin typeface="ＭＳ Ｐゴシック" panose="020B0600070205080204" pitchFamily="50" charset="-128"/>
              <a:ea typeface="ＭＳ Ｐゴシック" panose="020B0600070205080204" pitchFamily="50" charset="-128"/>
            </a:rPr>
            <a:t>790,632</a:t>
          </a:r>
          <a:r>
            <a:rPr kumimoji="1" lang="ja-JP" altLang="en-US" sz="1300">
              <a:latin typeface="ＭＳ Ｐゴシック" panose="020B0600070205080204" pitchFamily="50" charset="-128"/>
              <a:ea typeface="ＭＳ Ｐゴシック" panose="020B0600070205080204" pitchFamily="50" charset="-128"/>
            </a:rPr>
            <a:t>千円増加していることから、将来負担比率は算定されない状況が続いている。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令和２年７月豪雨災害からの復旧・復興事業が継続されるため、事業費が多額となる事業が実施される見込みであることから、多くの財源が必要となり、それに伴い、地方債の活用額も大きくなることが予想される。将来負担に備えるため、適正な基金積み立ても併せて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組合負担金は定年引上げ伴う特例措置により減少した。また一勝地交流センターの運営を指定管理者制度に戻したことから前年度に雇用していた会計年度職員の減が主な減少の要因となっている。今後も通常業務及び復興業務にかかる適正な人員配置及び人員の確保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77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後、村直営（温泉のみ）で運営していた一勝地交流センターの運営を災害前の指定管理者制度に戻し、宿泊も含め再開したことにより、一勝地交流センター関連の物件費が増加した。また、戸籍事務処理システムのベンダーを変更したことにより事務機等使用料が増加した。自治体ＤＸの推進により、システムや事務機等にかかる物件費の増加が予想されるが、業務効率化や生産性の向上に寄与するのかを見極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17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96520</xdr:rowOff>
    </xdr:from>
    <xdr:to>
      <xdr:col>78</xdr:col>
      <xdr:colOff>69850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68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96520</xdr:rowOff>
    </xdr:from>
    <xdr:to>
      <xdr:col>73</xdr:col>
      <xdr:colOff>180975</xdr:colOff>
      <xdr:row>16</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682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74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45720</xdr:rowOff>
    </xdr:from>
    <xdr:to>
      <xdr:col>74</xdr:col>
      <xdr:colOff>31750</xdr:colOff>
      <xdr:row>15</xdr:row>
      <xdr:rowOff>147320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157497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保育所運営費</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千円について、ふるさと応援基金の繰り入れを行い臨時的経費取り扱いとしていたが、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は保育所運営費に基金充当をしなかったため、経常一般扶助費が増加した。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今後は、少子高齢化に加え、高齢者も高止まりが続く見込みであるため、扶助費は緩やかに減少していくことが予想される。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58</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853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90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60</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47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おいて、後期高齢者特別会計の療養給付費負担金及び介護保険特別会計繰出金（事務費）が増加したことが主な要因である。今後においては、地域で管理している水道施設を村の簡易水道施設へ編入する協議もなされているが、一方で災害後給水人口の減少もあり、場合によっては維持管理費の増加に伴う簡易水道会計への繰出金が増加する可能性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72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6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1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吉球磨広域行政組合負担金（ごみ処理費）及び人吉下球磨消防組合負担金は減少したものの有害鳥獣捕獲事業補助金等が増加したことにより横ばいとなっている。人吉球磨広域行政組合負担金（ごみ処理費）については、今後次期ごみ処理施設建設に伴い負担金が増額する仮試算が提示されているため、今後の状況を注視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152146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52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緊急防災・減災事業債の元金償還金前年度比</a:t>
          </a:r>
          <a:r>
            <a:rPr kumimoji="1" lang="en-US" altLang="ja-JP" sz="1300">
              <a:latin typeface="ＭＳ Ｐゴシック" panose="020B0600070205080204" pitchFamily="50" charset="-128"/>
              <a:ea typeface="ＭＳ Ｐゴシック" panose="020B0600070205080204" pitchFamily="50" charset="-128"/>
            </a:rPr>
            <a:t>38,899</a:t>
          </a:r>
          <a:r>
            <a:rPr kumimoji="1" lang="ja-JP" altLang="en-US" sz="1300">
              <a:latin typeface="ＭＳ Ｐゴシック" panose="020B0600070205080204" pitchFamily="50" charset="-128"/>
              <a:ea typeface="ＭＳ Ｐゴシック" panose="020B0600070205080204" pitchFamily="50" charset="-128"/>
            </a:rPr>
            <a:t>千円増加したことに伴い、経常一般公債費が増加した。今後も令和２年７月豪雨災害復旧復興関連の起債が増加する見込みとなっており、公債費の増加が懸念されるため、基金残高や中長期財政の見通しを踏まえつつ、交付税措置率が有利な地方債を優先するなど計画的な公債費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19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85089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07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経常経費充当一般財源等（分子）は、前年度と比較して</a:t>
          </a:r>
          <a:r>
            <a:rPr kumimoji="1" lang="en-US" altLang="ja-JP" sz="1300">
              <a:latin typeface="ＭＳ Ｐゴシック" panose="020B0600070205080204" pitchFamily="50" charset="-128"/>
              <a:ea typeface="ＭＳ Ｐゴシック" panose="020B0600070205080204" pitchFamily="50" charset="-128"/>
            </a:rPr>
            <a:t>44,964</a:t>
          </a:r>
          <a:r>
            <a:rPr kumimoji="1" lang="ja-JP" altLang="en-US" sz="1300">
              <a:latin typeface="ＭＳ Ｐゴシック" panose="020B0600070205080204" pitchFamily="50" charset="-128"/>
              <a:ea typeface="ＭＳ Ｐゴシック" panose="020B0600070205080204" pitchFamily="50" charset="-128"/>
            </a:rPr>
            <a:t>千円の増となった。経常一般財源等（分母）は、前年度と比較して</a:t>
          </a:r>
          <a:r>
            <a:rPr kumimoji="1" lang="en-US" altLang="ja-JP" sz="1300">
              <a:latin typeface="ＭＳ Ｐゴシック" panose="020B0600070205080204" pitchFamily="50" charset="-128"/>
              <a:ea typeface="ＭＳ Ｐゴシック" panose="020B0600070205080204" pitchFamily="50" charset="-128"/>
            </a:rPr>
            <a:t>49,353</a:t>
          </a:r>
          <a:r>
            <a:rPr kumimoji="1" lang="ja-JP" altLang="en-US" sz="1300">
              <a:latin typeface="ＭＳ Ｐゴシック" panose="020B0600070205080204" pitchFamily="50" charset="-128"/>
              <a:ea typeface="ＭＳ Ｐゴシック" panose="020B0600070205080204" pitchFamily="50" charset="-128"/>
            </a:rPr>
            <a:t>千円の減となった。これにより、経常収支比率は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ポイント上昇した。経常収支比率が上昇した要因として、普通交付税が</a:t>
          </a:r>
          <a:r>
            <a:rPr kumimoji="1" lang="en-US" altLang="ja-JP" sz="1300">
              <a:latin typeface="ＭＳ Ｐゴシック" panose="020B0600070205080204" pitchFamily="50" charset="-128"/>
              <a:ea typeface="ＭＳ Ｐゴシック" panose="020B0600070205080204" pitchFamily="50" charset="-128"/>
            </a:rPr>
            <a:t>48,037</a:t>
          </a:r>
          <a:r>
            <a:rPr kumimoji="1" lang="ja-JP" altLang="en-US" sz="1300">
              <a:latin typeface="ＭＳ Ｐゴシック" panose="020B0600070205080204" pitchFamily="50" charset="-128"/>
              <a:ea typeface="ＭＳ Ｐゴシック" panose="020B0600070205080204" pitchFamily="50" charset="-128"/>
            </a:rPr>
            <a:t>千円の減、地方消費税交付金が</a:t>
          </a:r>
          <a:r>
            <a:rPr kumimoji="1" lang="en-US" altLang="ja-JP" sz="1300">
              <a:latin typeface="ＭＳ Ｐゴシック" panose="020B0600070205080204" pitchFamily="50" charset="-128"/>
              <a:ea typeface="ＭＳ Ｐゴシック" panose="020B0600070205080204" pitchFamily="50" charset="-128"/>
            </a:rPr>
            <a:t>14,082</a:t>
          </a:r>
          <a:r>
            <a:rPr kumimoji="1" lang="ja-JP" altLang="en-US" sz="1300">
              <a:latin typeface="ＭＳ Ｐゴシック" panose="020B0600070205080204" pitchFamily="50" charset="-128"/>
              <a:ea typeface="ＭＳ Ｐゴシック" panose="020B0600070205080204" pitchFamily="50" charset="-128"/>
            </a:rPr>
            <a:t>千円の減、原油価格や物価高騰による物件費の増等が挙げられる。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75</xdr:row>
      <xdr:rowOff>146050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20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138430</xdr:rowOff>
    </xdr:from>
    <xdr:to>
      <xdr:col>78</xdr:col>
      <xdr:colOff>69850</xdr:colOff>
      <xdr:row>75</xdr:row>
      <xdr:rowOff>62230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257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138430</xdr:rowOff>
    </xdr:from>
    <xdr:to>
      <xdr:col>73</xdr:col>
      <xdr:colOff>180975</xdr:colOff>
      <xdr:row>76</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2573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76</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49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87630</xdr:rowOff>
    </xdr:from>
    <xdr:to>
      <xdr:col>74</xdr:col>
      <xdr:colOff>31750</xdr:colOff>
      <xdr:row>75</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35577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114723</xdr:rowOff>
    </xdr:from>
    <xdr:to>
      <xdr:col>29</xdr:col>
      <xdr:colOff>127000</xdr:colOff>
      <xdr:row>15</xdr:row>
      <xdr:rowOff>152046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734098"/>
          <a:ext cx="647700" cy="3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114723</xdr:rowOff>
    </xdr:from>
    <xdr:to>
      <xdr:col>26</xdr:col>
      <xdr:colOff>50800</xdr:colOff>
      <xdr:row>15</xdr:row>
      <xdr:rowOff>116874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34098"/>
          <a:ext cx="698500" cy="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116874</xdr:rowOff>
    </xdr:from>
    <xdr:to>
      <xdr:col>22</xdr:col>
      <xdr:colOff>114300</xdr:colOff>
      <xdr:row>16</xdr:row>
      <xdr:rowOff>108854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36249"/>
          <a:ext cx="698500" cy="163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108854</xdr:rowOff>
    </xdr:from>
    <xdr:to>
      <xdr:col>18</xdr:col>
      <xdr:colOff>177800</xdr:colOff>
      <xdr:row>17</xdr:row>
      <xdr:rowOff>86225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99679"/>
          <a:ext cx="698500" cy="14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101246</xdr:rowOff>
    </xdr:from>
    <xdr:to>
      <xdr:col>29</xdr:col>
      <xdr:colOff>177800</xdr:colOff>
      <xdr:row>16</xdr:row>
      <xdr:rowOff>31396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2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117773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63923</xdr:rowOff>
    </xdr:from>
    <xdr:to>
      <xdr:col>26</xdr:col>
      <xdr:colOff>101600</xdr:colOff>
      <xdr:row>15</xdr:row>
      <xdr:rowOff>165523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8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4250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5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66074</xdr:rowOff>
    </xdr:from>
    <xdr:to>
      <xdr:col>22</xdr:col>
      <xdr:colOff>165100</xdr:colOff>
      <xdr:row>15</xdr:row>
      <xdr:rowOff>167674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85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6401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5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58054</xdr:rowOff>
    </xdr:from>
    <xdr:to>
      <xdr:col>19</xdr:col>
      <xdr:colOff>38100</xdr:colOff>
      <xdr:row>16</xdr:row>
      <xdr:rowOff>159654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169831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1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35425</xdr:rowOff>
    </xdr:from>
    <xdr:to>
      <xdr:col>15</xdr:col>
      <xdr:colOff>101600</xdr:colOff>
      <xdr:row>17</xdr:row>
      <xdr:rowOff>137025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9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121802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74547</xdr:rowOff>
    </xdr:from>
    <xdr:to>
      <xdr:col>29</xdr:col>
      <xdr:colOff>127000</xdr:colOff>
      <xdr:row>36</xdr:row>
      <xdr:rowOff>123496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27797"/>
          <a:ext cx="6477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123496</xdr:rowOff>
    </xdr:from>
    <xdr:to>
      <xdr:col>26</xdr:col>
      <xdr:colOff>50800</xdr:colOff>
      <xdr:row>37</xdr:row>
      <xdr:rowOff>5356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76746"/>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5356</xdr:rowOff>
    </xdr:from>
    <xdr:to>
      <xdr:col>22</xdr:col>
      <xdr:colOff>114300</xdr:colOff>
      <xdr:row>37</xdr:row>
      <xdr:rowOff>64958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130056"/>
          <a:ext cx="698500" cy="5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64958</xdr:rowOff>
    </xdr:from>
    <xdr:to>
      <xdr:col>18</xdr:col>
      <xdr:colOff>177800</xdr:colOff>
      <xdr:row>37</xdr:row>
      <xdr:rowOff>79988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189658"/>
          <a:ext cx="698500" cy="1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23747</xdr:rowOff>
    </xdr:from>
    <xdr:to>
      <xdr:col>29</xdr:col>
      <xdr:colOff>177800</xdr:colOff>
      <xdr:row>36</xdr:row>
      <xdr:rowOff>125347</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7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211724</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2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72696</xdr:rowOff>
    </xdr:from>
    <xdr:to>
      <xdr:col>26</xdr:col>
      <xdr:colOff>101600</xdr:colOff>
      <xdr:row>37</xdr:row>
      <xdr:rowOff>2846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025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184473</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126006</xdr:rowOff>
    </xdr:from>
    <xdr:to>
      <xdr:col>22</xdr:col>
      <xdr:colOff>165100</xdr:colOff>
      <xdr:row>37</xdr:row>
      <xdr:rowOff>56156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07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237783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84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14158</xdr:rowOff>
    </xdr:from>
    <xdr:to>
      <xdr:col>19</xdr:col>
      <xdr:colOff>38100</xdr:colOff>
      <xdr:row>37</xdr:row>
      <xdr:rowOff>115758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3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100535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2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29188</xdr:rowOff>
    </xdr:from>
    <xdr:to>
      <xdr:col>15</xdr:col>
      <xdr:colOff>101600</xdr:colOff>
      <xdr:row>37</xdr:row>
      <xdr:rowOff>130788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53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115565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4954</xdr:rowOff>
    </xdr:from>
    <xdr:to>
      <xdr:col>24</xdr:col>
      <xdr:colOff>63500</xdr:colOff>
      <xdr:row>35</xdr:row>
      <xdr:rowOff>75267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005704"/>
          <a:ext cx="838200" cy="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4954</xdr:rowOff>
    </xdr:from>
    <xdr:to>
      <xdr:col>19</xdr:col>
      <xdr:colOff>177800</xdr:colOff>
      <xdr:row>35</xdr:row>
      <xdr:rowOff>28280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05704"/>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28280</xdr:rowOff>
    </xdr:from>
    <xdr:to>
      <xdr:col>15</xdr:col>
      <xdr:colOff>50800</xdr:colOff>
      <xdr:row>35</xdr:row>
      <xdr:rowOff>163547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29030"/>
          <a:ext cx="889000" cy="1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163547</xdr:rowOff>
    </xdr:from>
    <xdr:to>
      <xdr:col>10</xdr:col>
      <xdr:colOff>114300</xdr:colOff>
      <xdr:row>36</xdr:row>
      <xdr:rowOff>138690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4297"/>
          <a:ext cx="889000" cy="1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2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47344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7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125604</xdr:rowOff>
    </xdr:from>
    <xdr:to>
      <xdr:col>20</xdr:col>
      <xdr:colOff>38100</xdr:colOff>
      <xdr:row>35</xdr:row>
      <xdr:rowOff>55754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72281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148930</xdr:rowOff>
    </xdr:from>
    <xdr:to>
      <xdr:col>15</xdr:col>
      <xdr:colOff>101600</xdr:colOff>
      <xdr:row>35</xdr:row>
      <xdr:rowOff>79080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95607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5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112747</xdr:rowOff>
    </xdr:from>
    <xdr:to>
      <xdr:col>10</xdr:col>
      <xdr:colOff>165100</xdr:colOff>
      <xdr:row>36</xdr:row>
      <xdr:rowOff>42897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59424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8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87890</xdr:rowOff>
    </xdr:from>
    <xdr:to>
      <xdr:col>6</xdr:col>
      <xdr:colOff>38100</xdr:colOff>
      <xdr:row>37</xdr:row>
      <xdr:rowOff>18040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9167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5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12482</xdr:rowOff>
    </xdr:from>
    <xdr:to>
      <xdr:col>24</xdr:col>
      <xdr:colOff>63500</xdr:colOff>
      <xdr:row>56</xdr:row>
      <xdr:rowOff>90943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3682"/>
          <a:ext cx="838200" cy="7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124506</xdr:rowOff>
    </xdr:from>
    <xdr:to>
      <xdr:col>19</xdr:col>
      <xdr:colOff>177800</xdr:colOff>
      <xdr:row>56</xdr:row>
      <xdr:rowOff>90943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697006"/>
          <a:ext cx="889000" cy="9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124506</xdr:rowOff>
    </xdr:from>
    <xdr:to>
      <xdr:col>15</xdr:col>
      <xdr:colOff>50800</xdr:colOff>
      <xdr:row>54</xdr:row>
      <xdr:rowOff>23251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697006"/>
          <a:ext cx="889000" cy="58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23251</xdr:rowOff>
    </xdr:from>
    <xdr:to>
      <xdr:col>10</xdr:col>
      <xdr:colOff>114300</xdr:colOff>
      <xdr:row>57</xdr:row>
      <xdr:rowOff>102508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281551"/>
          <a:ext cx="889000" cy="5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133132</xdr:rowOff>
    </xdr:from>
    <xdr:to>
      <xdr:col>24</xdr:col>
      <xdr:colOff>114300</xdr:colOff>
      <xdr:row>56</xdr:row>
      <xdr:rowOff>63282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156009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40143</xdr:rowOff>
    </xdr:from>
    <xdr:to>
      <xdr:col>20</xdr:col>
      <xdr:colOff>38100</xdr:colOff>
      <xdr:row>56</xdr:row>
      <xdr:rowOff>141743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158270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1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73706</xdr:rowOff>
    </xdr:from>
    <xdr:to>
      <xdr:col>15</xdr:col>
      <xdr:colOff>101600</xdr:colOff>
      <xdr:row>51</xdr:row>
      <xdr:rowOff>3856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6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20383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42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143901</xdr:rowOff>
    </xdr:from>
    <xdr:to>
      <xdr:col>10</xdr:col>
      <xdr:colOff>165100</xdr:colOff>
      <xdr:row>54</xdr:row>
      <xdr:rowOff>74051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2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90578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00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51708</xdr:rowOff>
    </xdr:from>
    <xdr:to>
      <xdr:col>6</xdr:col>
      <xdr:colOff>38100</xdr:colOff>
      <xdr:row>57</xdr:row>
      <xdr:rowOff>153308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144435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169168</xdr:rowOff>
    </xdr:from>
    <xdr:to>
      <xdr:col>24</xdr:col>
      <xdr:colOff>63500</xdr:colOff>
      <xdr:row>79</xdr:row>
      <xdr:rowOff>1081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42268"/>
          <a:ext cx="8382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1081</xdr:rowOff>
    </xdr:from>
    <xdr:to>
      <xdr:col>19</xdr:col>
      <xdr:colOff>177800</xdr:colOff>
      <xdr:row>79</xdr:row>
      <xdr:rowOff>10475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45631"/>
          <a:ext cx="88900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10475</xdr:rowOff>
    </xdr:from>
    <xdr:to>
      <xdr:col>15</xdr:col>
      <xdr:colOff>50800</xdr:colOff>
      <xdr:row>79</xdr:row>
      <xdr:rowOff>19402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55025"/>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19402</xdr:rowOff>
    </xdr:from>
    <xdr:to>
      <xdr:col>10</xdr:col>
      <xdr:colOff>114300</xdr:colOff>
      <xdr:row>79</xdr:row>
      <xdr:rowOff>41151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63952"/>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118368</xdr:rowOff>
    </xdr:from>
    <xdr:to>
      <xdr:col>24</xdr:col>
      <xdr:colOff>114300</xdr:colOff>
      <xdr:row>79</xdr:row>
      <xdr:rowOff>48518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33295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121731</xdr:rowOff>
    </xdr:from>
    <xdr:to>
      <xdr:col>20</xdr:col>
      <xdr:colOff>38100</xdr:colOff>
      <xdr:row>79</xdr:row>
      <xdr:rowOff>51881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43008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131125</xdr:rowOff>
    </xdr:from>
    <xdr:to>
      <xdr:col>15</xdr:col>
      <xdr:colOff>101600</xdr:colOff>
      <xdr:row>79</xdr:row>
      <xdr:rowOff>61275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52402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9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140052</xdr:rowOff>
    </xdr:from>
    <xdr:to>
      <xdr:col>10</xdr:col>
      <xdr:colOff>165100</xdr:colOff>
      <xdr:row>79</xdr:row>
      <xdr:rowOff>70202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61329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0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161801</xdr:rowOff>
    </xdr:from>
    <xdr:to>
      <xdr:col>6</xdr:col>
      <xdr:colOff>38100</xdr:colOff>
      <xdr:row>79</xdr:row>
      <xdr:rowOff>91951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83078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2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66838</xdr:rowOff>
    </xdr:from>
    <xdr:to>
      <xdr:col>24</xdr:col>
      <xdr:colOff>62865</xdr:colOff>
      <xdr:row>97</xdr:row>
      <xdr:rowOff>160350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840238"/>
          <a:ext cx="1270" cy="950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164177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160350</xdr:rowOff>
    </xdr:from>
    <xdr:to>
      <xdr:col>24</xdr:col>
      <xdr:colOff>152400</xdr:colOff>
      <xdr:row>97</xdr:row>
      <xdr:rowOff>160350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9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13515</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61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66838</xdr:rowOff>
    </xdr:from>
    <xdr:to>
      <xdr:col>24</xdr:col>
      <xdr:colOff>152400</xdr:colOff>
      <xdr:row>92</xdr:row>
      <xdr:rowOff>66838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84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71318</xdr:rowOff>
    </xdr:from>
    <xdr:to>
      <xdr:col>24</xdr:col>
      <xdr:colOff>63500</xdr:colOff>
      <xdr:row>92</xdr:row>
      <xdr:rowOff>122501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844718"/>
          <a:ext cx="8382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150012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66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xdr:rowOff>
    </xdr:from>
    <xdr:to>
      <xdr:col>24</xdr:col>
      <xdr:colOff>114300</xdr:colOff>
      <xdr:row>95</xdr:row>
      <xdr:rowOff>101735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8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39497</xdr:rowOff>
    </xdr:from>
    <xdr:to>
      <xdr:col>19</xdr:col>
      <xdr:colOff>177800</xdr:colOff>
      <xdr:row>92</xdr:row>
      <xdr:rowOff>71318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469997"/>
          <a:ext cx="889000" cy="3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76105</xdr:rowOff>
    </xdr:from>
    <xdr:to>
      <xdr:col>20</xdr:col>
      <xdr:colOff>38100</xdr:colOff>
      <xdr:row>96</xdr:row>
      <xdr:rowOff>6255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3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168832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39497</xdr:rowOff>
    </xdr:from>
    <xdr:to>
      <xdr:col>15</xdr:col>
      <xdr:colOff>50800</xdr:colOff>
      <xdr:row>92</xdr:row>
      <xdr:rowOff>62342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469997"/>
          <a:ext cx="889000" cy="3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11801</xdr:rowOff>
    </xdr:from>
    <xdr:to>
      <xdr:col>15</xdr:col>
      <xdr:colOff>101600</xdr:colOff>
      <xdr:row>95</xdr:row>
      <xdr:rowOff>113401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9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62342</xdr:rowOff>
    </xdr:from>
    <xdr:to>
      <xdr:col>10</xdr:col>
      <xdr:colOff>114300</xdr:colOff>
      <xdr:row>93</xdr:row>
      <xdr:rowOff>106645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35742"/>
          <a:ext cx="889000" cy="21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85501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87406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71701</xdr:rowOff>
    </xdr:from>
    <xdr:to>
      <xdr:col>24</xdr:col>
      <xdr:colOff>114300</xdr:colOff>
      <xdr:row>93</xdr:row>
      <xdr:rowOff>1851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4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158078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6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20518</xdr:rowOff>
    </xdr:from>
    <xdr:to>
      <xdr:col>20</xdr:col>
      <xdr:colOff>38100</xdr:colOff>
      <xdr:row>92</xdr:row>
      <xdr:rowOff>122118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138645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6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160147</xdr:rowOff>
    </xdr:from>
    <xdr:to>
      <xdr:col>15</xdr:col>
      <xdr:colOff>101600</xdr:colOff>
      <xdr:row>90</xdr:row>
      <xdr:rowOff>90297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4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106824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11542</xdr:rowOff>
    </xdr:from>
    <xdr:to>
      <xdr:col>10</xdr:col>
      <xdr:colOff>165100</xdr:colOff>
      <xdr:row>92</xdr:row>
      <xdr:rowOff>113142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7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129669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5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55845</xdr:rowOff>
    </xdr:from>
    <xdr:to>
      <xdr:col>6</xdr:col>
      <xdr:colOff>38100</xdr:colOff>
      <xdr:row>93</xdr:row>
      <xdr:rowOff>157445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2522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7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3515</xdr:rowOff>
    </xdr:from>
    <xdr:to>
      <xdr:col>55</xdr:col>
      <xdr:colOff>0</xdr:colOff>
      <xdr:row>37</xdr:row>
      <xdr:rowOff>126468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47165"/>
          <a:ext cx="838200" cy="12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79311</xdr:rowOff>
    </xdr:from>
    <xdr:to>
      <xdr:col>50</xdr:col>
      <xdr:colOff>114300</xdr:colOff>
      <xdr:row>37</xdr:row>
      <xdr:rowOff>3515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51511"/>
          <a:ext cx="889000" cy="9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82260</xdr:rowOff>
    </xdr:from>
    <xdr:to>
      <xdr:col>45</xdr:col>
      <xdr:colOff>177800</xdr:colOff>
      <xdr:row>36</xdr:row>
      <xdr:rowOff>79311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83010"/>
          <a:ext cx="889000" cy="16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82260</xdr:rowOff>
    </xdr:from>
    <xdr:to>
      <xdr:col>41</xdr:col>
      <xdr:colOff>50800</xdr:colOff>
      <xdr:row>38</xdr:row>
      <xdr:rowOff>160419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83010"/>
          <a:ext cx="889000" cy="59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75668</xdr:rowOff>
    </xdr:from>
    <xdr:to>
      <xdr:col>55</xdr:col>
      <xdr:colOff>50800</xdr:colOff>
      <xdr:row>38</xdr:row>
      <xdr:rowOff>5818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54095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9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124165</xdr:rowOff>
    </xdr:from>
    <xdr:to>
      <xdr:col>50</xdr:col>
      <xdr:colOff>165100</xdr:colOff>
      <xdr:row>37</xdr:row>
      <xdr:rowOff>54315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70842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7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28511</xdr:rowOff>
    </xdr:from>
    <xdr:to>
      <xdr:col>46</xdr:col>
      <xdr:colOff>38100</xdr:colOff>
      <xdr:row>36</xdr:row>
      <xdr:rowOff>130111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146638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7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31460</xdr:rowOff>
    </xdr:from>
    <xdr:to>
      <xdr:col>41</xdr:col>
      <xdr:colOff>101600</xdr:colOff>
      <xdr:row>35</xdr:row>
      <xdr:rowOff>133060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3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124187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2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109619</xdr:rowOff>
    </xdr:from>
    <xdr:to>
      <xdr:col>36</xdr:col>
      <xdr:colOff>165100</xdr:colOff>
      <xdr:row>39</xdr:row>
      <xdr:rowOff>39769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30896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71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29211</xdr:rowOff>
    </xdr:from>
    <xdr:to>
      <xdr:col>55</xdr:col>
      <xdr:colOff>0</xdr:colOff>
      <xdr:row>58</xdr:row>
      <xdr:rowOff>78218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944611"/>
          <a:ext cx="838200" cy="107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75666</xdr:rowOff>
    </xdr:from>
    <xdr:to>
      <xdr:col>50</xdr:col>
      <xdr:colOff>114300</xdr:colOff>
      <xdr:row>58</xdr:row>
      <xdr:rowOff>78218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76866"/>
          <a:ext cx="889000" cy="34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75666</xdr:rowOff>
    </xdr:from>
    <xdr:to>
      <xdr:col>45</xdr:col>
      <xdr:colOff>177800</xdr:colOff>
      <xdr:row>57</xdr:row>
      <xdr:rowOff>143131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76866"/>
          <a:ext cx="889000" cy="2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30601</xdr:rowOff>
    </xdr:from>
    <xdr:to>
      <xdr:col>41</xdr:col>
      <xdr:colOff>50800</xdr:colOff>
      <xdr:row>57</xdr:row>
      <xdr:rowOff>143131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03251"/>
          <a:ext cx="889000" cy="1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149861</xdr:rowOff>
    </xdr:from>
    <xdr:to>
      <xdr:col>55</xdr:col>
      <xdr:colOff>50800</xdr:colOff>
      <xdr:row>52</xdr:row>
      <xdr:rowOff>80011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89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1288</xdr:rowOff>
    </xdr:from>
    <xdr:ext cx="690189"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745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27418</xdr:rowOff>
    </xdr:from>
    <xdr:to>
      <xdr:col>50</xdr:col>
      <xdr:colOff>165100</xdr:colOff>
      <xdr:row>58</xdr:row>
      <xdr:rowOff>129018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120145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6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24866</xdr:rowOff>
    </xdr:from>
    <xdr:to>
      <xdr:col>46</xdr:col>
      <xdr:colOff>38100</xdr:colOff>
      <xdr:row>56</xdr:row>
      <xdr:rowOff>126466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142993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0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92331</xdr:rowOff>
    </xdr:from>
    <xdr:to>
      <xdr:col>41</xdr:col>
      <xdr:colOff>101600</xdr:colOff>
      <xdr:row>58</xdr:row>
      <xdr:rowOff>22481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39008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4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151251</xdr:rowOff>
    </xdr:from>
    <xdr:to>
      <xdr:col>36</xdr:col>
      <xdr:colOff>165100</xdr:colOff>
      <xdr:row>57</xdr:row>
      <xdr:rowOff>81401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97928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2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49344</xdr:rowOff>
    </xdr:from>
    <xdr:to>
      <xdr:col>55</xdr:col>
      <xdr:colOff>0</xdr:colOff>
      <xdr:row>78</xdr:row>
      <xdr:rowOff>61238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222294"/>
          <a:ext cx="838200" cy="12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131032</xdr:rowOff>
    </xdr:from>
    <xdr:to>
      <xdr:col>50</xdr:col>
      <xdr:colOff>114300</xdr:colOff>
      <xdr:row>78</xdr:row>
      <xdr:rowOff>61238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818332"/>
          <a:ext cx="889000" cy="6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131032</xdr:rowOff>
    </xdr:from>
    <xdr:to>
      <xdr:col>45</xdr:col>
      <xdr:colOff>177800</xdr:colOff>
      <xdr:row>77</xdr:row>
      <xdr:rowOff>15532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818332"/>
          <a:ext cx="889000" cy="39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27734</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40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94551</xdr:rowOff>
    </xdr:from>
    <xdr:to>
      <xdr:col>41</xdr:col>
      <xdr:colOff>50800</xdr:colOff>
      <xdr:row>77</xdr:row>
      <xdr:rowOff>15532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24751"/>
          <a:ext cx="8890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169994</xdr:rowOff>
    </xdr:from>
    <xdr:to>
      <xdr:col>55</xdr:col>
      <xdr:colOff>50800</xdr:colOff>
      <xdr:row>71</xdr:row>
      <xdr:rowOff>100144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1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123021</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12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10438</xdr:rowOff>
    </xdr:from>
    <xdr:to>
      <xdr:col>50</xdr:col>
      <xdr:colOff>165100</xdr:colOff>
      <xdr:row>78</xdr:row>
      <xdr:rowOff>112038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103165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80232</xdr:rowOff>
    </xdr:from>
    <xdr:to>
      <xdr:col>46</xdr:col>
      <xdr:colOff>38100</xdr:colOff>
      <xdr:row>75</xdr:row>
      <xdr:rowOff>10382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7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26909</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54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136182</xdr:rowOff>
    </xdr:from>
    <xdr:to>
      <xdr:col>41</xdr:col>
      <xdr:colOff>101600</xdr:colOff>
      <xdr:row>77</xdr:row>
      <xdr:rowOff>66332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6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82859</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94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43751</xdr:rowOff>
    </xdr:from>
    <xdr:to>
      <xdr:col>36</xdr:col>
      <xdr:colOff>165100</xdr:colOff>
      <xdr:row>76</xdr:row>
      <xdr:rowOff>145351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161879</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8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44014</xdr:rowOff>
    </xdr:from>
    <xdr:to>
      <xdr:col>55</xdr:col>
      <xdr:colOff>0</xdr:colOff>
      <xdr:row>98</xdr:row>
      <xdr:rowOff>116621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46114"/>
          <a:ext cx="838200" cy="7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116621</xdr:rowOff>
    </xdr:from>
    <xdr:to>
      <xdr:col>50</xdr:col>
      <xdr:colOff>114300</xdr:colOff>
      <xdr:row>98</xdr:row>
      <xdr:rowOff>128468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918721"/>
          <a:ext cx="8890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128468</xdr:rowOff>
    </xdr:from>
    <xdr:to>
      <xdr:col>45</xdr:col>
      <xdr:colOff>177800</xdr:colOff>
      <xdr:row>98</xdr:row>
      <xdr:rowOff>135232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930568"/>
          <a:ext cx="889000" cy="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66920</xdr:rowOff>
    </xdr:from>
    <xdr:to>
      <xdr:col>41</xdr:col>
      <xdr:colOff>50800</xdr:colOff>
      <xdr:row>98</xdr:row>
      <xdr:rowOff>135232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69020"/>
          <a:ext cx="889000" cy="6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164664</xdr:rowOff>
    </xdr:from>
    <xdr:to>
      <xdr:col>55</xdr:col>
      <xdr:colOff>50800</xdr:colOff>
      <xdr:row>98</xdr:row>
      <xdr:rowOff>94814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143091</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7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65821</xdr:rowOff>
    </xdr:from>
    <xdr:to>
      <xdr:col>50</xdr:col>
      <xdr:colOff>165100</xdr:colOff>
      <xdr:row>98</xdr:row>
      <xdr:rowOff>167421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158548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77668</xdr:rowOff>
    </xdr:from>
    <xdr:to>
      <xdr:col>46</xdr:col>
      <xdr:colOff>38100</xdr:colOff>
      <xdr:row>99</xdr:row>
      <xdr:rowOff>7818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170395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7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84432</xdr:rowOff>
    </xdr:from>
    <xdr:to>
      <xdr:col>41</xdr:col>
      <xdr:colOff>101600</xdr:colOff>
      <xdr:row>99</xdr:row>
      <xdr:rowOff>14582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5709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16120</xdr:rowOff>
    </xdr:from>
    <xdr:to>
      <xdr:col>36</xdr:col>
      <xdr:colOff>165100</xdr:colOff>
      <xdr:row>98</xdr:row>
      <xdr:rowOff>117720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108847</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91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156196</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642596"/>
          <a:ext cx="1269" cy="101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102873</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41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156196</xdr:rowOff>
    </xdr:from>
    <xdr:to>
      <xdr:col>86</xdr:col>
      <xdr:colOff>25400</xdr:colOff>
      <xdr:row>32</xdr:row>
      <xdr:rowOff>156196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64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156196</xdr:rowOff>
    </xdr:from>
    <xdr:to>
      <xdr:col>85</xdr:col>
      <xdr:colOff>127000</xdr:colOff>
      <xdr:row>33</xdr:row>
      <xdr:rowOff>54473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5642596"/>
          <a:ext cx="8382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150926</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9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1049</xdr:rowOff>
    </xdr:from>
    <xdr:to>
      <xdr:col>85</xdr:col>
      <xdr:colOff>177800</xdr:colOff>
      <xdr:row>38</xdr:row>
      <xdr:rowOff>102649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169075</xdr:rowOff>
    </xdr:from>
    <xdr:to>
      <xdr:col>81</xdr:col>
      <xdr:colOff>50800</xdr:colOff>
      <xdr:row>33</xdr:row>
      <xdr:rowOff>54473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5484025"/>
          <a:ext cx="889000" cy="2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13888</xdr:rowOff>
    </xdr:from>
    <xdr:to>
      <xdr:col>81</xdr:col>
      <xdr:colOff>101600</xdr:colOff>
      <xdr:row>38</xdr:row>
      <xdr:rowOff>115488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2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106615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6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169075</xdr:rowOff>
    </xdr:from>
    <xdr:to>
      <xdr:col>76</xdr:col>
      <xdr:colOff>114300</xdr:colOff>
      <xdr:row>34</xdr:row>
      <xdr:rowOff>58353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5484025"/>
          <a:ext cx="889000" cy="4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14621</xdr:rowOff>
    </xdr:from>
    <xdr:to>
      <xdr:col>76</xdr:col>
      <xdr:colOff>165100</xdr:colOff>
      <xdr:row>38</xdr:row>
      <xdr:rowOff>116221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107348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58353</xdr:rowOff>
    </xdr:from>
    <xdr:to>
      <xdr:col>71</xdr:col>
      <xdr:colOff>177800</xdr:colOff>
      <xdr:row>38</xdr:row>
      <xdr:rowOff>88935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5887653"/>
          <a:ext cx="889000" cy="7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16456</xdr:rowOff>
    </xdr:from>
    <xdr:to>
      <xdr:col>72</xdr:col>
      <xdr:colOff>38100</xdr:colOff>
      <xdr:row>38</xdr:row>
      <xdr:rowOff>118056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109183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56777</xdr:rowOff>
    </xdr:from>
    <xdr:to>
      <xdr:col>67</xdr:col>
      <xdr:colOff>101600</xdr:colOff>
      <xdr:row>38</xdr:row>
      <xdr:rowOff>158377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149504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6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105396</xdr:rowOff>
    </xdr:from>
    <xdr:to>
      <xdr:col>85</xdr:col>
      <xdr:colOff>177800</xdr:colOff>
      <xdr:row>33</xdr:row>
      <xdr:rowOff>35546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58423</xdr:rowOff>
    </xdr:from>
    <xdr:ext cx="599010"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54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3673</xdr:rowOff>
    </xdr:from>
    <xdr:to>
      <xdr:col>81</xdr:col>
      <xdr:colOff>101600</xdr:colOff>
      <xdr:row>33</xdr:row>
      <xdr:rowOff>105273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6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121800</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181795" y="543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118275</xdr:rowOff>
    </xdr:from>
    <xdr:to>
      <xdr:col>76</xdr:col>
      <xdr:colOff>165100</xdr:colOff>
      <xdr:row>32</xdr:row>
      <xdr:rowOff>48425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54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64952</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292795" y="52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7553</xdr:rowOff>
    </xdr:from>
    <xdr:to>
      <xdr:col>72</xdr:col>
      <xdr:colOff>38100</xdr:colOff>
      <xdr:row>34</xdr:row>
      <xdr:rowOff>109153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8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125680</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03795" y="56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38135</xdr:rowOff>
    </xdr:from>
    <xdr:to>
      <xdr:col>67</xdr:col>
      <xdr:colOff>101600</xdr:colOff>
      <xdr:row>38</xdr:row>
      <xdr:rowOff>139735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156262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32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122041</xdr:rowOff>
    </xdr:from>
    <xdr:to>
      <xdr:col>85</xdr:col>
      <xdr:colOff>127000</xdr:colOff>
      <xdr:row>76</xdr:row>
      <xdr:rowOff>158955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52241"/>
          <a:ext cx="8382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158955</xdr:rowOff>
    </xdr:from>
    <xdr:to>
      <xdr:col>81</xdr:col>
      <xdr:colOff>50800</xdr:colOff>
      <xdr:row>77</xdr:row>
      <xdr:rowOff>29204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89155"/>
          <a:ext cx="889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29204</xdr:rowOff>
    </xdr:from>
    <xdr:to>
      <xdr:col>76</xdr:col>
      <xdr:colOff>114300</xdr:colOff>
      <xdr:row>77</xdr:row>
      <xdr:rowOff>63858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30854"/>
          <a:ext cx="8890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63858</xdr:rowOff>
    </xdr:from>
    <xdr:to>
      <xdr:col>71</xdr:col>
      <xdr:colOff>177800</xdr:colOff>
      <xdr:row>77</xdr:row>
      <xdr:rowOff>86429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65508"/>
          <a:ext cx="8890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71241</xdr:rowOff>
    </xdr:from>
    <xdr:to>
      <xdr:col>85</xdr:col>
      <xdr:colOff>177800</xdr:colOff>
      <xdr:row>77</xdr:row>
      <xdr:rowOff>1391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94118</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5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108155</xdr:rowOff>
    </xdr:from>
    <xdr:to>
      <xdr:col>81</xdr:col>
      <xdr:colOff>101600</xdr:colOff>
      <xdr:row>77</xdr:row>
      <xdr:rowOff>38305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54832</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9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149854</xdr:rowOff>
    </xdr:from>
    <xdr:to>
      <xdr:col>76</xdr:col>
      <xdr:colOff>165100</xdr:colOff>
      <xdr:row>77</xdr:row>
      <xdr:rowOff>80004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71131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32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13058</xdr:rowOff>
    </xdr:from>
    <xdr:to>
      <xdr:col>72</xdr:col>
      <xdr:colOff>38100</xdr:colOff>
      <xdr:row>77</xdr:row>
      <xdr:rowOff>114658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105785</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35629</xdr:rowOff>
    </xdr:from>
    <xdr:to>
      <xdr:col>67</xdr:col>
      <xdr:colOff>101600</xdr:colOff>
      <xdr:row>77</xdr:row>
      <xdr:rowOff>137229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128356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27718</xdr:rowOff>
    </xdr:from>
    <xdr:to>
      <xdr:col>85</xdr:col>
      <xdr:colOff>127000</xdr:colOff>
      <xdr:row>91</xdr:row>
      <xdr:rowOff>105668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5629668"/>
          <a:ext cx="838200" cy="7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27718</xdr:rowOff>
    </xdr:from>
    <xdr:to>
      <xdr:col>81</xdr:col>
      <xdr:colOff>50800</xdr:colOff>
      <xdr:row>93</xdr:row>
      <xdr:rowOff>171064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5629668"/>
          <a:ext cx="889000" cy="4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171064</xdr:rowOff>
    </xdr:from>
    <xdr:to>
      <xdr:col>76</xdr:col>
      <xdr:colOff>114300</xdr:colOff>
      <xdr:row>94</xdr:row>
      <xdr:rowOff>22971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115914"/>
          <a:ext cx="889000" cy="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22971</xdr:rowOff>
    </xdr:from>
    <xdr:to>
      <xdr:col>71</xdr:col>
      <xdr:colOff>177800</xdr:colOff>
      <xdr:row>98</xdr:row>
      <xdr:rowOff>13863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139271"/>
          <a:ext cx="889000" cy="67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54868</xdr:rowOff>
    </xdr:from>
    <xdr:to>
      <xdr:col>85</xdr:col>
      <xdr:colOff>177800</xdr:colOff>
      <xdr:row>91</xdr:row>
      <xdr:rowOff>156468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5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7895</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560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148368</xdr:rowOff>
    </xdr:from>
    <xdr:to>
      <xdr:col>81</xdr:col>
      <xdr:colOff>101600</xdr:colOff>
      <xdr:row>91</xdr:row>
      <xdr:rowOff>78518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55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95045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35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120264</xdr:rowOff>
    </xdr:from>
    <xdr:to>
      <xdr:col>76</xdr:col>
      <xdr:colOff>165100</xdr:colOff>
      <xdr:row>94</xdr:row>
      <xdr:rowOff>50414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0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66941</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84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143621</xdr:rowOff>
    </xdr:from>
    <xdr:to>
      <xdr:col>72</xdr:col>
      <xdr:colOff>38100</xdr:colOff>
      <xdr:row>94</xdr:row>
      <xdr:rowOff>73771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0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90298</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58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134513</xdr:rowOff>
    </xdr:from>
    <xdr:to>
      <xdr:col>67</xdr:col>
      <xdr:colOff>101600</xdr:colOff>
      <xdr:row>98</xdr:row>
      <xdr:rowOff>64663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55790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147038</xdr:rowOff>
    </xdr:from>
    <xdr:to>
      <xdr:col>116</xdr:col>
      <xdr:colOff>63500</xdr:colOff>
      <xdr:row>57</xdr:row>
      <xdr:rowOff>156594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19688"/>
          <a:ext cx="8382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156594</xdr:rowOff>
    </xdr:from>
    <xdr:to>
      <xdr:col>111</xdr:col>
      <xdr:colOff>177800</xdr:colOff>
      <xdr:row>57</xdr:row>
      <xdr:rowOff>169121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29244"/>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85819</xdr:rowOff>
    </xdr:from>
    <xdr:to>
      <xdr:col>107</xdr:col>
      <xdr:colOff>50800</xdr:colOff>
      <xdr:row>57</xdr:row>
      <xdr:rowOff>169121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858469"/>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85819</xdr:rowOff>
    </xdr:from>
    <xdr:to>
      <xdr:col>102</xdr:col>
      <xdr:colOff>114300</xdr:colOff>
      <xdr:row>57</xdr:row>
      <xdr:rowOff>170859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858469"/>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156618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96238</xdr:rowOff>
    </xdr:from>
    <xdr:to>
      <xdr:col>116</xdr:col>
      <xdr:colOff>114300</xdr:colOff>
      <xdr:row>58</xdr:row>
      <xdr:rowOff>26388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74665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4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105794</xdr:rowOff>
    </xdr:from>
    <xdr:to>
      <xdr:col>112</xdr:col>
      <xdr:colOff>38100</xdr:colOff>
      <xdr:row>58</xdr:row>
      <xdr:rowOff>35944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52471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5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118321</xdr:rowOff>
    </xdr:from>
    <xdr:to>
      <xdr:col>107</xdr:col>
      <xdr:colOff>101600</xdr:colOff>
      <xdr:row>58</xdr:row>
      <xdr:rowOff>48471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39598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8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35019</xdr:rowOff>
    </xdr:from>
    <xdr:to>
      <xdr:col>102</xdr:col>
      <xdr:colOff>165100</xdr:colOff>
      <xdr:row>57</xdr:row>
      <xdr:rowOff>136619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153146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120059</xdr:rowOff>
    </xdr:from>
    <xdr:to>
      <xdr:col>98</xdr:col>
      <xdr:colOff>38100</xdr:colOff>
      <xdr:row>58</xdr:row>
      <xdr:rowOff>50209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41336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111783</xdr:rowOff>
    </xdr:from>
    <xdr:to>
      <xdr:col>116</xdr:col>
      <xdr:colOff>63500</xdr:colOff>
      <xdr:row>75</xdr:row>
      <xdr:rowOff>112423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70533"/>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112423</xdr:rowOff>
    </xdr:from>
    <xdr:to>
      <xdr:col>111</xdr:col>
      <xdr:colOff>177800</xdr:colOff>
      <xdr:row>76</xdr:row>
      <xdr:rowOff>30502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71173"/>
          <a:ext cx="889000" cy="8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96691</xdr:rowOff>
    </xdr:from>
    <xdr:to>
      <xdr:col>107</xdr:col>
      <xdr:colOff>50800</xdr:colOff>
      <xdr:row>76</xdr:row>
      <xdr:rowOff>30502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55441"/>
          <a:ext cx="889000" cy="10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96691</xdr:rowOff>
    </xdr:from>
    <xdr:to>
      <xdr:col>102</xdr:col>
      <xdr:colOff>114300</xdr:colOff>
      <xdr:row>76</xdr:row>
      <xdr:rowOff>84424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55441"/>
          <a:ext cx="889000" cy="15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60983</xdr:rowOff>
    </xdr:from>
    <xdr:to>
      <xdr:col>116</xdr:col>
      <xdr:colOff>114300</xdr:colOff>
      <xdr:row>75</xdr:row>
      <xdr:rowOff>162582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19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83860</xdr:rowOff>
    </xdr:from>
    <xdr:ext cx="599010"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61623</xdr:rowOff>
    </xdr:from>
    <xdr:to>
      <xdr:col>112</xdr:col>
      <xdr:colOff>38100</xdr:colOff>
      <xdr:row>75</xdr:row>
      <xdr:rowOff>163224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203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8300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69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151152</xdr:rowOff>
    </xdr:from>
    <xdr:to>
      <xdr:col>107</xdr:col>
      <xdr:colOff>101600</xdr:colOff>
      <xdr:row>76</xdr:row>
      <xdr:rowOff>81302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72429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0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45891</xdr:rowOff>
    </xdr:from>
    <xdr:to>
      <xdr:col>102</xdr:col>
      <xdr:colOff>165100</xdr:colOff>
      <xdr:row>75</xdr:row>
      <xdr:rowOff>147492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04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164018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67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33624</xdr:rowOff>
    </xdr:from>
    <xdr:to>
      <xdr:col>98</xdr:col>
      <xdr:colOff>38100</xdr:colOff>
      <xdr:row>76</xdr:row>
      <xdr:rowOff>135224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126351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5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物件費の増加は、一勝地交流センターを指定管理運営に変更したこと、また戸籍事務処理システムのベンダーを変更したことにより事務機等使用料が増加したことによる。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補助費等については、地域脱炭素移行・再エネ推進事業補助金や住宅建設等支援補助金が減少している。令和２年７月豪雨災害からの被災者生活再建を支援するため横ばいが続くと思われる。</a:t>
          </a:r>
        </a:p>
        <a:p>
          <a:r>
            <a:rPr kumimoji="1" lang="ja-JP" altLang="en-US" sz="1300">
              <a:latin typeface="ＭＳ Ｐゴシック" panose="020B0600070205080204" pitchFamily="50" charset="-128"/>
              <a:ea typeface="ＭＳ Ｐゴシック" panose="020B0600070205080204" pitchFamily="50" charset="-128"/>
            </a:rPr>
            <a:t>普通建設事業費の増加は、渡地区及び一勝地地区の災害公営住宅購入費が多額のため大きく影響している。復興事業に伴い、今後も普通建設事業費が多額となり、住民一人当たりのコストも大きく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災害復旧事業費については、令和２年７月豪雨災害復旧関連の事業はしばらく続く見込みである。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公債費については、復旧・復興の財源として地方債の活用も多くなることが見込まれることから、今後の増加が懸念される。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積立金については、特別交付税の算定において、令和２年７月豪雨関連事業費の算入等により、当初の予想を上回る交付額となったことから、各種基金の積立金の財源として活用したことによる。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
2,781
207.58
10,563,057
9,187,307
550,346
2,384,462
6,022,824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118469</xdr:rowOff>
    </xdr:from>
    <xdr:to>
      <xdr:col>24</xdr:col>
      <xdr:colOff>63500</xdr:colOff>
      <xdr:row>36</xdr:row>
      <xdr:rowOff>118583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29066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118469</xdr:rowOff>
    </xdr:from>
    <xdr:to>
      <xdr:col>19</xdr:col>
      <xdr:colOff>177800</xdr:colOff>
      <xdr:row>36</xdr:row>
      <xdr:rowOff>165589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90669"/>
          <a:ext cx="889000" cy="4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165589</xdr:rowOff>
    </xdr:from>
    <xdr:to>
      <xdr:col>15</xdr:col>
      <xdr:colOff>50800</xdr:colOff>
      <xdr:row>37</xdr:row>
      <xdr:rowOff>1454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3778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1454</xdr:rowOff>
    </xdr:from>
    <xdr:to>
      <xdr:col>10</xdr:col>
      <xdr:colOff>114300</xdr:colOff>
      <xdr:row>37</xdr:row>
      <xdr:rowOff>21114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45104"/>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67783</xdr:rowOff>
    </xdr:from>
    <xdr:to>
      <xdr:col>24</xdr:col>
      <xdr:colOff>114300</xdr:colOff>
      <xdr:row>36</xdr:row>
      <xdr:rowOff>169383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90660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67669</xdr:rowOff>
    </xdr:from>
    <xdr:to>
      <xdr:col>20</xdr:col>
      <xdr:colOff>38100</xdr:colOff>
      <xdr:row>36</xdr:row>
      <xdr:rowOff>169269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14346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1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114789</xdr:rowOff>
    </xdr:from>
    <xdr:to>
      <xdr:col>15</xdr:col>
      <xdr:colOff>101600</xdr:colOff>
      <xdr:row>37</xdr:row>
      <xdr:rowOff>44939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61466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122104</xdr:rowOff>
    </xdr:from>
    <xdr:to>
      <xdr:col>10</xdr:col>
      <xdr:colOff>165100</xdr:colOff>
      <xdr:row>37</xdr:row>
      <xdr:rowOff>52254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68781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141764</xdr:rowOff>
    </xdr:from>
    <xdr:to>
      <xdr:col>6</xdr:col>
      <xdr:colOff>38100</xdr:colOff>
      <xdr:row>37</xdr:row>
      <xdr:rowOff>71914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63041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101405</xdr:rowOff>
    </xdr:from>
    <xdr:to>
      <xdr:col>24</xdr:col>
      <xdr:colOff>63500</xdr:colOff>
      <xdr:row>52</xdr:row>
      <xdr:rowOff>1519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673905"/>
          <a:ext cx="838200" cy="2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1519</xdr:rowOff>
    </xdr:from>
    <xdr:to>
      <xdr:col>19</xdr:col>
      <xdr:colOff>177800</xdr:colOff>
      <xdr:row>53</xdr:row>
      <xdr:rowOff>168575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916919"/>
          <a:ext cx="889000" cy="3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50701</xdr:rowOff>
    </xdr:from>
    <xdr:to>
      <xdr:col>15</xdr:col>
      <xdr:colOff>50800</xdr:colOff>
      <xdr:row>53</xdr:row>
      <xdr:rowOff>168575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137551"/>
          <a:ext cx="889000" cy="1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50701</xdr:rowOff>
    </xdr:from>
    <xdr:to>
      <xdr:col>10</xdr:col>
      <xdr:colOff>114300</xdr:colOff>
      <xdr:row>57</xdr:row>
      <xdr:rowOff>68215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137551"/>
          <a:ext cx="889000" cy="7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50605</xdr:rowOff>
    </xdr:from>
    <xdr:to>
      <xdr:col>24</xdr:col>
      <xdr:colOff>114300</xdr:colOff>
      <xdr:row>50</xdr:row>
      <xdr:rowOff>152205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62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3632</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576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122169</xdr:rowOff>
    </xdr:from>
    <xdr:to>
      <xdr:col>20</xdr:col>
      <xdr:colOff>38100</xdr:colOff>
      <xdr:row>52</xdr:row>
      <xdr:rowOff>52319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6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68846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64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117775</xdr:rowOff>
    </xdr:from>
    <xdr:to>
      <xdr:col>15</xdr:col>
      <xdr:colOff>101600</xdr:colOff>
      <xdr:row>54</xdr:row>
      <xdr:rowOff>47925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2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64452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7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171351</xdr:rowOff>
    </xdr:from>
    <xdr:to>
      <xdr:col>10</xdr:col>
      <xdr:colOff>165100</xdr:colOff>
      <xdr:row>53</xdr:row>
      <xdr:rowOff>101501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118028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6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17415</xdr:rowOff>
    </xdr:from>
    <xdr:to>
      <xdr:col>6</xdr:col>
      <xdr:colOff>38100</xdr:colOff>
      <xdr:row>57</xdr:row>
      <xdr:rowOff>119015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135542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6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160251</xdr:rowOff>
    </xdr:from>
    <xdr:to>
      <xdr:col>24</xdr:col>
      <xdr:colOff>63500</xdr:colOff>
      <xdr:row>73</xdr:row>
      <xdr:rowOff>3459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504651"/>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121096</xdr:rowOff>
    </xdr:from>
    <xdr:to>
      <xdr:col>19</xdr:col>
      <xdr:colOff>177800</xdr:colOff>
      <xdr:row>72</xdr:row>
      <xdr:rowOff>160251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294046"/>
          <a:ext cx="889000" cy="2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121096</xdr:rowOff>
    </xdr:from>
    <xdr:to>
      <xdr:col>15</xdr:col>
      <xdr:colOff>50800</xdr:colOff>
      <xdr:row>72</xdr:row>
      <xdr:rowOff>129139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294046"/>
          <a:ext cx="889000" cy="17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129139</xdr:rowOff>
    </xdr:from>
    <xdr:to>
      <xdr:col>10</xdr:col>
      <xdr:colOff>114300</xdr:colOff>
      <xdr:row>75</xdr:row>
      <xdr:rowOff>22940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473539"/>
          <a:ext cx="889000" cy="40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124109</xdr:rowOff>
    </xdr:from>
    <xdr:to>
      <xdr:col>24</xdr:col>
      <xdr:colOff>114300</xdr:colOff>
      <xdr:row>73</xdr:row>
      <xdr:rowOff>54259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146986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1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109451</xdr:rowOff>
    </xdr:from>
    <xdr:to>
      <xdr:col>20</xdr:col>
      <xdr:colOff>38100</xdr:colOff>
      <xdr:row>73</xdr:row>
      <xdr:rowOff>39601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56128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2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70296</xdr:rowOff>
    </xdr:from>
    <xdr:to>
      <xdr:col>15</xdr:col>
      <xdr:colOff>101600</xdr:colOff>
      <xdr:row>72</xdr:row>
      <xdr:rowOff>446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2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16973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01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78339</xdr:rowOff>
    </xdr:from>
    <xdr:to>
      <xdr:col>10</xdr:col>
      <xdr:colOff>165100</xdr:colOff>
      <xdr:row>73</xdr:row>
      <xdr:rowOff>8489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25016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19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143590</xdr:rowOff>
    </xdr:from>
    <xdr:to>
      <xdr:col>6</xdr:col>
      <xdr:colOff>38100</xdr:colOff>
      <xdr:row>75</xdr:row>
      <xdr:rowOff>73740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90267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0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146438</xdr:rowOff>
    </xdr:from>
    <xdr:to>
      <xdr:col>24</xdr:col>
      <xdr:colOff>62865</xdr:colOff>
      <xdr:row>98</xdr:row>
      <xdr:rowOff>122729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091288"/>
          <a:ext cx="1270" cy="83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126556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122729</xdr:rowOff>
    </xdr:from>
    <xdr:to>
      <xdr:col>24</xdr:col>
      <xdr:colOff>152400</xdr:colOff>
      <xdr:row>98</xdr:row>
      <xdr:rowOff>122729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2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93115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86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146438</xdr:rowOff>
    </xdr:from>
    <xdr:to>
      <xdr:col>24</xdr:col>
      <xdr:colOff>152400</xdr:colOff>
      <xdr:row>93</xdr:row>
      <xdr:rowOff>146438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0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16211</xdr:rowOff>
    </xdr:from>
    <xdr:to>
      <xdr:col>24</xdr:col>
      <xdr:colOff>63500</xdr:colOff>
      <xdr:row>98</xdr:row>
      <xdr:rowOff>93481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18311"/>
          <a:ext cx="838200" cy="7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122914</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82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100037</xdr:rowOff>
    </xdr:from>
    <xdr:to>
      <xdr:col>24</xdr:col>
      <xdr:colOff>114300</xdr:colOff>
      <xdr:row>98</xdr:row>
      <xdr:rowOff>30187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3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120664</xdr:rowOff>
    </xdr:from>
    <xdr:to>
      <xdr:col>19</xdr:col>
      <xdr:colOff>177800</xdr:colOff>
      <xdr:row>98</xdr:row>
      <xdr:rowOff>16211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379714"/>
          <a:ext cx="889000" cy="14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133824</xdr:rowOff>
    </xdr:from>
    <xdr:to>
      <xdr:col>20</xdr:col>
      <xdr:colOff>38100</xdr:colOff>
      <xdr:row>98</xdr:row>
      <xdr:rowOff>63974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6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80501</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53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120664</xdr:rowOff>
    </xdr:from>
    <xdr:to>
      <xdr:col>15</xdr:col>
      <xdr:colOff>50800</xdr:colOff>
      <xdr:row>95</xdr:row>
      <xdr:rowOff>87553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379714"/>
          <a:ext cx="889000" cy="99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92694</xdr:rowOff>
    </xdr:from>
    <xdr:to>
      <xdr:col>15</xdr:col>
      <xdr:colOff>101600</xdr:colOff>
      <xdr:row>98</xdr:row>
      <xdr:rowOff>22844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13971</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1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87553</xdr:rowOff>
    </xdr:from>
    <xdr:to>
      <xdr:col>10</xdr:col>
      <xdr:colOff>114300</xdr:colOff>
      <xdr:row>98</xdr:row>
      <xdr:rowOff>105783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5303"/>
          <a:ext cx="889000" cy="5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133041</xdr:rowOff>
    </xdr:from>
    <xdr:to>
      <xdr:col>10</xdr:col>
      <xdr:colOff>165100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160052</xdr:rowOff>
    </xdr:from>
    <xdr:to>
      <xdr:col>6</xdr:col>
      <xdr:colOff>38100</xdr:colOff>
      <xdr:row>98</xdr:row>
      <xdr:rowOff>90202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106729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42681</xdr:rowOff>
    </xdr:from>
    <xdr:to>
      <xdr:col>24</xdr:col>
      <xdr:colOff>114300</xdr:colOff>
      <xdr:row>98</xdr:row>
      <xdr:rowOff>144281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129058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136861</xdr:rowOff>
    </xdr:from>
    <xdr:to>
      <xdr:col>20</xdr:col>
      <xdr:colOff>38100</xdr:colOff>
      <xdr:row>98</xdr:row>
      <xdr:rowOff>67011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58138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6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69864</xdr:rowOff>
    </xdr:from>
    <xdr:to>
      <xdr:col>15</xdr:col>
      <xdr:colOff>101600</xdr:colOff>
      <xdr:row>90</xdr:row>
      <xdr:rowOff>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3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16541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10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36753</xdr:rowOff>
    </xdr:from>
    <xdr:to>
      <xdr:col>10</xdr:col>
      <xdr:colOff>165100</xdr:colOff>
      <xdr:row>95</xdr:row>
      <xdr:rowOff>138353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154880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0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54983</xdr:rowOff>
    </xdr:from>
    <xdr:to>
      <xdr:col>6</xdr:col>
      <xdr:colOff>38100</xdr:colOff>
      <xdr:row>98</xdr:row>
      <xdr:rowOff>156583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147710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139682</xdr:rowOff>
    </xdr:from>
    <xdr:to>
      <xdr:col>55</xdr:col>
      <xdr:colOff>0</xdr:colOff>
      <xdr:row>58</xdr:row>
      <xdr:rowOff>42690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12332"/>
          <a:ext cx="8382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130868</xdr:rowOff>
    </xdr:from>
    <xdr:to>
      <xdr:col>50</xdr:col>
      <xdr:colOff>114300</xdr:colOff>
      <xdr:row>58</xdr:row>
      <xdr:rowOff>42690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03518"/>
          <a:ext cx="889000" cy="8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130868</xdr:rowOff>
    </xdr:from>
    <xdr:to>
      <xdr:col>45</xdr:col>
      <xdr:colOff>177800</xdr:colOff>
      <xdr:row>58</xdr:row>
      <xdr:rowOff>99525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03518"/>
          <a:ext cx="889000" cy="14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57283</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100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47558</xdr:rowOff>
    </xdr:from>
    <xdr:to>
      <xdr:col>41</xdr:col>
      <xdr:colOff>50800</xdr:colOff>
      <xdr:row>58</xdr:row>
      <xdr:rowOff>99525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91658"/>
          <a:ext cx="889000" cy="5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88882</xdr:rowOff>
    </xdr:from>
    <xdr:to>
      <xdr:col>55</xdr:col>
      <xdr:colOff>50800</xdr:colOff>
      <xdr:row>58</xdr:row>
      <xdr:rowOff>19032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111759</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163340</xdr:rowOff>
    </xdr:from>
    <xdr:to>
      <xdr:col>50</xdr:col>
      <xdr:colOff>165100</xdr:colOff>
      <xdr:row>58</xdr:row>
      <xdr:rowOff>93490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110017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80068</xdr:rowOff>
    </xdr:from>
    <xdr:to>
      <xdr:col>46</xdr:col>
      <xdr:colOff>38100</xdr:colOff>
      <xdr:row>58</xdr:row>
      <xdr:rowOff>10218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26745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962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48725</xdr:rowOff>
    </xdr:from>
    <xdr:to>
      <xdr:col>41</xdr:col>
      <xdr:colOff>101600</xdr:colOff>
      <xdr:row>58</xdr:row>
      <xdr:rowOff>150325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141452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1008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168208</xdr:rowOff>
    </xdr:from>
    <xdr:to>
      <xdr:col>36</xdr:col>
      <xdr:colOff>165100</xdr:colOff>
      <xdr:row>58</xdr:row>
      <xdr:rowOff>98358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4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114885</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7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15935</xdr:rowOff>
    </xdr:from>
    <xdr:to>
      <xdr:col>55</xdr:col>
      <xdr:colOff>0</xdr:colOff>
      <xdr:row>79</xdr:row>
      <xdr:rowOff>33263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560485"/>
          <a:ext cx="8382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166810</xdr:rowOff>
    </xdr:from>
    <xdr:to>
      <xdr:col>50</xdr:col>
      <xdr:colOff>114300</xdr:colOff>
      <xdr:row>79</xdr:row>
      <xdr:rowOff>15935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539910"/>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166810</xdr:rowOff>
    </xdr:from>
    <xdr:to>
      <xdr:col>45</xdr:col>
      <xdr:colOff>177800</xdr:colOff>
      <xdr:row>79</xdr:row>
      <xdr:rowOff>38509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539910"/>
          <a:ext cx="889000" cy="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24484</xdr:rowOff>
    </xdr:from>
    <xdr:to>
      <xdr:col>41</xdr:col>
      <xdr:colOff>50800</xdr:colOff>
      <xdr:row>79</xdr:row>
      <xdr:rowOff>38509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69034"/>
          <a:ext cx="8890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153913</xdr:rowOff>
    </xdr:from>
    <xdr:to>
      <xdr:col>55</xdr:col>
      <xdr:colOff>50800</xdr:colOff>
      <xdr:row>79</xdr:row>
      <xdr:rowOff>84063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68840</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136585</xdr:rowOff>
    </xdr:from>
    <xdr:to>
      <xdr:col>50</xdr:col>
      <xdr:colOff>165100</xdr:colOff>
      <xdr:row>79</xdr:row>
      <xdr:rowOff>66735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50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57862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6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116010</xdr:rowOff>
    </xdr:from>
    <xdr:to>
      <xdr:col>46</xdr:col>
      <xdr:colOff>38100</xdr:colOff>
      <xdr:row>79</xdr:row>
      <xdr:rowOff>46160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37287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159159</xdr:rowOff>
    </xdr:from>
    <xdr:to>
      <xdr:col>41</xdr:col>
      <xdr:colOff>101600</xdr:colOff>
      <xdr:row>79</xdr:row>
      <xdr:rowOff>89309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80436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62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145134</xdr:rowOff>
    </xdr:from>
    <xdr:to>
      <xdr:col>36</xdr:col>
      <xdr:colOff>165100</xdr:colOff>
      <xdr:row>79</xdr:row>
      <xdr:rowOff>75284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1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66411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6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134927</xdr:rowOff>
    </xdr:from>
    <xdr:to>
      <xdr:col>55</xdr:col>
      <xdr:colOff>0</xdr:colOff>
      <xdr:row>98</xdr:row>
      <xdr:rowOff>96830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565427"/>
          <a:ext cx="838200" cy="13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96830</xdr:rowOff>
    </xdr:from>
    <xdr:to>
      <xdr:col>50</xdr:col>
      <xdr:colOff>114300</xdr:colOff>
      <xdr:row>98</xdr:row>
      <xdr:rowOff>128412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98930"/>
          <a:ext cx="889000" cy="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128412</xdr:rowOff>
    </xdr:from>
    <xdr:to>
      <xdr:col>45</xdr:col>
      <xdr:colOff>177800</xdr:colOff>
      <xdr:row>98</xdr:row>
      <xdr:rowOff>133355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30512"/>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19628</xdr:rowOff>
    </xdr:from>
    <xdr:to>
      <xdr:col>41</xdr:col>
      <xdr:colOff>50800</xdr:colOff>
      <xdr:row>98</xdr:row>
      <xdr:rowOff>133355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21728"/>
          <a:ext cx="889000" cy="11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84127</xdr:rowOff>
    </xdr:from>
    <xdr:to>
      <xdr:col>55</xdr:col>
      <xdr:colOff>50800</xdr:colOff>
      <xdr:row>91</xdr:row>
      <xdr:rowOff>14277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5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37154</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46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46030</xdr:rowOff>
    </xdr:from>
    <xdr:to>
      <xdr:col>50</xdr:col>
      <xdr:colOff>165100</xdr:colOff>
      <xdr:row>98</xdr:row>
      <xdr:rowOff>147630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138757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77612</xdr:rowOff>
    </xdr:from>
    <xdr:to>
      <xdr:col>46</xdr:col>
      <xdr:colOff>38100</xdr:colOff>
      <xdr:row>99</xdr:row>
      <xdr:rowOff>7762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170339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82555</xdr:rowOff>
    </xdr:from>
    <xdr:to>
      <xdr:col>41</xdr:col>
      <xdr:colOff>101600</xdr:colOff>
      <xdr:row>99</xdr:row>
      <xdr:rowOff>12705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140278</xdr:rowOff>
    </xdr:from>
    <xdr:to>
      <xdr:col>36</xdr:col>
      <xdr:colOff>165100</xdr:colOff>
      <xdr:row>98</xdr:row>
      <xdr:rowOff>70428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61555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86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3790</xdr:rowOff>
    </xdr:from>
    <xdr:to>
      <xdr:col>85</xdr:col>
      <xdr:colOff>127000</xdr:colOff>
      <xdr:row>37</xdr:row>
      <xdr:rowOff>27922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47440"/>
          <a:ext cx="838200" cy="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31747</xdr:rowOff>
    </xdr:from>
    <xdr:to>
      <xdr:col>81</xdr:col>
      <xdr:colOff>50800</xdr:colOff>
      <xdr:row>37</xdr:row>
      <xdr:rowOff>27922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32497"/>
          <a:ext cx="889000" cy="3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125306</xdr:rowOff>
    </xdr:from>
    <xdr:to>
      <xdr:col>76</xdr:col>
      <xdr:colOff>114300</xdr:colOff>
      <xdr:row>35</xdr:row>
      <xdr:rowOff>31747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611706"/>
          <a:ext cx="889000" cy="4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159245</xdr:rowOff>
    </xdr:from>
    <xdr:to>
      <xdr:col>71</xdr:col>
      <xdr:colOff>177800</xdr:colOff>
      <xdr:row>32</xdr:row>
      <xdr:rowOff>125306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474195"/>
          <a:ext cx="889000" cy="1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124440</xdr:rowOff>
    </xdr:from>
    <xdr:to>
      <xdr:col>85</xdr:col>
      <xdr:colOff>177800</xdr:colOff>
      <xdr:row>37</xdr:row>
      <xdr:rowOff>54590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102867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148572</xdr:rowOff>
    </xdr:from>
    <xdr:to>
      <xdr:col>81</xdr:col>
      <xdr:colOff>101600</xdr:colOff>
      <xdr:row>37</xdr:row>
      <xdr:rowOff>78722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69849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152397</xdr:rowOff>
    </xdr:from>
    <xdr:to>
      <xdr:col>76</xdr:col>
      <xdr:colOff>165100</xdr:colOff>
      <xdr:row>35</xdr:row>
      <xdr:rowOff>82547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99074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74506</xdr:rowOff>
    </xdr:from>
    <xdr:to>
      <xdr:col>72</xdr:col>
      <xdr:colOff>38100</xdr:colOff>
      <xdr:row>33</xdr:row>
      <xdr:rowOff>4656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5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21183</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03795" y="533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108445</xdr:rowOff>
    </xdr:from>
    <xdr:to>
      <xdr:col>67</xdr:col>
      <xdr:colOff>101600</xdr:colOff>
      <xdr:row>32</xdr:row>
      <xdr:rowOff>38595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4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55122</xdr:rowOff>
    </xdr:from>
    <xdr:ext cx="59901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14795" y="519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158664</xdr:rowOff>
    </xdr:from>
    <xdr:to>
      <xdr:col>85</xdr:col>
      <xdr:colOff>127000</xdr:colOff>
      <xdr:row>58</xdr:row>
      <xdr:rowOff>73936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31314"/>
          <a:ext cx="838200" cy="8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165488</xdr:rowOff>
    </xdr:from>
    <xdr:to>
      <xdr:col>81</xdr:col>
      <xdr:colOff>50800</xdr:colOff>
      <xdr:row>58</xdr:row>
      <xdr:rowOff>73936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38138"/>
          <a:ext cx="889000" cy="7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165488</xdr:rowOff>
    </xdr:from>
    <xdr:to>
      <xdr:col>76</xdr:col>
      <xdr:colOff>114300</xdr:colOff>
      <xdr:row>58</xdr:row>
      <xdr:rowOff>64833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38138"/>
          <a:ext cx="889000" cy="7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45841</xdr:rowOff>
    </xdr:from>
    <xdr:to>
      <xdr:col>71</xdr:col>
      <xdr:colOff>177800</xdr:colOff>
      <xdr:row>58</xdr:row>
      <xdr:rowOff>64833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89941"/>
          <a:ext cx="889000" cy="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107864</xdr:rowOff>
    </xdr:from>
    <xdr:to>
      <xdr:col>85</xdr:col>
      <xdr:colOff>177800</xdr:colOff>
      <xdr:row>58</xdr:row>
      <xdr:rowOff>38014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23136</xdr:rowOff>
    </xdr:from>
    <xdr:to>
      <xdr:col>81</xdr:col>
      <xdr:colOff>101600</xdr:colOff>
      <xdr:row>58</xdr:row>
      <xdr:rowOff>124736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115863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114688</xdr:rowOff>
    </xdr:from>
    <xdr:to>
      <xdr:col>76</xdr:col>
      <xdr:colOff>165100</xdr:colOff>
      <xdr:row>58</xdr:row>
      <xdr:rowOff>44838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61365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6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14033</xdr:rowOff>
    </xdr:from>
    <xdr:to>
      <xdr:col>72</xdr:col>
      <xdr:colOff>38100</xdr:colOff>
      <xdr:row>58</xdr:row>
      <xdr:rowOff>115633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106760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166491</xdr:rowOff>
    </xdr:from>
    <xdr:to>
      <xdr:col>67</xdr:col>
      <xdr:colOff>101600</xdr:colOff>
      <xdr:row>58</xdr:row>
      <xdr:rowOff>96641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87768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156196</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500596"/>
          <a:ext cx="1269" cy="101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102873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27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156196</xdr:rowOff>
    </xdr:from>
    <xdr:to>
      <xdr:col>86</xdr:col>
      <xdr:colOff>25400</xdr:colOff>
      <xdr:row>72</xdr:row>
      <xdr:rowOff>156196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50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156196</xdr:rowOff>
    </xdr:from>
    <xdr:to>
      <xdr:col>85</xdr:col>
      <xdr:colOff>127000</xdr:colOff>
      <xdr:row>73</xdr:row>
      <xdr:rowOff>54473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500596"/>
          <a:ext cx="8382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150927</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52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xdr:rowOff>
    </xdr:from>
    <xdr:to>
      <xdr:col>85</xdr:col>
      <xdr:colOff>177800</xdr:colOff>
      <xdr:row>78</xdr:row>
      <xdr:rowOff>102650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169075</xdr:rowOff>
    </xdr:from>
    <xdr:to>
      <xdr:col>81</xdr:col>
      <xdr:colOff>50800</xdr:colOff>
      <xdr:row>73</xdr:row>
      <xdr:rowOff>54473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342025"/>
          <a:ext cx="889000" cy="2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13888</xdr:rowOff>
    </xdr:from>
    <xdr:to>
      <xdr:col>81</xdr:col>
      <xdr:colOff>101600</xdr:colOff>
      <xdr:row>78</xdr:row>
      <xdr:rowOff>115488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106615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169075</xdr:rowOff>
    </xdr:from>
    <xdr:to>
      <xdr:col>76</xdr:col>
      <xdr:colOff>114300</xdr:colOff>
      <xdr:row>74</xdr:row>
      <xdr:rowOff>58353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342025"/>
          <a:ext cx="889000" cy="4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14621</xdr:rowOff>
    </xdr:from>
    <xdr:to>
      <xdr:col>76</xdr:col>
      <xdr:colOff>165100</xdr:colOff>
      <xdr:row>78</xdr:row>
      <xdr:rowOff>116221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107348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58353</xdr:rowOff>
    </xdr:from>
    <xdr:to>
      <xdr:col>71</xdr:col>
      <xdr:colOff>177800</xdr:colOff>
      <xdr:row>78</xdr:row>
      <xdr:rowOff>88934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745653"/>
          <a:ext cx="889000" cy="7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16456</xdr:rowOff>
    </xdr:from>
    <xdr:to>
      <xdr:col>72</xdr:col>
      <xdr:colOff>38100</xdr:colOff>
      <xdr:row>78</xdr:row>
      <xdr:rowOff>118056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109183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56776</xdr:rowOff>
    </xdr:from>
    <xdr:to>
      <xdr:col>67</xdr:col>
      <xdr:colOff>101600</xdr:colOff>
      <xdr:row>78</xdr:row>
      <xdr:rowOff>158376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149503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105396</xdr:rowOff>
    </xdr:from>
    <xdr:to>
      <xdr:col>85</xdr:col>
      <xdr:colOff>177800</xdr:colOff>
      <xdr:row>73</xdr:row>
      <xdr:rowOff>35546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4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58423</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40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3673</xdr:rowOff>
    </xdr:from>
    <xdr:to>
      <xdr:col>81</xdr:col>
      <xdr:colOff>101600</xdr:colOff>
      <xdr:row>73</xdr:row>
      <xdr:rowOff>105273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5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121800</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2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118275</xdr:rowOff>
    </xdr:from>
    <xdr:to>
      <xdr:col>76</xdr:col>
      <xdr:colOff>165100</xdr:colOff>
      <xdr:row>72</xdr:row>
      <xdr:rowOff>48425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2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64952</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206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7553</xdr:rowOff>
    </xdr:from>
    <xdr:to>
      <xdr:col>72</xdr:col>
      <xdr:colOff>38100</xdr:colOff>
      <xdr:row>74</xdr:row>
      <xdr:rowOff>109153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6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125680</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247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38134</xdr:rowOff>
    </xdr:from>
    <xdr:to>
      <xdr:col>67</xdr:col>
      <xdr:colOff>101600</xdr:colOff>
      <xdr:row>78</xdr:row>
      <xdr:rowOff>139734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156261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122041</xdr:rowOff>
    </xdr:from>
    <xdr:to>
      <xdr:col>85</xdr:col>
      <xdr:colOff>127000</xdr:colOff>
      <xdr:row>96</xdr:row>
      <xdr:rowOff>158955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81241"/>
          <a:ext cx="8382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158955</xdr:rowOff>
    </xdr:from>
    <xdr:to>
      <xdr:col>81</xdr:col>
      <xdr:colOff>50800</xdr:colOff>
      <xdr:row>97</xdr:row>
      <xdr:rowOff>29204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18155"/>
          <a:ext cx="889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29204</xdr:rowOff>
    </xdr:from>
    <xdr:to>
      <xdr:col>76</xdr:col>
      <xdr:colOff>114300</xdr:colOff>
      <xdr:row>97</xdr:row>
      <xdr:rowOff>63858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59854"/>
          <a:ext cx="8890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63858</xdr:rowOff>
    </xdr:from>
    <xdr:to>
      <xdr:col>71</xdr:col>
      <xdr:colOff>177800</xdr:colOff>
      <xdr:row>97</xdr:row>
      <xdr:rowOff>86429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4508"/>
          <a:ext cx="8890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71241</xdr:rowOff>
    </xdr:from>
    <xdr:to>
      <xdr:col>85</xdr:col>
      <xdr:colOff>177800</xdr:colOff>
      <xdr:row>97</xdr:row>
      <xdr:rowOff>1391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94118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108155</xdr:rowOff>
    </xdr:from>
    <xdr:to>
      <xdr:col>81</xdr:col>
      <xdr:colOff>101600</xdr:colOff>
      <xdr:row>97</xdr:row>
      <xdr:rowOff>38305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54832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149854</xdr:rowOff>
    </xdr:from>
    <xdr:to>
      <xdr:col>76</xdr:col>
      <xdr:colOff>165100</xdr:colOff>
      <xdr:row>97</xdr:row>
      <xdr:rowOff>80004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71131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0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13058</xdr:rowOff>
    </xdr:from>
    <xdr:to>
      <xdr:col>72</xdr:col>
      <xdr:colOff>38100</xdr:colOff>
      <xdr:row>97</xdr:row>
      <xdr:rowOff>114658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105785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3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35629</xdr:rowOff>
    </xdr:from>
    <xdr:to>
      <xdr:col>67</xdr:col>
      <xdr:colOff>101600</xdr:colOff>
      <xdr:row>97</xdr:row>
      <xdr:rowOff>137229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128356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総務費の増加は、特別交付税の算定において、令和２年７月豪雨関連事業費の算入等により、当初の予想を上回る交付額となったことから、各種基金の積立金の財源として活用したことによる。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民生費の減少は、障害福祉サービス等事業費や保育所等運営費の減によるものである。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土木費の増加は、渡地区及び一勝地地区の災害公営住宅購入費が多額のため大きく影響している。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災害復旧事業費については、令和２年７月豪雨災害復旧関連の事業はしばらく続く見込みである。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公債費については、令和２年７月豪雨の復旧・復興事業の財源として、地方債の活用も大きくなることから、今後も増加が懸念される。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財政調整基金の保有目安として、本村では標準財政規模の概ね</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％としていた。令和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月豪雨災害の復旧・復興事業の財源として活用したため、標準財政規模比は低下していたが、本年度は普通交付税等の減額により標準財政規模が減少したため、</a:t>
          </a:r>
          <a:r>
            <a:rPr kumimoji="1" lang="en-US" altLang="ja-JP" sz="1200">
              <a:latin typeface="ＭＳ ゴシック" pitchFamily="49" charset="-128"/>
              <a:ea typeface="ＭＳ ゴシック" pitchFamily="49" charset="-128"/>
            </a:rPr>
            <a:t>4.86</a:t>
          </a:r>
          <a:r>
            <a:rPr kumimoji="1" lang="ja-JP" altLang="en-US" sz="1200">
              <a:latin typeface="ＭＳ ゴシック" pitchFamily="49" charset="-128"/>
              <a:ea typeface="ＭＳ ゴシック" pitchFamily="49" charset="-128"/>
            </a:rPr>
            <a:t>ポイント増加している。実質収支額については、繰越金の減少に伴い昨年度より減少した。本村の歳入は国県支出金や地方交付税が大きな割合を占めており、自主財源が乏しく、不透明な財政状況が続いているため、財政調整基金残高や実質収支額については注視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標準財政規模に対する黒字比率は、介護保険特別会計以外において現象しており、連結の黒字比率は下降している。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特別会計においては、一般会計からの繰出しを受けて運営しているため、今後も各種保険料（税）、水道料金などの財源の確保及び事務の効率化が必要である。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43&#29699;&#30952;&#26449;_&#12304;&#36001;&#25919;&#29366;&#27841;&#36039;&#26009;&#38598;&#12305;_435139_&#29699;&#30952;&#26449;_2023(2&#22238;&#30446;).xlsx" TargetMode="External"/><Relationship Id="rId1" Type="http://schemas.openxmlformats.org/officeDocument/2006/relationships/externalLinkPath" Target="43&#29699;&#30952;&#26449;_&#12304;&#36001;&#25919;&#29366;&#27841;&#36039;&#26009;&#38598;&#12305;_435139_&#29699;&#30952;&#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51.4</v>
          </cell>
          <cell r="BX53">
            <v>52.3</v>
          </cell>
          <cell r="CF53">
            <v>53.1</v>
          </cell>
          <cell r="CN53">
            <v>54.4</v>
          </cell>
          <cell r="CV53">
            <v>50.5</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5.5</v>
          </cell>
          <cell r="BX75">
            <v>5.2</v>
          </cell>
          <cell r="CF75">
            <v>5.4</v>
          </cell>
          <cell r="CN75">
            <v>6</v>
          </cell>
          <cell r="CV75">
            <v>6.9</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10563057</v>
      </c>
      <c r="BO4" s="436"/>
      <c r="BP4" s="436"/>
      <c r="BQ4" s="436"/>
      <c r="BR4" s="436"/>
      <c r="BS4" s="436"/>
      <c r="BT4" s="436"/>
      <c r="BU4" s="437"/>
      <c r="BV4" s="435">
        <v>8186652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23.1</v>
      </c>
      <c r="CU4" s="576"/>
      <c r="CV4" s="576"/>
      <c r="CW4" s="576"/>
      <c r="CX4" s="576"/>
      <c r="CY4" s="576"/>
      <c r="CZ4" s="576"/>
      <c r="DA4" s="577"/>
      <c r="DB4" s="575">
        <v>33.4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9187307</v>
      </c>
      <c r="BO5" s="407"/>
      <c r="BP5" s="407"/>
      <c r="BQ5" s="407"/>
      <c r="BR5" s="407"/>
      <c r="BS5" s="407"/>
      <c r="BT5" s="407"/>
      <c r="BU5" s="408"/>
      <c r="BV5" s="406">
        <v>6870824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80.8</v>
      </c>
      <c r="CU5" s="404"/>
      <c r="CV5" s="404"/>
      <c r="CW5" s="404"/>
      <c r="CX5" s="404"/>
      <c r="CY5" s="404"/>
      <c r="CZ5" s="404"/>
      <c r="DA5" s="405"/>
      <c r="DB5" s="403">
        <v>77.400000000000006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1375750</v>
      </c>
      <c r="BO6" s="407"/>
      <c r="BP6" s="407"/>
      <c r="BQ6" s="407"/>
      <c r="BR6" s="407"/>
      <c r="BS6" s="407"/>
      <c r="BT6" s="407"/>
      <c r="BU6" s="408"/>
      <c r="BV6" s="406">
        <v>1315828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81.099999999999994</v>
      </c>
      <c r="CU6" s="550"/>
      <c r="CV6" s="550"/>
      <c r="CW6" s="550"/>
      <c r="CX6" s="550"/>
      <c r="CY6" s="550"/>
      <c r="CZ6" s="550"/>
      <c r="DA6" s="551"/>
      <c r="DB6" s="549">
        <v>78</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825404</v>
      </c>
      <c r="BO7" s="407"/>
      <c r="BP7" s="407"/>
      <c r="BQ7" s="407"/>
      <c r="BR7" s="407"/>
      <c r="BS7" s="407"/>
      <c r="BT7" s="407"/>
      <c r="BU7" s="408"/>
      <c r="BV7" s="406">
        <v>509431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2384462</v>
      </c>
      <c r="CU7" s="407"/>
      <c r="CV7" s="407"/>
      <c r="CW7" s="407"/>
      <c r="CX7" s="407"/>
      <c r="CY7" s="407"/>
      <c r="CZ7" s="407"/>
      <c r="DA7" s="408"/>
      <c r="DB7" s="406">
        <v>2415364</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550346</v>
      </c>
      <c r="BO8" s="407"/>
      <c r="BP8" s="407"/>
      <c r="BQ8" s="407"/>
      <c r="BR8" s="407"/>
      <c r="BS8" s="407"/>
      <c r="BT8" s="407"/>
      <c r="BU8" s="408"/>
      <c r="BV8" s="406">
        <v>806397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0.14000000000000001</v>
      </c>
      <c r="CU8" s="510"/>
      <c r="CV8" s="510"/>
      <c r="CW8" s="510"/>
      <c r="CX8" s="510"/>
      <c r="CY8" s="510"/>
      <c r="CZ8" s="510"/>
      <c r="DA8" s="511"/>
      <c r="DB8" s="509">
        <v>0.15</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2433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-256051</v>
      </c>
      <c r="BO9" s="407"/>
      <c r="BP9" s="407"/>
      <c r="BQ9" s="407"/>
      <c r="BR9" s="407"/>
      <c r="BS9" s="407"/>
      <c r="BT9" s="407"/>
      <c r="BU9" s="408"/>
      <c r="BV9" s="406">
        <v>-70599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7.9</v>
      </c>
      <c r="CU9" s="404"/>
      <c r="CV9" s="404"/>
      <c r="CW9" s="404"/>
      <c r="CX9" s="404"/>
      <c r="CY9" s="404"/>
      <c r="CZ9" s="404"/>
      <c r="DA9" s="405"/>
      <c r="DB9" s="403">
        <v>7.4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3698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561509</v>
      </c>
      <c r="BO10" s="407"/>
      <c r="BP10" s="407"/>
      <c r="BQ10" s="407"/>
      <c r="BR10" s="407"/>
      <c r="BS10" s="407"/>
      <c r="BT10" s="407"/>
      <c r="BU10" s="408"/>
      <c r="BV10" s="406">
        <v>314525</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2786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460000</v>
      </c>
      <c r="BO12" s="407"/>
      <c r="BP12" s="407"/>
      <c r="BQ12" s="407"/>
      <c r="BR12" s="407"/>
      <c r="BS12" s="407"/>
      <c r="BT12" s="407"/>
      <c r="BU12" s="408"/>
      <c r="BV12" s="406">
        <v>263000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2781</v>
      </c>
      <c r="S13" s="494"/>
      <c r="T13" s="494"/>
      <c r="U13" s="494"/>
      <c r="V13" s="495"/>
      <c r="W13" s="496" t="s">
        <v>131</v>
      </c>
      <c r="X13" s="392"/>
      <c r="Y13" s="392"/>
      <c r="Z13" s="392"/>
      <c r="AA13" s="392"/>
      <c r="AB13" s="393"/>
      <c r="AC13" s="359">
        <v>187</v>
      </c>
      <c r="AD13" s="360"/>
      <c r="AE13" s="360"/>
      <c r="AF13" s="360"/>
      <c r="AG13" s="361"/>
      <c r="AH13" s="359">
        <v>305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-154542</v>
      </c>
      <c r="BO13" s="407"/>
      <c r="BP13" s="407"/>
      <c r="BQ13" s="407"/>
      <c r="BR13" s="407"/>
      <c r="BS13" s="407"/>
      <c r="BT13" s="407"/>
      <c r="BU13" s="408"/>
      <c r="BV13" s="406">
        <v>-19074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6.9</v>
      </c>
      <c r="CU13" s="404"/>
      <c r="CV13" s="404"/>
      <c r="CW13" s="404"/>
      <c r="CX13" s="404"/>
      <c r="CY13" s="404"/>
      <c r="CZ13" s="404"/>
      <c r="DA13" s="405"/>
      <c r="DB13" s="403">
        <v>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2958</v>
      </c>
      <c r="S14" s="494"/>
      <c r="T14" s="494"/>
      <c r="U14" s="494"/>
      <c r="V14" s="495"/>
      <c r="W14" s="497"/>
      <c r="X14" s="395"/>
      <c r="Y14" s="395"/>
      <c r="Z14" s="395"/>
      <c r="AA14" s="395"/>
      <c r="AB14" s="396"/>
      <c r="AC14" s="486">
        <v>19.2</v>
      </c>
      <c r="AD14" s="487"/>
      <c r="AE14" s="487"/>
      <c r="AF14" s="487"/>
      <c r="AG14" s="488"/>
      <c r="AH14" s="486">
        <v>18.100000000000001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2955</v>
      </c>
      <c r="S15" s="494"/>
      <c r="T15" s="494"/>
      <c r="U15" s="494"/>
      <c r="V15" s="495"/>
      <c r="W15" s="496" t="s">
        <v>137</v>
      </c>
      <c r="X15" s="392"/>
      <c r="Y15" s="392"/>
      <c r="Z15" s="392"/>
      <c r="AA15" s="392"/>
      <c r="AB15" s="393"/>
      <c r="AC15" s="359">
        <v>243</v>
      </c>
      <c r="AD15" s="360"/>
      <c r="AE15" s="360"/>
      <c r="AF15" s="360"/>
      <c r="AG15" s="361"/>
      <c r="AH15" s="359">
        <v>408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339012</v>
      </c>
      <c r="BO15" s="436"/>
      <c r="BP15" s="436"/>
      <c r="BQ15" s="436"/>
      <c r="BR15" s="436"/>
      <c r="BS15" s="436"/>
      <c r="BT15" s="436"/>
      <c r="BU15" s="437"/>
      <c r="BV15" s="435">
        <v>325593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24.9</v>
      </c>
      <c r="AD16" s="487"/>
      <c r="AE16" s="487"/>
      <c r="AF16" s="487"/>
      <c r="AG16" s="488"/>
      <c r="AH16" s="486">
        <v>24.2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2309624</v>
      </c>
      <c r="BO16" s="407"/>
      <c r="BP16" s="407"/>
      <c r="BQ16" s="407"/>
      <c r="BR16" s="407"/>
      <c r="BS16" s="407"/>
      <c r="BT16" s="407"/>
      <c r="BU16" s="408"/>
      <c r="BV16" s="406">
        <v>2333528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545</v>
      </c>
      <c r="AD17" s="360"/>
      <c r="AE17" s="360"/>
      <c r="AF17" s="360"/>
      <c r="AG17" s="361"/>
      <c r="AH17" s="359">
        <v>976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405280</v>
      </c>
      <c r="BO17" s="407"/>
      <c r="BP17" s="407"/>
      <c r="BQ17" s="407"/>
      <c r="BR17" s="407"/>
      <c r="BS17" s="407"/>
      <c r="BT17" s="407"/>
      <c r="BU17" s="408"/>
      <c r="BV17" s="406">
        <v>384264</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207.58</v>
      </c>
      <c r="M18" s="459"/>
      <c r="N18" s="459"/>
      <c r="O18" s="459"/>
      <c r="P18" s="459"/>
      <c r="Q18" s="459"/>
      <c r="R18" s="460"/>
      <c r="S18" s="460"/>
      <c r="T18" s="460"/>
      <c r="U18" s="460"/>
      <c r="V18" s="461"/>
      <c r="W18" s="477"/>
      <c r="X18" s="478"/>
      <c r="Y18" s="478"/>
      <c r="Z18" s="478"/>
      <c r="AA18" s="478"/>
      <c r="AB18" s="502"/>
      <c r="AC18" s="376">
        <v>55.9</v>
      </c>
      <c r="AD18" s="377"/>
      <c r="AE18" s="377"/>
      <c r="AF18" s="377"/>
      <c r="AG18" s="462"/>
      <c r="AH18" s="376">
        <v>57.8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1990654</v>
      </c>
      <c r="BO18" s="407"/>
      <c r="BP18" s="407"/>
      <c r="BQ18" s="407"/>
      <c r="BR18" s="407"/>
      <c r="BS18" s="407"/>
      <c r="BT18" s="407"/>
      <c r="BU18" s="408"/>
      <c r="BV18" s="406">
        <v>1945690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5555585</v>
      </c>
      <c r="BO19" s="407"/>
      <c r="BP19" s="407"/>
      <c r="BQ19" s="407"/>
      <c r="BR19" s="407"/>
      <c r="BS19" s="407"/>
      <c r="BT19" s="407"/>
      <c r="BU19" s="408"/>
      <c r="BV19" s="406">
        <v>5648131</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976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6022824</v>
      </c>
      <c r="BO22" s="436"/>
      <c r="BP22" s="436"/>
      <c r="BQ22" s="436"/>
      <c r="BR22" s="436"/>
      <c r="BS22" s="436"/>
      <c r="BT22" s="436"/>
      <c r="BU22" s="437"/>
      <c r="BV22" s="435">
        <v>5527162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5687528</v>
      </c>
      <c r="BO23" s="407"/>
      <c r="BP23" s="407"/>
      <c r="BQ23" s="407"/>
      <c r="BR23" s="407"/>
      <c r="BS23" s="407"/>
      <c r="BT23" s="407"/>
      <c r="BU23" s="408"/>
      <c r="BV23" s="406">
        <v>5155245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7450</v>
      </c>
      <c r="R24" s="360"/>
      <c r="S24" s="360"/>
      <c r="T24" s="360"/>
      <c r="U24" s="360"/>
      <c r="V24" s="361"/>
      <c r="W24" s="449"/>
      <c r="X24" s="386"/>
      <c r="Y24" s="387"/>
      <c r="Z24" s="362" t="s">
        <v>162</v>
      </c>
      <c r="AA24" s="363"/>
      <c r="AB24" s="363"/>
      <c r="AC24" s="363"/>
      <c r="AD24" s="363"/>
      <c r="AE24" s="363"/>
      <c r="AF24" s="363"/>
      <c r="AG24" s="364"/>
      <c r="AH24" s="359">
        <v>76</v>
      </c>
      <c r="AI24" s="360"/>
      <c r="AJ24" s="360"/>
      <c r="AK24" s="360"/>
      <c r="AL24" s="361"/>
      <c r="AM24" s="359">
        <v>214776</v>
      </c>
      <c r="AN24" s="360"/>
      <c r="AO24" s="360"/>
      <c r="AP24" s="360"/>
      <c r="AQ24" s="360"/>
      <c r="AR24" s="361"/>
      <c r="AS24" s="359">
        <v>2826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5010756</v>
      </c>
      <c r="BO24" s="407"/>
      <c r="BP24" s="407"/>
      <c r="BQ24" s="407"/>
      <c r="BR24" s="407"/>
      <c r="BS24" s="407"/>
      <c r="BT24" s="407"/>
      <c r="BU24" s="408"/>
      <c r="BV24" s="406">
        <v>4386850</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5720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134713</v>
      </c>
      <c r="BO25" s="436"/>
      <c r="BP25" s="436"/>
      <c r="BQ25" s="436"/>
      <c r="BR25" s="436"/>
      <c r="BS25" s="436"/>
      <c r="BT25" s="436"/>
      <c r="BU25" s="437"/>
      <c r="BV25" s="435">
        <v>3365982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5130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2980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1224958</v>
      </c>
      <c r="BO28" s="436"/>
      <c r="BP28" s="436"/>
      <c r="BQ28" s="436"/>
      <c r="BR28" s="436"/>
      <c r="BS28" s="436"/>
      <c r="BT28" s="436"/>
      <c r="BU28" s="437"/>
      <c r="BV28" s="435">
        <v>1123449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8</v>
      </c>
      <c r="M29" s="360"/>
      <c r="N29" s="360"/>
      <c r="O29" s="360"/>
      <c r="P29" s="361"/>
      <c r="Q29" s="359">
        <v>2230</v>
      </c>
      <c r="R29" s="360"/>
      <c r="S29" s="360"/>
      <c r="T29" s="360"/>
      <c r="U29" s="360"/>
      <c r="V29" s="361"/>
      <c r="W29" s="450"/>
      <c r="X29" s="451"/>
      <c r="Y29" s="452"/>
      <c r="Z29" s="362" t="s">
        <v>177</v>
      </c>
      <c r="AA29" s="363"/>
      <c r="AB29" s="363"/>
      <c r="AC29" s="363"/>
      <c r="AD29" s="363"/>
      <c r="AE29" s="363"/>
      <c r="AF29" s="363"/>
      <c r="AG29" s="364"/>
      <c r="AH29" s="359">
        <v>76</v>
      </c>
      <c r="AI29" s="360"/>
      <c r="AJ29" s="360"/>
      <c r="AK29" s="360"/>
      <c r="AL29" s="361"/>
      <c r="AM29" s="359">
        <v>214776</v>
      </c>
      <c r="AN29" s="360"/>
      <c r="AO29" s="360"/>
      <c r="AP29" s="360"/>
      <c r="AQ29" s="360"/>
      <c r="AR29" s="361"/>
      <c r="AS29" s="359">
        <v>2826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1894835</v>
      </c>
      <c r="BO29" s="407"/>
      <c r="BP29" s="407"/>
      <c r="BQ29" s="407"/>
      <c r="BR29" s="407"/>
      <c r="BS29" s="407"/>
      <c r="BT29" s="407"/>
      <c r="BU29" s="408"/>
      <c r="BV29" s="406">
        <v>1327739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2050825</v>
      </c>
      <c r="BO30" s="441"/>
      <c r="BP30" s="441"/>
      <c r="BQ30" s="441"/>
      <c r="BR30" s="441"/>
      <c r="BS30" s="441"/>
      <c r="BT30" s="441"/>
      <c r="BU30" s="442"/>
      <c r="BV30" s="440">
        <v>1938708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11</v>
      </c>
      <c r="CP34" s="354"/>
      <c r="CQ34" s="355" t="str">
        <f>IF('各会計、関係団体の財政状況及び健全化判断比率'!BS7="","",'各会計、関係団体の財政状況及び健全化判断比率'!BS7)</f>
        <v>くま川鉄道（株）</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人吉下球磨消防組合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人吉球磨広域行政組合（一般会計）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熊本県後期高齢者医療広域連合（一般会計）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熊本県後期高齢者医療広域連合（後期高齢者医療特別会計）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5hQXVDMbkHRf6UIbD9kXTm50VEb1/GIkWNGVgnBEWljRL7Qd7ttnFcSObP4JwVp2kx7NXQ4n8R45yct4KwoPCg==" saltValue="58HK8fbJ9S629i/Lsj1R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531</v>
      </c>
      <c r="D34" s="1136"/>
      <c r="E34" s="1137"/>
      <c r="F34" s="32">
        <v>7.4</v>
      </c>
      <c r="G34" s="33">
        <v>10.07</v>
      </c>
      <c r="H34" s="33">
        <v>34.67</v>
      </c>
      <c r="I34" s="33">
        <v>33.380000000000003</v>
      </c>
      <c r="J34" s="34">
        <v>23.08</v>
      </c>
      <c r="K34" s="22"/>
      <c r="L34" s="22"/>
      <c r="M34" s="22"/>
      <c r="N34" s="22"/>
      <c r="O34" s="22"/>
      <c r="P34" s="22"/>
    </row>
    <row r="35" spans="1:16" ht="39" customHeight="1" x14ac:dyDescent="0.2">
      <c r="A35" s="22"/>
      <c r="B35" s="35"/>
      <c r="C35" s="1132" t="s">
        <v>532</v>
      </c>
      <c r="D35" s="1132"/>
      <c r="E35" s="1133"/>
      <c r="F35" s="36">
        <v>0.92</v>
      </c>
      <c r="G35" s="37">
        <v>2.4</v>
      </c>
      <c r="H35" s="37">
        <v>1.66</v>
      </c>
      <c r="I35" s="37">
        <v>2.4500000000000002</v>
      </c>
      <c r="J35" s="38">
        <v>5.03</v>
      </c>
      <c r="K35" s="22"/>
      <c r="L35" s="22"/>
      <c r="M35" s="22"/>
      <c r="N35" s="22"/>
      <c r="O35" s="22"/>
      <c r="P35" s="22"/>
    </row>
    <row r="36" spans="1:16" ht="39" customHeight="1" x14ac:dyDescent="0.2">
      <c r="A36" s="22"/>
      <c r="B36" s="35"/>
      <c r="C36" s="1132" t="s">
        <v>533</v>
      </c>
      <c r="D36" s="1132"/>
      <c r="E36" s="1133"/>
      <c r="F36" s="36">
        <v>2.27</v>
      </c>
      <c r="G36" s="37">
        <v>3</v>
      </c>
      <c r="H36" s="37">
        <v>2.4</v>
      </c>
      <c r="I36" s="37">
        <v>3.14</v>
      </c>
      <c r="J36" s="38">
        <v>2.83</v>
      </c>
      <c r="K36" s="22"/>
      <c r="L36" s="22"/>
      <c r="M36" s="22"/>
      <c r="N36" s="22"/>
      <c r="O36" s="22"/>
      <c r="P36" s="22"/>
    </row>
    <row r="37" spans="1:16" ht="39" customHeight="1" x14ac:dyDescent="0.2">
      <c r="A37" s="22"/>
      <c r="B37" s="35"/>
      <c r="C37" s="1132" t="s">
        <v>534</v>
      </c>
      <c r="D37" s="1132"/>
      <c r="E37" s="1133"/>
      <c r="F37" s="36">
        <v>0.25</v>
      </c>
      <c r="G37" s="37">
        <v>0.86</v>
      </c>
      <c r="H37" s="37">
        <v>0.75</v>
      </c>
      <c r="I37" s="37">
        <v>1.48</v>
      </c>
      <c r="J37" s="38">
        <v>1.1599999999999999</v>
      </c>
      <c r="K37" s="22"/>
      <c r="L37" s="22"/>
      <c r="M37" s="22"/>
      <c r="N37" s="22"/>
      <c r="O37" s="22"/>
      <c r="P37" s="22"/>
    </row>
    <row r="38" spans="1:16" ht="39" customHeight="1" x14ac:dyDescent="0.2">
      <c r="A38" s="22"/>
      <c r="B38" s="35"/>
      <c r="C38" s="1132" t="s">
        <v>535</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537</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68PZzdYLWuEttZbFaR1/FKYs+s8AoQnC43gV4KJr3k3OFpzvuteXdslQS9yJS1a4NF2bpZQGf/g4M4WUhzJrQ==" saltValue="UPG0/V4EgxLmDDL8mk3W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352</v>
      </c>
      <c r="L45" s="58">
        <v>364</v>
      </c>
      <c r="M45" s="58">
        <v>397</v>
      </c>
      <c r="N45" s="58">
        <v>419</v>
      </c>
      <c r="O45" s="59">
        <v>439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2">
      <c r="A48" s="46"/>
      <c r="B48" s="1163"/>
      <c r="C48" s="1164"/>
      <c r="D48" s="60"/>
      <c r="E48" s="1140" t="s">
        <v>13</v>
      </c>
      <c r="F48" s="1140"/>
      <c r="G48" s="1140"/>
      <c r="H48" s="1140"/>
      <c r="I48" s="1140"/>
      <c r="J48" s="1141"/>
      <c r="K48" s="61">
        <v>19</v>
      </c>
      <c r="L48" s="62">
        <v>17</v>
      </c>
      <c r="M48" s="62">
        <v>24</v>
      </c>
      <c r="N48" s="62">
        <v>25</v>
      </c>
      <c r="O48" s="63">
        <v>20</v>
      </c>
      <c r="P48" s="46"/>
      <c r="Q48" s="46"/>
      <c r="R48" s="46"/>
      <c r="S48" s="46"/>
      <c r="T48" s="46"/>
      <c r="U48" s="46"/>
    </row>
    <row r="49" spans="1:21" ht="30.75" customHeight="1" x14ac:dyDescent="0.2">
      <c r="A49" s="46"/>
      <c r="B49" s="1163"/>
      <c r="C49" s="1164"/>
      <c r="D49" s="60"/>
      <c r="E49" s="1140" t="s">
        <v>14</v>
      </c>
      <c r="F49" s="1140"/>
      <c r="G49" s="1140"/>
      <c r="H49" s="1140"/>
      <c r="I49" s="1140"/>
      <c r="J49" s="1141"/>
      <c r="K49" s="61">
        <v>14</v>
      </c>
      <c r="L49" s="62">
        <v>15</v>
      </c>
      <c r="M49" s="62">
        <v>16</v>
      </c>
      <c r="N49" s="62">
        <v>6</v>
      </c>
      <c r="O49" s="63">
        <v>10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484</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285</v>
      </c>
      <c r="L52" s="62">
        <v>292</v>
      </c>
      <c r="M52" s="62">
        <v>304</v>
      </c>
      <c r="N52" s="62">
        <v>302</v>
      </c>
      <c r="O52" s="63">
        <v>304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100</v>
      </c>
      <c r="L53" s="67">
        <v>104</v>
      </c>
      <c r="M53" s="67">
        <v>133</v>
      </c>
      <c r="N53" s="67">
        <v>148</v>
      </c>
      <c r="O53" s="68">
        <v>165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VlmFslbAS9z6s6rzFvd3oyS7YLJDuWbBynP+9EXCT7/mHHPeIuGmNqumPJ06pruqIBr7pWKErMosybKcttq3Q==" saltValue="ahtu1vCU1ziIz5waT5oT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42">
        <v>3593</v>
      </c>
      <c r="J41" s="343">
        <v>4280</v>
      </c>
      <c r="K41" s="343">
        <v>5786</v>
      </c>
      <c r="L41" s="343">
        <v>5527</v>
      </c>
      <c r="M41" s="344">
        <v>6023</v>
      </c>
    </row>
    <row r="42" spans="2:13" ht="27.75" customHeight="1" x14ac:dyDescent="0.2">
      <c r="B42" s="1171"/>
      <c r="C42" s="1172"/>
      <c r="D42" s="104"/>
      <c r="E42" s="1175" t="s">
        <v>32</v>
      </c>
      <c r="F42" s="1175"/>
      <c r="G42" s="1175"/>
      <c r="H42" s="1176"/>
      <c r="I42" s="345" t="s">
        <v>484</v>
      </c>
      <c r="J42" s="346">
        <v>3</v>
      </c>
      <c r="K42" s="346">
        <v>4</v>
      </c>
      <c r="L42" s="346">
        <v>4</v>
      </c>
      <c r="M42" s="347">
        <v>3</v>
      </c>
    </row>
    <row r="43" spans="2:13" ht="27.75" customHeight="1" x14ac:dyDescent="0.2">
      <c r="B43" s="1171"/>
      <c r="C43" s="1172"/>
      <c r="D43" s="104"/>
      <c r="E43" s="1175" t="s">
        <v>33</v>
      </c>
      <c r="F43" s="1175"/>
      <c r="G43" s="1175"/>
      <c r="H43" s="1176"/>
      <c r="I43" s="345">
        <v>101</v>
      </c>
      <c r="J43" s="346">
        <v>81</v>
      </c>
      <c r="K43" s="346">
        <v>87</v>
      </c>
      <c r="L43" s="346">
        <v>83</v>
      </c>
      <c r="M43" s="347">
        <v>78</v>
      </c>
    </row>
    <row r="44" spans="2:13" ht="27.75" customHeight="1" x14ac:dyDescent="0.2">
      <c r="B44" s="1171"/>
      <c r="C44" s="1172"/>
      <c r="D44" s="104"/>
      <c r="E44" s="1175" t="s">
        <v>34</v>
      </c>
      <c r="F44" s="1175"/>
      <c r="G44" s="1175"/>
      <c r="H44" s="1176"/>
      <c r="I44" s="345">
        <v>81</v>
      </c>
      <c r="J44" s="346">
        <v>66</v>
      </c>
      <c r="K44" s="346">
        <v>20</v>
      </c>
      <c r="L44" s="346">
        <v>94</v>
      </c>
      <c r="M44" s="347">
        <v>200</v>
      </c>
    </row>
    <row r="45" spans="2:13" ht="27.75" customHeight="1" x14ac:dyDescent="0.2">
      <c r="B45" s="1171"/>
      <c r="C45" s="1172"/>
      <c r="D45" s="104"/>
      <c r="E45" s="1175" t="s">
        <v>35</v>
      </c>
      <c r="F45" s="1175"/>
      <c r="G45" s="1175"/>
      <c r="H45" s="1176"/>
      <c r="I45" s="345">
        <v>401</v>
      </c>
      <c r="J45" s="346">
        <v>534</v>
      </c>
      <c r="K45" s="346">
        <v>494</v>
      </c>
      <c r="L45" s="346">
        <v>522</v>
      </c>
      <c r="M45" s="347">
        <v>414</v>
      </c>
    </row>
    <row r="46" spans="2:13" ht="27.75" customHeight="1" x14ac:dyDescent="0.2">
      <c r="B46" s="1171"/>
      <c r="C46" s="1172"/>
      <c r="D46" s="105"/>
      <c r="E46" s="1175" t="s">
        <v>36</v>
      </c>
      <c r="F46" s="1175"/>
      <c r="G46" s="1175"/>
      <c r="H46" s="1176"/>
      <c r="I46" s="345" t="s">
        <v>484</v>
      </c>
      <c r="J46" s="346" t="s">
        <v>484</v>
      </c>
      <c r="K46" s="346" t="s">
        <v>484</v>
      </c>
      <c r="L46" s="346" t="s">
        <v>484</v>
      </c>
      <c r="M46" s="347" t="s">
        <v>484</v>
      </c>
    </row>
    <row r="47" spans="2:13" ht="27.75" customHeight="1" x14ac:dyDescent="0.2">
      <c r="B47" s="1171"/>
      <c r="C47" s="1172"/>
      <c r="D47" s="106"/>
      <c r="E47" s="1185" t="s">
        <v>37</v>
      </c>
      <c r="F47" s="1186"/>
      <c r="G47" s="1186"/>
      <c r="H47" s="1187"/>
      <c r="I47" s="345" t="s">
        <v>484</v>
      </c>
      <c r="J47" s="346" t="s">
        <v>484</v>
      </c>
      <c r="K47" s="346" t="s">
        <v>484</v>
      </c>
      <c r="L47" s="346" t="s">
        <v>484</v>
      </c>
      <c r="M47" s="347" t="s">
        <v>484</v>
      </c>
    </row>
    <row r="48" spans="2:13" ht="27.75" customHeight="1" x14ac:dyDescent="0.2">
      <c r="B48" s="1171"/>
      <c r="C48" s="1172"/>
      <c r="D48" s="104"/>
      <c r="E48" s="1175" t="s">
        <v>38</v>
      </c>
      <c r="F48" s="1175"/>
      <c r="G48" s="1175"/>
      <c r="H48" s="1176"/>
      <c r="I48" s="345" t="s">
        <v>484</v>
      </c>
      <c r="J48" s="346" t="s">
        <v>484</v>
      </c>
      <c r="K48" s="346" t="s">
        <v>484</v>
      </c>
      <c r="L48" s="346" t="s">
        <v>484</v>
      </c>
      <c r="M48" s="347" t="s">
        <v>484</v>
      </c>
    </row>
    <row r="49" spans="2:13" ht="27.75" customHeight="1" x14ac:dyDescent="0.2">
      <c r="B49" s="1173"/>
      <c r="C49" s="1174"/>
      <c r="D49" s="104"/>
      <c r="E49" s="1175" t="s">
        <v>39</v>
      </c>
      <c r="F49" s="1175"/>
      <c r="G49" s="1175"/>
      <c r="H49" s="1176"/>
      <c r="I49" s="345" t="s">
        <v>484</v>
      </c>
      <c r="J49" s="346" t="s">
        <v>484</v>
      </c>
      <c r="K49" s="346" t="s">
        <v>484</v>
      </c>
      <c r="L49" s="346" t="s">
        <v>484</v>
      </c>
      <c r="M49" s="347" t="s">
        <v>484</v>
      </c>
    </row>
    <row r="50" spans="2:13" ht="27.75" customHeight="1" x14ac:dyDescent="0.2">
      <c r="B50" s="1169" t="s">
        <v>40</v>
      </c>
      <c r="C50" s="1170"/>
      <c r="D50" s="107"/>
      <c r="E50" s="1175" t="s">
        <v>41</v>
      </c>
      <c r="F50" s="1175"/>
      <c r="G50" s="1175"/>
      <c r="H50" s="1176"/>
      <c r="I50" s="345">
        <v>1834</v>
      </c>
      <c r="J50" s="346">
        <v>2743</v>
      </c>
      <c r="K50" s="346">
        <v>3266</v>
      </c>
      <c r="L50" s="346">
        <v>4522</v>
      </c>
      <c r="M50" s="347">
        <v>5313</v>
      </c>
    </row>
    <row r="51" spans="2:13" ht="27.75" customHeight="1" x14ac:dyDescent="0.2">
      <c r="B51" s="1171"/>
      <c r="C51" s="1172"/>
      <c r="D51" s="104"/>
      <c r="E51" s="1175" t="s">
        <v>42</v>
      </c>
      <c r="F51" s="1175"/>
      <c r="G51" s="1175"/>
      <c r="H51" s="1176"/>
      <c r="I51" s="345" t="s">
        <v>484</v>
      </c>
      <c r="J51" s="346" t="s">
        <v>484</v>
      </c>
      <c r="K51" s="346">
        <v>12</v>
      </c>
      <c r="L51" s="346">
        <v>11</v>
      </c>
      <c r="M51" s="347">
        <v>9</v>
      </c>
    </row>
    <row r="52" spans="2:13" ht="27.75" customHeight="1" x14ac:dyDescent="0.2">
      <c r="B52" s="1173"/>
      <c r="C52" s="1174"/>
      <c r="D52" s="104"/>
      <c r="E52" s="1175" t="s">
        <v>43</v>
      </c>
      <c r="F52" s="1175"/>
      <c r="G52" s="1175"/>
      <c r="H52" s="1176"/>
      <c r="I52" s="345">
        <v>3048</v>
      </c>
      <c r="J52" s="346">
        <v>3045</v>
      </c>
      <c r="K52" s="346">
        <v>4204</v>
      </c>
      <c r="L52" s="346">
        <v>5688</v>
      </c>
      <c r="M52" s="347">
        <v>4292</v>
      </c>
    </row>
    <row r="53" spans="2:13" ht="27.75" customHeight="1" thickBot="1" x14ac:dyDescent="0.25">
      <c r="B53" s="1177" t="s">
        <v>19</v>
      </c>
      <c r="C53" s="1178"/>
      <c r="D53" s="108"/>
      <c r="E53" s="1179" t="s">
        <v>44</v>
      </c>
      <c r="F53" s="1179"/>
      <c r="G53" s="1179"/>
      <c r="H53" s="1180"/>
      <c r="I53" s="348">
        <v>-707</v>
      </c>
      <c r="J53" s="349">
        <v>-824</v>
      </c>
      <c r="K53" s="349">
        <v>-1092</v>
      </c>
      <c r="L53" s="349">
        <v>-3991</v>
      </c>
      <c r="M53" s="350">
        <v>-2896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mwmW9AaldS0JjlzboHDUqUq+x1yn0RLBXIG497QdhwWoGnMc96216nM/59FaQmzaDXWVYd10Ml0dhnZtnabjg==" saltValue="q2f/pVm2v6/l6hUETQaS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120">
        <v>1072</v>
      </c>
      <c r="G55" s="120">
        <v>1123</v>
      </c>
      <c r="H55" s="121">
        <v>1225</v>
      </c>
    </row>
    <row r="56" spans="2:8" ht="52.5" customHeight="1" x14ac:dyDescent="0.2">
      <c r="B56" s="122"/>
      <c r="C56" s="1198" t="s">
        <v>47</v>
      </c>
      <c r="D56" s="1198"/>
      <c r="E56" s="1199"/>
      <c r="F56" s="123">
        <v>706</v>
      </c>
      <c r="G56" s="123">
        <v>1328</v>
      </c>
      <c r="H56" s="124">
        <v>1895</v>
      </c>
    </row>
    <row r="57" spans="2:8" ht="53.25" customHeight="1" x14ac:dyDescent="0.2">
      <c r="B57" s="122"/>
      <c r="C57" s="1200" t="s">
        <v>48</v>
      </c>
      <c r="D57" s="1200"/>
      <c r="E57" s="1201"/>
      <c r="F57" s="125">
        <v>1356</v>
      </c>
      <c r="G57" s="125">
        <v>1939</v>
      </c>
      <c r="H57" s="126">
        <v>2051</v>
      </c>
    </row>
    <row r="58" spans="2:8" ht="45.75" customHeight="1" x14ac:dyDescent="0.2">
      <c r="B58" s="127"/>
      <c r="C58" s="1188" t="s">
        <v>551</v>
      </c>
      <c r="D58" s="1189"/>
      <c r="E58" s="1190"/>
      <c r="F58" s="128">
        <v>752</v>
      </c>
      <c r="G58" s="128">
        <v>1352</v>
      </c>
      <c r="H58" s="129">
        <v>1429</v>
      </c>
    </row>
    <row r="59" spans="2:8" ht="45.75" customHeight="1" x14ac:dyDescent="0.2">
      <c r="B59" s="127"/>
      <c r="C59" s="1188" t="s">
        <v>555</v>
      </c>
      <c r="D59" s="1189"/>
      <c r="E59" s="1190"/>
      <c r="F59" s="128">
        <v>321</v>
      </c>
      <c r="G59" s="128">
        <v>273</v>
      </c>
      <c r="H59" s="129">
        <v>221</v>
      </c>
    </row>
    <row r="60" spans="2:8" ht="45.75" customHeight="1" x14ac:dyDescent="0.2">
      <c r="B60" s="127"/>
      <c r="C60" s="1188" t="s">
        <v>552</v>
      </c>
      <c r="D60" s="1189"/>
      <c r="E60" s="1190"/>
      <c r="F60" s="128">
        <v>132</v>
      </c>
      <c r="G60" s="128">
        <v>129</v>
      </c>
      <c r="H60" s="129">
        <v>150</v>
      </c>
    </row>
    <row r="61" spans="2:8" ht="45.75" customHeight="1" x14ac:dyDescent="0.2">
      <c r="B61" s="127"/>
      <c r="C61" s="1188" t="s">
        <v>554</v>
      </c>
      <c r="D61" s="1189"/>
      <c r="E61" s="1190"/>
      <c r="F61" s="128">
        <v>37</v>
      </c>
      <c r="G61" s="128">
        <v>76</v>
      </c>
      <c r="H61" s="129">
        <v>101</v>
      </c>
    </row>
    <row r="62" spans="2:8" ht="45.75" customHeight="1" thickBot="1" x14ac:dyDescent="0.25">
      <c r="B62" s="130"/>
      <c r="C62" s="1191" t="s">
        <v>553</v>
      </c>
      <c r="D62" s="1192"/>
      <c r="E62" s="1193"/>
      <c r="F62" s="131" t="s">
        <v>556</v>
      </c>
      <c r="G62" s="131" t="s">
        <v>556</v>
      </c>
      <c r="H62" s="132">
        <v>40</v>
      </c>
    </row>
    <row r="63" spans="2:8" ht="52.5" customHeight="1" thickBot="1" x14ac:dyDescent="0.25">
      <c r="B63" s="133"/>
      <c r="C63" s="1194" t="s">
        <v>49</v>
      </c>
      <c r="D63" s="1194"/>
      <c r="E63" s="1195"/>
      <c r="F63" s="134">
        <v>3134</v>
      </c>
      <c r="G63" s="134">
        <v>4390</v>
      </c>
      <c r="H63" s="135">
        <v>5171</v>
      </c>
    </row>
    <row r="64" spans="2:8" ht="13" x14ac:dyDescent="0.2"/>
  </sheetData>
  <sheetProtection algorithmName="SHA-512" hashValue="RYSgSm0fVUAIya0rZbEKbkJDIqoOKNHxCeTfkwbQD/i5tMydwv7HtSHRoc6cnQluoZLOFeQHbFORoGsPOYeA6w==" saltValue="XWJjbxR0MQumto5GEAWo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1145D-E7FA-4A67-9753-F9225BC24E39}">
  <sheetPr>
    <pageSetUpPr fitToPage="1"/>
  </sheetPr>
  <dimension ref="A1:DE85"/>
  <sheetViews>
    <sheetView showGridLines="0" topLeftCell="C34" zoomScale="85" zoomScaleNormal="85" zoomScaleSheetLayoutView="55" workbookViewId="0">
      <selection activeCell="BQ9" sqref="BQ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558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559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560</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561</v>
      </c>
      <c r="AO51" s="1230"/>
      <c r="AP51" s="1230"/>
      <c r="AQ51" s="1230"/>
      <c r="AR51" s="1230"/>
      <c r="AS51" s="1230"/>
      <c r="AT51" s="1230"/>
      <c r="AU51" s="1230"/>
      <c r="AV51" s="1230"/>
      <c r="AW51" s="1230"/>
      <c r="AX51" s="1230"/>
      <c r="AY51" s="1230"/>
      <c r="AZ51" s="1230"/>
      <c r="BA51" s="1230"/>
      <c r="BB51" s="1230" t="s">
        <v>562</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563</v>
      </c>
      <c r="BC53" s="1230"/>
      <c r="BD53" s="1230"/>
      <c r="BE53" s="1230"/>
      <c r="BF53" s="1230"/>
      <c r="BG53" s="1230"/>
      <c r="BH53" s="1230"/>
      <c r="BI53" s="1230"/>
      <c r="BJ53" s="1230"/>
      <c r="BK53" s="1230"/>
      <c r="BL53" s="1230"/>
      <c r="BM53" s="1230"/>
      <c r="BN53" s="1230"/>
      <c r="BO53" s="1230"/>
      <c r="BP53" s="1231">
        <v>51.4</v>
      </c>
      <c r="BQ53" s="1231"/>
      <c r="BR53" s="1231"/>
      <c r="BS53" s="1231"/>
      <c r="BT53" s="1231"/>
      <c r="BU53" s="1231"/>
      <c r="BV53" s="1231"/>
      <c r="BW53" s="1231"/>
      <c r="BX53" s="1231">
        <v>52.3</v>
      </c>
      <c r="BY53" s="1231"/>
      <c r="BZ53" s="1231"/>
      <c r="CA53" s="1231"/>
      <c r="CB53" s="1231"/>
      <c r="CC53" s="1231"/>
      <c r="CD53" s="1231"/>
      <c r="CE53" s="1231"/>
      <c r="CF53" s="1231">
        <v>53.1</v>
      </c>
      <c r="CG53" s="1231"/>
      <c r="CH53" s="1231"/>
      <c r="CI53" s="1231"/>
      <c r="CJ53" s="1231"/>
      <c r="CK53" s="1231"/>
      <c r="CL53" s="1231"/>
      <c r="CM53" s="1231"/>
      <c r="CN53" s="1231">
        <v>54.4</v>
      </c>
      <c r="CO53" s="1231"/>
      <c r="CP53" s="1231"/>
      <c r="CQ53" s="1231"/>
      <c r="CR53" s="1231"/>
      <c r="CS53" s="1231"/>
      <c r="CT53" s="1231"/>
      <c r="CU53" s="1231"/>
      <c r="CV53" s="1231">
        <v>50.5</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564</v>
      </c>
      <c r="AO55" s="1226"/>
      <c r="AP55" s="1226"/>
      <c r="AQ55" s="1226"/>
      <c r="AR55" s="1226"/>
      <c r="AS55" s="1226"/>
      <c r="AT55" s="1226"/>
      <c r="AU55" s="1226"/>
      <c r="AV55" s="1226"/>
      <c r="AW55" s="1226"/>
      <c r="AX55" s="1226"/>
      <c r="AY55" s="1226"/>
      <c r="AZ55" s="1226"/>
      <c r="BA55" s="1226"/>
      <c r="BB55" s="1230" t="s">
        <v>562</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563</v>
      </c>
      <c r="BC57" s="1230"/>
      <c r="BD57" s="1230"/>
      <c r="BE57" s="1230"/>
      <c r="BF57" s="1230"/>
      <c r="BG57" s="1230"/>
      <c r="BH57" s="1230"/>
      <c r="BI57" s="1230"/>
      <c r="BJ57" s="1230"/>
      <c r="BK57" s="1230"/>
      <c r="BL57" s="1230"/>
      <c r="BM57" s="1230"/>
      <c r="BN57" s="1230"/>
      <c r="BO57" s="1230"/>
      <c r="BP57" s="1231">
        <v>63.1</v>
      </c>
      <c r="BQ57" s="1231"/>
      <c r="BR57" s="1231"/>
      <c r="BS57" s="1231"/>
      <c r="BT57" s="1231"/>
      <c r="BU57" s="1231"/>
      <c r="BV57" s="1231"/>
      <c r="BW57" s="1231"/>
      <c r="BX57" s="1231">
        <v>62.2</v>
      </c>
      <c r="BY57" s="1231"/>
      <c r="BZ57" s="1231"/>
      <c r="CA57" s="1231"/>
      <c r="CB57" s="1231"/>
      <c r="CC57" s="1231"/>
      <c r="CD57" s="1231"/>
      <c r="CE57" s="1231"/>
      <c r="CF57" s="1231">
        <v>62.9</v>
      </c>
      <c r="CG57" s="1231"/>
      <c r="CH57" s="1231"/>
      <c r="CI57" s="1231"/>
      <c r="CJ57" s="1231"/>
      <c r="CK57" s="1231"/>
      <c r="CL57" s="1231"/>
      <c r="CM57" s="1231"/>
      <c r="CN57" s="1231">
        <v>62.9</v>
      </c>
      <c r="CO57" s="1231"/>
      <c r="CP57" s="1231"/>
      <c r="CQ57" s="1231"/>
      <c r="CR57" s="1231"/>
      <c r="CS57" s="1231"/>
      <c r="CT57" s="1231"/>
      <c r="CU57" s="1231"/>
      <c r="CV57" s="1231">
        <v>64.3</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565</v>
      </c>
    </row>
    <row r="64" spans="1:109" ht="13" x14ac:dyDescent="0.2">
      <c r="B64" s="259"/>
      <c r="G64" s="1208"/>
      <c r="I64" s="1240"/>
      <c r="J64" s="1240"/>
      <c r="K64" s="1240"/>
      <c r="L64" s="1240"/>
      <c r="M64" s="1240"/>
      <c r="N64" s="1241"/>
      <c r="AM64" s="1208"/>
      <c r="AN64" s="1208" t="s">
        <v>558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2">
      <c r="B65" s="259"/>
      <c r="AN65" s="1210" t="s">
        <v>559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560</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561</v>
      </c>
      <c r="AO73" s="1230"/>
      <c r="AP73" s="1230"/>
      <c r="AQ73" s="1230"/>
      <c r="AR73" s="1230"/>
      <c r="AS73" s="1230"/>
      <c r="AT73" s="1230"/>
      <c r="AU73" s="1230"/>
      <c r="AV73" s="1230"/>
      <c r="AW73" s="1230"/>
      <c r="AX73" s="1230"/>
      <c r="AY73" s="1230"/>
      <c r="AZ73" s="1230"/>
      <c r="BA73" s="1230"/>
      <c r="BB73" s="1230" t="s">
        <v>562</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566</v>
      </c>
      <c r="BC75" s="1230"/>
      <c r="BD75" s="1230"/>
      <c r="BE75" s="1230"/>
      <c r="BF75" s="1230"/>
      <c r="BG75" s="1230"/>
      <c r="BH75" s="1230"/>
      <c r="BI75" s="1230"/>
      <c r="BJ75" s="1230"/>
      <c r="BK75" s="1230"/>
      <c r="BL75" s="1230"/>
      <c r="BM75" s="1230"/>
      <c r="BN75" s="1230"/>
      <c r="BO75" s="1230"/>
      <c r="BP75" s="1231">
        <v>5.5</v>
      </c>
      <c r="BQ75" s="1231"/>
      <c r="BR75" s="1231"/>
      <c r="BS75" s="1231"/>
      <c r="BT75" s="1231"/>
      <c r="BU75" s="1231"/>
      <c r="BV75" s="1231"/>
      <c r="BW75" s="1231"/>
      <c r="BX75" s="1231">
        <v>5.2</v>
      </c>
      <c r="BY75" s="1231"/>
      <c r="BZ75" s="1231"/>
      <c r="CA75" s="1231"/>
      <c r="CB75" s="1231"/>
      <c r="CC75" s="1231"/>
      <c r="CD75" s="1231"/>
      <c r="CE75" s="1231"/>
      <c r="CF75" s="1231">
        <v>5.4</v>
      </c>
      <c r="CG75" s="1231"/>
      <c r="CH75" s="1231"/>
      <c r="CI75" s="1231"/>
      <c r="CJ75" s="1231"/>
      <c r="CK75" s="1231"/>
      <c r="CL75" s="1231"/>
      <c r="CM75" s="1231"/>
      <c r="CN75" s="1231">
        <v>6</v>
      </c>
      <c r="CO75" s="1231"/>
      <c r="CP75" s="1231"/>
      <c r="CQ75" s="1231"/>
      <c r="CR75" s="1231"/>
      <c r="CS75" s="1231"/>
      <c r="CT75" s="1231"/>
      <c r="CU75" s="1231"/>
      <c r="CV75" s="1231">
        <v>6.9</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564</v>
      </c>
      <c r="AO77" s="1226"/>
      <c r="AP77" s="1226"/>
      <c r="AQ77" s="1226"/>
      <c r="AR77" s="1226"/>
      <c r="AS77" s="1226"/>
      <c r="AT77" s="1226"/>
      <c r="AU77" s="1226"/>
      <c r="AV77" s="1226"/>
      <c r="AW77" s="1226"/>
      <c r="AX77" s="1226"/>
      <c r="AY77" s="1226"/>
      <c r="AZ77" s="1226"/>
      <c r="BA77" s="1226"/>
      <c r="BB77" s="1230" t="s">
        <v>562</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566</v>
      </c>
      <c r="BC79" s="1230"/>
      <c r="BD79" s="1230"/>
      <c r="BE79" s="1230"/>
      <c r="BF79" s="1230"/>
      <c r="BG79" s="1230"/>
      <c r="BH79" s="1230"/>
      <c r="BI79" s="1230"/>
      <c r="BJ79" s="1230"/>
      <c r="BK79" s="1230"/>
      <c r="BL79" s="1230"/>
      <c r="BM79" s="1230"/>
      <c r="BN79" s="1230"/>
      <c r="BO79" s="1230"/>
      <c r="BP79" s="1231">
        <v>5.8</v>
      </c>
      <c r="BQ79" s="1231"/>
      <c r="BR79" s="1231"/>
      <c r="BS79" s="1231"/>
      <c r="BT79" s="1231"/>
      <c r="BU79" s="1231"/>
      <c r="BV79" s="1231"/>
      <c r="BW79" s="1231"/>
      <c r="BX79" s="1231">
        <v>5.8</v>
      </c>
      <c r="BY79" s="1231"/>
      <c r="BZ79" s="1231"/>
      <c r="CA79" s="1231"/>
      <c r="CB79" s="1231"/>
      <c r="CC79" s="1231"/>
      <c r="CD79" s="1231"/>
      <c r="CE79" s="1231"/>
      <c r="CF79" s="1231">
        <v>6.1</v>
      </c>
      <c r="CG79" s="1231"/>
      <c r="CH79" s="1231"/>
      <c r="CI79" s="1231"/>
      <c r="CJ79" s="1231"/>
      <c r="CK79" s="1231"/>
      <c r="CL79" s="1231"/>
      <c r="CM79" s="1231"/>
      <c r="CN79" s="1231">
        <v>6.4</v>
      </c>
      <c r="CO79" s="1231"/>
      <c r="CP79" s="1231"/>
      <c r="CQ79" s="1231"/>
      <c r="CR79" s="1231"/>
      <c r="CS79" s="1231"/>
      <c r="CT79" s="1231"/>
      <c r="CU79" s="1231"/>
      <c r="CV79" s="1231">
        <v>6.7</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p16lr4P0EQXYJ+3A/QwQw5hqnUpb0qFm2kyr3oCIIoCNqU1G8HG2a7wOD0VHoO4TXS15CacDtx++/VDQIwPErg==" saltValue="vsmSOHBhb9bAYBKEFOPf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1BE34-BBB8-478C-AE42-9830B080D687}">
  <sheetPr>
    <pageSetUpPr fitToPage="1"/>
  </sheetPr>
  <dimension ref="A1:DR125"/>
  <sheetViews>
    <sheetView showGridLines="0" topLeftCell="A82" zoomScale="70" zoomScaleNormal="70" zoomScaleSheetLayoutView="70" workbookViewId="0">
      <selection activeCell="BQ9" sqref="BQ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A1uoM8cDpquxKzeXGKUlREmkTPR5Ysls75uuqP7lSHUIOtJsGwFoC0bWWSBhWfFmN7mgjf+DTdQR0FUPYcNURA==" saltValue="CAzKoghczHgcEiHSLC/CY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686ED-E69F-4293-967E-23946D90467C}">
  <sheetPr>
    <pageSetUpPr fitToPage="1"/>
  </sheetPr>
  <dimension ref="A1:DR125"/>
  <sheetViews>
    <sheetView showGridLines="0" tabSelected="1" topLeftCell="A70" zoomScale="70" zoomScaleNormal="70" zoomScaleSheetLayoutView="55" workbookViewId="0">
      <selection activeCell="BQ9" sqref="BQ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SdcEf4xcBTqNgL8YWrT1Px0y+2W5DBmVf7+V+iM7xgJx7ifwv9yDpP9wMLz0BycgeK/j0bsYtukVwWL2FzQ9Yw==" saltValue="xz1fsfINibnSwR4MTBE73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377722</v>
      </c>
      <c r="E3" s="154"/>
      <c r="F3" s="155">
        <v>264232</v>
      </c>
      <c r="G3" s="156"/>
      <c r="H3" s="157"/>
    </row>
    <row r="4" spans="1:8" x14ac:dyDescent="0.2">
      <c r="A4" s="158"/>
      <c r="B4" s="159"/>
      <c r="C4" s="160"/>
      <c r="D4" s="161">
        <v>197793</v>
      </c>
      <c r="E4" s="162"/>
      <c r="F4" s="163">
        <v>133959</v>
      </c>
      <c r="G4" s="164"/>
      <c r="H4" s="165"/>
    </row>
    <row r="5" spans="1:8" x14ac:dyDescent="0.2">
      <c r="A5" s="146" t="s">
        <v>517</v>
      </c>
      <c r="B5" s="151"/>
      <c r="C5" s="152"/>
      <c r="D5" s="153">
        <v>274348</v>
      </c>
      <c r="E5" s="154"/>
      <c r="F5" s="155">
        <v>263613</v>
      </c>
      <c r="G5" s="156"/>
      <c r="H5" s="157"/>
    </row>
    <row r="6" spans="1:8" x14ac:dyDescent="0.2">
      <c r="A6" s="158"/>
      <c r="B6" s="159"/>
      <c r="C6" s="160"/>
      <c r="D6" s="161">
        <v>129397</v>
      </c>
      <c r="E6" s="162"/>
      <c r="F6" s="163">
        <v>128823</v>
      </c>
      <c r="G6" s="164"/>
      <c r="H6" s="165"/>
    </row>
    <row r="7" spans="1:8" x14ac:dyDescent="0.2">
      <c r="A7" s="146" t="s">
        <v>518</v>
      </c>
      <c r="B7" s="151"/>
      <c r="C7" s="152"/>
      <c r="D7" s="153">
        <v>493824</v>
      </c>
      <c r="E7" s="154"/>
      <c r="F7" s="155">
        <v>330026</v>
      </c>
      <c r="G7" s="156"/>
      <c r="H7" s="157"/>
    </row>
    <row r="8" spans="1:8" x14ac:dyDescent="0.2">
      <c r="A8" s="158"/>
      <c r="B8" s="159"/>
      <c r="C8" s="160"/>
      <c r="D8" s="161">
        <v>160756</v>
      </c>
      <c r="E8" s="162"/>
      <c r="F8" s="163">
        <v>141075</v>
      </c>
      <c r="G8" s="164"/>
      <c r="H8" s="165"/>
    </row>
    <row r="9" spans="1:8" x14ac:dyDescent="0.2">
      <c r="A9" s="146" t="s">
        <v>519</v>
      </c>
      <c r="B9" s="151"/>
      <c r="C9" s="152"/>
      <c r="D9" s="153">
        <v>176480</v>
      </c>
      <c r="E9" s="154"/>
      <c r="F9" s="155">
        <v>278179</v>
      </c>
      <c r="G9" s="156"/>
      <c r="H9" s="157"/>
    </row>
    <row r="10" spans="1:8" x14ac:dyDescent="0.2">
      <c r="A10" s="158"/>
      <c r="B10" s="159"/>
      <c r="C10" s="160"/>
      <c r="D10" s="161">
        <v>71355</v>
      </c>
      <c r="E10" s="162"/>
      <c r="F10" s="163">
        <v>122182</v>
      </c>
      <c r="G10" s="164"/>
      <c r="H10" s="165"/>
    </row>
    <row r="11" spans="1:8" x14ac:dyDescent="0.2">
      <c r="A11" s="146" t="s">
        <v>520</v>
      </c>
      <c r="B11" s="151"/>
      <c r="C11" s="152"/>
      <c r="D11" s="153">
        <v>1166499</v>
      </c>
      <c r="E11" s="154"/>
      <c r="F11" s="155">
        <v>283153</v>
      </c>
      <c r="G11" s="156"/>
      <c r="H11" s="157"/>
    </row>
    <row r="12" spans="1:8" x14ac:dyDescent="0.2">
      <c r="A12" s="158"/>
      <c r="B12" s="159"/>
      <c r="C12" s="166"/>
      <c r="D12" s="161">
        <v>109571</v>
      </c>
      <c r="E12" s="162"/>
      <c r="F12" s="163">
        <v>127593</v>
      </c>
      <c r="G12" s="164"/>
      <c r="H12" s="165"/>
    </row>
    <row r="13" spans="1:8" x14ac:dyDescent="0.2">
      <c r="A13" s="146"/>
      <c r="B13" s="151"/>
      <c r="C13" s="152"/>
      <c r="D13" s="153">
        <v>497775</v>
      </c>
      <c r="E13" s="154"/>
      <c r="F13" s="155">
        <v>283841</v>
      </c>
      <c r="G13" s="167"/>
      <c r="H13" s="157"/>
    </row>
    <row r="14" spans="1:8" x14ac:dyDescent="0.2">
      <c r="A14" s="158"/>
      <c r="B14" s="159"/>
      <c r="C14" s="160"/>
      <c r="D14" s="161">
        <v>133774</v>
      </c>
      <c r="E14" s="162"/>
      <c r="F14" s="163">
        <v>130726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7.4</v>
      </c>
      <c r="C19" s="168">
        <f>ROUND(VALUE(SUBSTITUTE(実質収支比率等に係る経年分析!G$48,"▲","-")),2)</f>
        <v>10.07</v>
      </c>
      <c r="D19" s="168">
        <f>ROUND(VALUE(SUBSTITUTE(実質収支比率等に係る経年分析!H$48,"▲","-")),2)</f>
        <v>34.67</v>
      </c>
      <c r="E19" s="168">
        <f>ROUND(VALUE(SUBSTITUTE(実質収支比率等に係る経年分析!I$48,"▲","-")),2)</f>
        <v>33.39</v>
      </c>
      <c r="F19" s="168">
        <f>ROUND(VALUE(SUBSTITUTE(実質収支比率等に係る経年分析!J$48,"▲","-")),2)</f>
        <v>23.08</v>
      </c>
    </row>
    <row r="20" spans="1:11" x14ac:dyDescent="0.2">
      <c r="A20" s="168" t="s">
        <v>53</v>
      </c>
      <c r="B20" s="168">
        <f>ROUND(VALUE(SUBSTITUTE(実質収支比率等に係る経年分析!F$47,"▲","-")),2)</f>
        <v>51.1</v>
      </c>
      <c r="C20" s="168">
        <f>ROUND(VALUE(SUBSTITUTE(実質収支比率等に係る経年分析!G$47,"▲","-")),2)</f>
        <v>48.39</v>
      </c>
      <c r="D20" s="168">
        <f>ROUND(VALUE(SUBSTITUTE(実質収支比率等に係る経年分析!H$47,"▲","-")),2)</f>
        <v>42.38</v>
      </c>
      <c r="E20" s="168">
        <f>ROUND(VALUE(SUBSTITUTE(実質収支比率等に係る経年分析!I$47,"▲","-")),2)</f>
        <v>46.51</v>
      </c>
      <c r="F20" s="168">
        <f>ROUND(VALUE(SUBSTITUTE(実質収支比率等に係る経年分析!J$47,"▲","-")),2)</f>
        <v>51.37</v>
      </c>
    </row>
    <row r="21" spans="1:11" x14ac:dyDescent="0.2">
      <c r="A21" s="168" t="s">
        <v>54</v>
      </c>
      <c r="B21" s="168">
        <f>IF(ISNUMBER(VALUE(SUBSTITUTE(実質収支比率等に係る経年分析!F$49,"▲","-"))),ROUND(VALUE(SUBSTITUTE(実質収支比率等に係る経年分析!F$49,"▲","-")),2),NA())</f>
        <v>-1.31</v>
      </c>
      <c r="C21" s="168">
        <f>IF(ISNUMBER(VALUE(SUBSTITUTE(実質収支比率等に係る経年分析!G$49,"▲","-"))),ROUND(VALUE(SUBSTITUTE(実質収支比率等に係る経年分析!G$49,"▲","-")),2),NA())</f>
        <v>3.1</v>
      </c>
      <c r="D21" s="168">
        <f>IF(ISNUMBER(VALUE(SUBSTITUTE(実質収支比率等に係る経年分析!H$49,"▲","-"))),ROUND(VALUE(SUBSTITUTE(実質収支比率等に係る経年分析!H$49,"▲","-")),2),NA())</f>
        <v>23.77</v>
      </c>
      <c r="E21" s="168">
        <f>IF(ISNUMBER(VALUE(SUBSTITUTE(実質収支比率等に係る経年分析!I$49,"▲","-"))),ROUND(VALUE(SUBSTITUTE(実質収支比率等に係る経年分析!I$49,"▲","-")),2),NA())</f>
        <v>-0.79</v>
      </c>
      <c r="F21" s="168">
        <f>IF(ISNUMBER(VALUE(SUBSTITUTE(実質収支比率等に係る経年分析!J$49,"▲","-"))),ROUND(VALUE(SUBSTITUTE(実質収支比率等に係る経年分析!J$49,"▲","-")),2),NA())</f>
        <v>-6.48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簡易水道特別会計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1.1599999999999999</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2.83</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2.4500000000000002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34.67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33.380000000000003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23.08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285</v>
      </c>
      <c r="E42" s="170"/>
      <c r="F42" s="170"/>
      <c r="G42" s="170">
        <f>'実質公債費比率（分子）の構造'!L$52</f>
        <v>292</v>
      </c>
      <c r="H42" s="170"/>
      <c r="I42" s="170"/>
      <c r="J42" s="170">
        <f>'実質公債費比率（分子）の構造'!M$52</f>
        <v>304</v>
      </c>
      <c r="K42" s="170"/>
      <c r="L42" s="170"/>
      <c r="M42" s="170">
        <f>'実質公債費比率（分子）の構造'!N$52</f>
        <v>302</v>
      </c>
      <c r="N42" s="170"/>
      <c r="O42" s="170"/>
      <c r="P42" s="170">
        <f>'実質公債費比率（分子）の構造'!O$52</f>
        <v>304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14</v>
      </c>
      <c r="C45" s="170"/>
      <c r="D45" s="170"/>
      <c r="E45" s="170">
        <f>'実質公債費比率（分子）の構造'!L$49</f>
        <v>15</v>
      </c>
      <c r="F45" s="170"/>
      <c r="G45" s="170"/>
      <c r="H45" s="170">
        <f>'実質公債費比率（分子）の構造'!M$49</f>
        <v>16</v>
      </c>
      <c r="I45" s="170"/>
      <c r="J45" s="170"/>
      <c r="K45" s="170">
        <f>'実質公債費比率（分子）の構造'!N$49</f>
        <v>6</v>
      </c>
      <c r="L45" s="170"/>
      <c r="M45" s="170"/>
      <c r="N45" s="170">
        <f>'実質公債費比率（分子）の構造'!O$49</f>
        <v>10</v>
      </c>
      <c r="O45" s="170"/>
      <c r="P45" s="170"/>
    </row>
    <row r="46" spans="1:16" x14ac:dyDescent="0.2">
      <c r="A46" s="170" t="s">
        <v>64</v>
      </c>
      <c r="B46" s="170">
        <f>'実質公債費比率（分子）の構造'!K$48</f>
        <v>19</v>
      </c>
      <c r="C46" s="170"/>
      <c r="D46" s="170"/>
      <c r="E46" s="170">
        <f>'実質公債費比率（分子）の構造'!L$48</f>
        <v>17</v>
      </c>
      <c r="F46" s="170"/>
      <c r="G46" s="170"/>
      <c r="H46" s="170">
        <f>'実質公債費比率（分子）の構造'!M$48</f>
        <v>24</v>
      </c>
      <c r="I46" s="170"/>
      <c r="J46" s="170"/>
      <c r="K46" s="170">
        <f>'実質公債費比率（分子）の構造'!N$48</f>
        <v>25</v>
      </c>
      <c r="L46" s="170"/>
      <c r="M46" s="170"/>
      <c r="N46" s="170">
        <f>'実質公債費比率（分子）の構造'!O$48</f>
        <v>20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352</v>
      </c>
      <c r="C49" s="170"/>
      <c r="D49" s="170"/>
      <c r="E49" s="170">
        <f>'実質公債費比率（分子）の構造'!L$45</f>
        <v>364</v>
      </c>
      <c r="F49" s="170"/>
      <c r="G49" s="170"/>
      <c r="H49" s="170">
        <f>'実質公債費比率（分子）の構造'!M$45</f>
        <v>397</v>
      </c>
      <c r="I49" s="170"/>
      <c r="J49" s="170"/>
      <c r="K49" s="170">
        <f>'実質公債費比率（分子）の構造'!N$45</f>
        <v>419</v>
      </c>
      <c r="L49" s="170"/>
      <c r="M49" s="170"/>
      <c r="N49" s="170">
        <f>'実質公債費比率（分子）の構造'!O$45</f>
        <v>439</v>
      </c>
      <c r="O49" s="170"/>
      <c r="P49" s="170"/>
    </row>
    <row r="50" spans="1:16" x14ac:dyDescent="0.2">
      <c r="A50" s="170" t="s">
        <v>67</v>
      </c>
      <c r="B50" s="170" t="e">
        <f>NA()</f>
        <v>#N/A</v>
      </c>
      <c r="C50" s="170">
        <f>IF(ISNUMBER('実質公債費比率（分子）の構造'!K$53),'実質公債費比率（分子）の構造'!K$53,NA())</f>
        <v>100</v>
      </c>
      <c r="D50" s="170" t="e">
        <f>NA()</f>
        <v>#N/A</v>
      </c>
      <c r="E50" s="170" t="e">
        <f>NA()</f>
        <v>#N/A</v>
      </c>
      <c r="F50" s="170">
        <f>IF(ISNUMBER('実質公債費比率（分子）の構造'!L$53),'実質公債費比率（分子）の構造'!L$53,NA())</f>
        <v>104</v>
      </c>
      <c r="G50" s="170" t="e">
        <f>NA()</f>
        <v>#N/A</v>
      </c>
      <c r="H50" s="170" t="e">
        <f>NA()</f>
        <v>#N/A</v>
      </c>
      <c r="I50" s="170">
        <f>IF(ISNUMBER('実質公債費比率（分子）の構造'!M$53),'実質公債費比率（分子）の構造'!M$53,NA())</f>
        <v>133</v>
      </c>
      <c r="J50" s="170" t="e">
        <f>NA()</f>
        <v>#N/A</v>
      </c>
      <c r="K50" s="170" t="e">
        <f>NA()</f>
        <v>#N/A</v>
      </c>
      <c r="L50" s="170">
        <f>IF(ISNUMBER('実質公債費比率（分子）の構造'!N$53),'実質公債費比率（分子）の構造'!N$53,NA())</f>
        <v>148</v>
      </c>
      <c r="M50" s="170" t="e">
        <f>NA()</f>
        <v>#N/A</v>
      </c>
      <c r="N50" s="170" t="e">
        <f>NA()</f>
        <v>#N/A</v>
      </c>
      <c r="O50" s="170">
        <f>IF(ISNUMBER('実質公債費比率（分子）の構造'!O$53),'実質公債費比率（分子）の構造'!O$53,NA())</f>
        <v>165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3048</v>
      </c>
      <c r="E56" s="169"/>
      <c r="F56" s="169"/>
      <c r="G56" s="169">
        <f>'将来負担比率（分子）の構造'!J$52</f>
        <v>3045</v>
      </c>
      <c r="H56" s="169"/>
      <c r="I56" s="169"/>
      <c r="J56" s="169">
        <f>'将来負担比率（分子）の構造'!K$52</f>
        <v>4204</v>
      </c>
      <c r="K56" s="169"/>
      <c r="L56" s="169"/>
      <c r="M56" s="169">
        <f>'将来負担比率（分子）の構造'!L$52</f>
        <v>5688</v>
      </c>
      <c r="N56" s="169"/>
      <c r="O56" s="169"/>
      <c r="P56" s="169">
        <f>'将来負担比率（分子）の構造'!M$52</f>
        <v>4292</v>
      </c>
    </row>
    <row r="57" spans="1:16" x14ac:dyDescent="0.2">
      <c r="A57" s="169" t="s">
        <v>42</v>
      </c>
      <c r="B57" s="169"/>
      <c r="C57" s="169"/>
      <c r="D57" s="169" t="str">
        <f>'将来負担比率（分子）の構造'!I$51</f>
        <v>-</v>
      </c>
      <c r="E57" s="169"/>
      <c r="F57" s="169"/>
      <c r="G57" s="169" t="str">
        <f>'将来負担比率（分子）の構造'!J$51</f>
        <v>-</v>
      </c>
      <c r="H57" s="169"/>
      <c r="I57" s="169"/>
      <c r="J57" s="169">
        <f>'将来負担比率（分子）の構造'!K$51</f>
        <v>12</v>
      </c>
      <c r="K57" s="169"/>
      <c r="L57" s="169"/>
      <c r="M57" s="169">
        <f>'将来負担比率（分子）の構造'!L$51</f>
        <v>11</v>
      </c>
      <c r="N57" s="169"/>
      <c r="O57" s="169"/>
      <c r="P57" s="169">
        <f>'将来負担比率（分子）の構造'!M$51</f>
        <v>9</v>
      </c>
    </row>
    <row r="58" spans="1:16" x14ac:dyDescent="0.2">
      <c r="A58" s="169" t="s">
        <v>41</v>
      </c>
      <c r="B58" s="169"/>
      <c r="C58" s="169"/>
      <c r="D58" s="169">
        <f>'将来負担比率（分子）の構造'!I$50</f>
        <v>1834</v>
      </c>
      <c r="E58" s="169"/>
      <c r="F58" s="169"/>
      <c r="G58" s="169">
        <f>'将来負担比率（分子）の構造'!J$50</f>
        <v>2743</v>
      </c>
      <c r="H58" s="169"/>
      <c r="I58" s="169"/>
      <c r="J58" s="169">
        <f>'将来負担比率（分子）の構造'!K$50</f>
        <v>3266</v>
      </c>
      <c r="K58" s="169"/>
      <c r="L58" s="169"/>
      <c r="M58" s="169">
        <f>'将来負担比率（分子）の構造'!L$50</f>
        <v>4522</v>
      </c>
      <c r="N58" s="169"/>
      <c r="O58" s="169"/>
      <c r="P58" s="169">
        <f>'将来負担比率（分子）の構造'!M$50</f>
        <v>5313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401</v>
      </c>
      <c r="C62" s="169"/>
      <c r="D62" s="169"/>
      <c r="E62" s="169">
        <f>'将来負担比率（分子）の構造'!J$45</f>
        <v>534</v>
      </c>
      <c r="F62" s="169"/>
      <c r="G62" s="169"/>
      <c r="H62" s="169">
        <f>'将来負担比率（分子）の構造'!K$45</f>
        <v>494</v>
      </c>
      <c r="I62" s="169"/>
      <c r="J62" s="169"/>
      <c r="K62" s="169">
        <f>'将来負担比率（分子）の構造'!L$45</f>
        <v>522</v>
      </c>
      <c r="L62" s="169"/>
      <c r="M62" s="169"/>
      <c r="N62" s="169">
        <f>'将来負担比率（分子）の構造'!M$45</f>
        <v>414</v>
      </c>
      <c r="O62" s="169"/>
      <c r="P62" s="169"/>
    </row>
    <row r="63" spans="1:16" x14ac:dyDescent="0.2">
      <c r="A63" s="169" t="s">
        <v>34</v>
      </c>
      <c r="B63" s="169">
        <f>'将来負担比率（分子）の構造'!I$44</f>
        <v>81</v>
      </c>
      <c r="C63" s="169"/>
      <c r="D63" s="169"/>
      <c r="E63" s="169">
        <f>'将来負担比率（分子）の構造'!J$44</f>
        <v>66</v>
      </c>
      <c r="F63" s="169"/>
      <c r="G63" s="169"/>
      <c r="H63" s="169">
        <f>'将来負担比率（分子）の構造'!K$44</f>
        <v>20</v>
      </c>
      <c r="I63" s="169"/>
      <c r="J63" s="169"/>
      <c r="K63" s="169">
        <f>'将来負担比率（分子）の構造'!L$44</f>
        <v>94</v>
      </c>
      <c r="L63" s="169"/>
      <c r="M63" s="169"/>
      <c r="N63" s="169">
        <f>'将来負担比率（分子）の構造'!M$44</f>
        <v>200</v>
      </c>
      <c r="O63" s="169"/>
      <c r="P63" s="169"/>
    </row>
    <row r="64" spans="1:16" x14ac:dyDescent="0.2">
      <c r="A64" s="169" t="s">
        <v>33</v>
      </c>
      <c r="B64" s="169">
        <f>'将来負担比率（分子）の構造'!I$43</f>
        <v>101</v>
      </c>
      <c r="C64" s="169"/>
      <c r="D64" s="169"/>
      <c r="E64" s="169">
        <f>'将来負担比率（分子）の構造'!J$43</f>
        <v>81</v>
      </c>
      <c r="F64" s="169"/>
      <c r="G64" s="169"/>
      <c r="H64" s="169">
        <f>'将来負担比率（分子）の構造'!K$43</f>
        <v>87</v>
      </c>
      <c r="I64" s="169"/>
      <c r="J64" s="169"/>
      <c r="K64" s="169">
        <f>'将来負担比率（分子）の構造'!L$43</f>
        <v>83</v>
      </c>
      <c r="L64" s="169"/>
      <c r="M64" s="169"/>
      <c r="N64" s="169">
        <f>'将来負担比率（分子）の構造'!M$43</f>
        <v>78</v>
      </c>
      <c r="O64" s="169"/>
      <c r="P64" s="169"/>
    </row>
    <row r="65" spans="1:16" x14ac:dyDescent="0.2">
      <c r="A65" s="169" t="s">
        <v>32</v>
      </c>
      <c r="B65" s="169" t="str">
        <f>'将来負担比率（分子）の構造'!I$42</f>
        <v>-</v>
      </c>
      <c r="C65" s="169"/>
      <c r="D65" s="169"/>
      <c r="E65" s="169">
        <f>'将来負担比率（分子）の構造'!J$42</f>
        <v>3</v>
      </c>
      <c r="F65" s="169"/>
      <c r="G65" s="169"/>
      <c r="H65" s="169">
        <f>'将来負担比率（分子）の構造'!K$42</f>
        <v>4</v>
      </c>
      <c r="I65" s="169"/>
      <c r="J65" s="169"/>
      <c r="K65" s="169">
        <f>'将来負担比率（分子）の構造'!L$42</f>
        <v>4</v>
      </c>
      <c r="L65" s="169"/>
      <c r="M65" s="169"/>
      <c r="N65" s="169">
        <f>'将来負担比率（分子）の構造'!M$42</f>
        <v>3</v>
      </c>
      <c r="O65" s="169"/>
      <c r="P65" s="169"/>
    </row>
    <row r="66" spans="1:16" x14ac:dyDescent="0.2">
      <c r="A66" s="169" t="s">
        <v>31</v>
      </c>
      <c r="B66" s="169">
        <f>'将来負担比率（分子）の構造'!I$41</f>
        <v>3593</v>
      </c>
      <c r="C66" s="169"/>
      <c r="D66" s="169"/>
      <c r="E66" s="169">
        <f>'将来負担比率（分子）の構造'!J$41</f>
        <v>4280</v>
      </c>
      <c r="F66" s="169"/>
      <c r="G66" s="169"/>
      <c r="H66" s="169">
        <f>'将来負担比率（分子）の構造'!K$41</f>
        <v>5786</v>
      </c>
      <c r="I66" s="169"/>
      <c r="J66" s="169"/>
      <c r="K66" s="169">
        <f>'将来負担比率（分子）の構造'!L$41</f>
        <v>5527</v>
      </c>
      <c r="L66" s="169"/>
      <c r="M66" s="169"/>
      <c r="N66" s="169">
        <f>'将来負担比率（分子）の構造'!M$41</f>
        <v>6023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1072</v>
      </c>
      <c r="C72" s="173">
        <f>基金残高に係る経年分析!G55</f>
        <v>1123</v>
      </c>
      <c r="D72" s="173">
        <f>基金残高に係る経年分析!H55</f>
        <v>1225</v>
      </c>
    </row>
    <row r="73" spans="1:16" x14ac:dyDescent="0.2">
      <c r="A73" s="172" t="s">
        <v>74</v>
      </c>
      <c r="B73" s="173">
        <f>基金残高に係る経年分析!F56</f>
        <v>706</v>
      </c>
      <c r="C73" s="173">
        <f>基金残高に係る経年分析!G56</f>
        <v>1328</v>
      </c>
      <c r="D73" s="173">
        <f>基金残高に係る経年分析!H56</f>
        <v>1895</v>
      </c>
    </row>
    <row r="74" spans="1:16" x14ac:dyDescent="0.2">
      <c r="A74" s="172" t="s">
        <v>75</v>
      </c>
      <c r="B74" s="173">
        <f>基金残高に係る経年分析!F57</f>
        <v>1356</v>
      </c>
      <c r="C74" s="173">
        <f>基金残高に係る経年分析!G57</f>
        <v>1939</v>
      </c>
      <c r="D74" s="173">
        <f>基金残高に係る経年分析!H57</f>
        <v>2051</v>
      </c>
    </row>
  </sheetData>
  <sheetProtection algorithmName="SHA-512" hashValue="pd4cZPVakMzuQAD6ZDu5axuLdjh1iCMx3Kv2T0eNilnIXVQaj8KchTnEX6BGuQVxA8txjTyfw2kTzAaMd8L9fA==" saltValue="YHZ4bRTuZ2K5SY2IyYD+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253384</v>
      </c>
      <c r="S5" s="664"/>
      <c r="T5" s="664"/>
      <c r="U5" s="664"/>
      <c r="V5" s="664"/>
      <c r="W5" s="664"/>
      <c r="X5" s="664"/>
      <c r="Y5" s="689"/>
      <c r="Z5" s="702">
        <v>2.4</v>
      </c>
      <c r="AA5" s="702"/>
      <c r="AB5" s="702"/>
      <c r="AC5" s="702"/>
      <c r="AD5" s="703">
        <v>253384</v>
      </c>
      <c r="AE5" s="703"/>
      <c r="AF5" s="703"/>
      <c r="AG5" s="703"/>
      <c r="AH5" s="703"/>
      <c r="AI5" s="703"/>
      <c r="AJ5" s="703"/>
      <c r="AK5" s="703"/>
      <c r="AL5" s="690">
        <v>10.3</v>
      </c>
      <c r="AM5" s="672"/>
      <c r="AN5" s="672"/>
      <c r="AO5" s="691"/>
      <c r="AP5" s="666" t="s">
        <v>216</v>
      </c>
      <c r="AQ5" s="667"/>
      <c r="AR5" s="667"/>
      <c r="AS5" s="667"/>
      <c r="AT5" s="667"/>
      <c r="AU5" s="667"/>
      <c r="AV5" s="667"/>
      <c r="AW5" s="667"/>
      <c r="AX5" s="667"/>
      <c r="AY5" s="667"/>
      <c r="AZ5" s="667"/>
      <c r="BA5" s="667"/>
      <c r="BB5" s="667"/>
      <c r="BC5" s="667"/>
      <c r="BD5" s="667"/>
      <c r="BE5" s="667"/>
      <c r="BF5" s="668"/>
      <c r="BG5" s="608">
        <v>253342</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90004</v>
      </c>
      <c r="S6" s="609"/>
      <c r="T6" s="609"/>
      <c r="U6" s="609"/>
      <c r="V6" s="609"/>
      <c r="W6" s="609"/>
      <c r="X6" s="609"/>
      <c r="Y6" s="610"/>
      <c r="Z6" s="646">
        <v>0.9</v>
      </c>
      <c r="AA6" s="646"/>
      <c r="AB6" s="646"/>
      <c r="AC6" s="646"/>
      <c r="AD6" s="647">
        <v>90004</v>
      </c>
      <c r="AE6" s="647"/>
      <c r="AF6" s="647"/>
      <c r="AG6" s="647"/>
      <c r="AH6" s="647"/>
      <c r="AI6" s="647"/>
      <c r="AJ6" s="647"/>
      <c r="AK6" s="647"/>
      <c r="AL6" s="611">
        <v>3.7</v>
      </c>
      <c r="AM6" s="612"/>
      <c r="AN6" s="612"/>
      <c r="AO6" s="648"/>
      <c r="AP6" s="605" t="s">
        <v>221</v>
      </c>
      <c r="AQ6" s="606"/>
      <c r="AR6" s="606"/>
      <c r="AS6" s="606"/>
      <c r="AT6" s="606"/>
      <c r="AU6" s="606"/>
      <c r="AV6" s="606"/>
      <c r="AW6" s="606"/>
      <c r="AX6" s="606"/>
      <c r="AY6" s="606"/>
      <c r="AZ6" s="606"/>
      <c r="BA6" s="606"/>
      <c r="BB6" s="606"/>
      <c r="BC6" s="606"/>
      <c r="BD6" s="606"/>
      <c r="BE6" s="606"/>
      <c r="BF6" s="607"/>
      <c r="BG6" s="608">
        <v>253342</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52207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52207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38</v>
      </c>
      <c r="S7" s="609"/>
      <c r="T7" s="609"/>
      <c r="U7" s="609"/>
      <c r="V7" s="609"/>
      <c r="W7" s="609"/>
      <c r="X7" s="609"/>
      <c r="Y7" s="610"/>
      <c r="Z7" s="646">
        <v>0</v>
      </c>
      <c r="AA7" s="646"/>
      <c r="AB7" s="646"/>
      <c r="AC7" s="646"/>
      <c r="AD7" s="647">
        <v>38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84304</v>
      </c>
      <c r="BH7" s="609"/>
      <c r="BI7" s="609"/>
      <c r="BJ7" s="609"/>
      <c r="BK7" s="609"/>
      <c r="BL7" s="609"/>
      <c r="BM7" s="609"/>
      <c r="BN7" s="610"/>
      <c r="BO7" s="646">
        <v>33.299999999999997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3260049</v>
      </c>
      <c r="CS7" s="609"/>
      <c r="CT7" s="609"/>
      <c r="CU7" s="609"/>
      <c r="CV7" s="609"/>
      <c r="CW7" s="609"/>
      <c r="CX7" s="609"/>
      <c r="CY7" s="610"/>
      <c r="CZ7" s="646">
        <v>35.5</v>
      </c>
      <c r="DA7" s="646"/>
      <c r="DB7" s="646"/>
      <c r="DC7" s="646"/>
      <c r="DD7" s="614">
        <v>1005383</v>
      </c>
      <c r="DE7" s="609"/>
      <c r="DF7" s="609"/>
      <c r="DG7" s="609"/>
      <c r="DH7" s="609"/>
      <c r="DI7" s="609"/>
      <c r="DJ7" s="609"/>
      <c r="DK7" s="609"/>
      <c r="DL7" s="609"/>
      <c r="DM7" s="609"/>
      <c r="DN7" s="609"/>
      <c r="DO7" s="609"/>
      <c r="DP7" s="610"/>
      <c r="DQ7" s="614">
        <v>2054583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575</v>
      </c>
      <c r="S8" s="609"/>
      <c r="T8" s="609"/>
      <c r="U8" s="609"/>
      <c r="V8" s="609"/>
      <c r="W8" s="609"/>
      <c r="X8" s="609"/>
      <c r="Y8" s="610"/>
      <c r="Z8" s="646">
        <v>0</v>
      </c>
      <c r="AA8" s="646"/>
      <c r="AB8" s="646"/>
      <c r="AC8" s="646"/>
      <c r="AD8" s="647">
        <v>575</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4195</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883995</v>
      </c>
      <c r="CS8" s="609"/>
      <c r="CT8" s="609"/>
      <c r="CU8" s="609"/>
      <c r="CV8" s="609"/>
      <c r="CW8" s="609"/>
      <c r="CX8" s="609"/>
      <c r="CY8" s="610"/>
      <c r="CZ8" s="646">
        <v>9.6</v>
      </c>
      <c r="DA8" s="646"/>
      <c r="DB8" s="646"/>
      <c r="DC8" s="646"/>
      <c r="DD8" s="614">
        <v>700</v>
      </c>
      <c r="DE8" s="609"/>
      <c r="DF8" s="609"/>
      <c r="DG8" s="609"/>
      <c r="DH8" s="609"/>
      <c r="DI8" s="609"/>
      <c r="DJ8" s="609"/>
      <c r="DK8" s="609"/>
      <c r="DL8" s="609"/>
      <c r="DM8" s="609"/>
      <c r="DN8" s="609"/>
      <c r="DO8" s="609"/>
      <c r="DP8" s="610"/>
      <c r="DQ8" s="614">
        <v>532158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582</v>
      </c>
      <c r="S9" s="609"/>
      <c r="T9" s="609"/>
      <c r="U9" s="609"/>
      <c r="V9" s="609"/>
      <c r="W9" s="609"/>
      <c r="X9" s="609"/>
      <c r="Y9" s="610"/>
      <c r="Z9" s="646">
        <v>0</v>
      </c>
      <c r="AA9" s="646"/>
      <c r="AB9" s="646"/>
      <c r="AC9" s="646"/>
      <c r="AD9" s="647">
        <v>582</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68509</v>
      </c>
      <c r="BH9" s="609"/>
      <c r="BI9" s="609"/>
      <c r="BJ9" s="609"/>
      <c r="BK9" s="609"/>
      <c r="BL9" s="609"/>
      <c r="BM9" s="609"/>
      <c r="BN9" s="610"/>
      <c r="BO9" s="646">
        <v>27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179035</v>
      </c>
      <c r="CS9" s="609"/>
      <c r="CT9" s="609"/>
      <c r="CU9" s="609"/>
      <c r="CV9" s="609"/>
      <c r="CW9" s="609"/>
      <c r="CX9" s="609"/>
      <c r="CY9" s="610"/>
      <c r="CZ9" s="646">
        <v>1.9</v>
      </c>
      <c r="DA9" s="646"/>
      <c r="DB9" s="646"/>
      <c r="DC9" s="646"/>
      <c r="DD9" s="614">
        <v>22663</v>
      </c>
      <c r="DE9" s="609"/>
      <c r="DF9" s="609"/>
      <c r="DG9" s="609"/>
      <c r="DH9" s="609"/>
      <c r="DI9" s="609"/>
      <c r="DJ9" s="609"/>
      <c r="DK9" s="609"/>
      <c r="DL9" s="609"/>
      <c r="DM9" s="609"/>
      <c r="DN9" s="609"/>
      <c r="DO9" s="609"/>
      <c r="DP9" s="610"/>
      <c r="DQ9" s="614">
        <v>161520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4916</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57022</v>
      </c>
      <c r="S11" s="609"/>
      <c r="T11" s="609"/>
      <c r="U11" s="609"/>
      <c r="V11" s="609"/>
      <c r="W11" s="609"/>
      <c r="X11" s="609"/>
      <c r="Y11" s="610"/>
      <c r="Z11" s="611">
        <v>0.5</v>
      </c>
      <c r="AA11" s="612"/>
      <c r="AB11" s="612"/>
      <c r="AC11" s="613"/>
      <c r="AD11" s="614">
        <v>57022</v>
      </c>
      <c r="AE11" s="609"/>
      <c r="AF11" s="609"/>
      <c r="AG11" s="609"/>
      <c r="AH11" s="609"/>
      <c r="AI11" s="609"/>
      <c r="AJ11" s="609"/>
      <c r="AK11" s="610"/>
      <c r="AL11" s="611">
        <v>2.2999999999999998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6684</v>
      </c>
      <c r="BH11" s="609"/>
      <c r="BI11" s="609"/>
      <c r="BJ11" s="609"/>
      <c r="BK11" s="609"/>
      <c r="BL11" s="609"/>
      <c r="BM11" s="609"/>
      <c r="BN11" s="610"/>
      <c r="BO11" s="646">
        <v>2.6</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515440</v>
      </c>
      <c r="CS11" s="609"/>
      <c r="CT11" s="609"/>
      <c r="CU11" s="609"/>
      <c r="CV11" s="609"/>
      <c r="CW11" s="609"/>
      <c r="CX11" s="609"/>
      <c r="CY11" s="610"/>
      <c r="CZ11" s="646">
        <v>5.6</v>
      </c>
      <c r="DA11" s="646"/>
      <c r="DB11" s="646"/>
      <c r="DC11" s="646"/>
      <c r="DD11" s="614">
        <v>216831</v>
      </c>
      <c r="DE11" s="609"/>
      <c r="DF11" s="609"/>
      <c r="DG11" s="609"/>
      <c r="DH11" s="609"/>
      <c r="DI11" s="609"/>
      <c r="DJ11" s="609"/>
      <c r="DK11" s="609"/>
      <c r="DL11" s="609"/>
      <c r="DM11" s="609"/>
      <c r="DN11" s="609"/>
      <c r="DO11" s="609"/>
      <c r="DP11" s="610"/>
      <c r="DQ11" s="614">
        <v>293524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138784</v>
      </c>
      <c r="BH12" s="609"/>
      <c r="BI12" s="609"/>
      <c r="BJ12" s="609"/>
      <c r="BK12" s="609"/>
      <c r="BL12" s="609"/>
      <c r="BM12" s="609"/>
      <c r="BN12" s="610"/>
      <c r="BO12" s="646">
        <v>54.8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24539</v>
      </c>
      <c r="CS12" s="609"/>
      <c r="CT12" s="609"/>
      <c r="CU12" s="609"/>
      <c r="CV12" s="609"/>
      <c r="CW12" s="609"/>
      <c r="CX12" s="609"/>
      <c r="CY12" s="610"/>
      <c r="CZ12" s="646">
        <v>0.3</v>
      </c>
      <c r="DA12" s="646"/>
      <c r="DB12" s="646"/>
      <c r="DC12" s="646"/>
      <c r="DD12" s="614">
        <v>400</v>
      </c>
      <c r="DE12" s="609"/>
      <c r="DF12" s="609"/>
      <c r="DG12" s="609"/>
      <c r="DH12" s="609"/>
      <c r="DI12" s="609"/>
      <c r="DJ12" s="609"/>
      <c r="DK12" s="609"/>
      <c r="DL12" s="609"/>
      <c r="DM12" s="609"/>
      <c r="DN12" s="609"/>
      <c r="DO12" s="609"/>
      <c r="DP12" s="610"/>
      <c r="DQ12" s="614">
        <v>20314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136948</v>
      </c>
      <c r="BH13" s="609"/>
      <c r="BI13" s="609"/>
      <c r="BJ13" s="609"/>
      <c r="BK13" s="609"/>
      <c r="BL13" s="609"/>
      <c r="BM13" s="609"/>
      <c r="BN13" s="610"/>
      <c r="BO13" s="646">
        <v>54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2124343</v>
      </c>
      <c r="CS13" s="609"/>
      <c r="CT13" s="609"/>
      <c r="CU13" s="609"/>
      <c r="CV13" s="609"/>
      <c r="CW13" s="609"/>
      <c r="CX13" s="609"/>
      <c r="CY13" s="610"/>
      <c r="CZ13" s="646">
        <v>23.1</v>
      </c>
      <c r="DA13" s="646"/>
      <c r="DB13" s="646"/>
      <c r="DC13" s="646"/>
      <c r="DD13" s="614">
        <v>1971038</v>
      </c>
      <c r="DE13" s="609"/>
      <c r="DF13" s="609"/>
      <c r="DG13" s="609"/>
      <c r="DH13" s="609"/>
      <c r="DI13" s="609"/>
      <c r="DJ13" s="609"/>
      <c r="DK13" s="609"/>
      <c r="DL13" s="609"/>
      <c r="DM13" s="609"/>
      <c r="DN13" s="609"/>
      <c r="DO13" s="609"/>
      <c r="DP13" s="610"/>
      <c r="DQ13" s="614">
        <v>161533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238</v>
      </c>
      <c r="S14" s="609"/>
      <c r="T14" s="609"/>
      <c r="U14" s="609"/>
      <c r="V14" s="609"/>
      <c r="W14" s="609"/>
      <c r="X14" s="609"/>
      <c r="Y14" s="610"/>
      <c r="Z14" s="646">
        <v>0</v>
      </c>
      <c r="AA14" s="646"/>
      <c r="AB14" s="646"/>
      <c r="AC14" s="646"/>
      <c r="AD14" s="647">
        <v>238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14687</v>
      </c>
      <c r="BH14" s="609"/>
      <c r="BI14" s="609"/>
      <c r="BJ14" s="609"/>
      <c r="BK14" s="609"/>
      <c r="BL14" s="609"/>
      <c r="BM14" s="609"/>
      <c r="BN14" s="610"/>
      <c r="BO14" s="646">
        <v>5.8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140237</v>
      </c>
      <c r="CS14" s="609"/>
      <c r="CT14" s="609"/>
      <c r="CU14" s="609"/>
      <c r="CV14" s="609"/>
      <c r="CW14" s="609"/>
      <c r="CX14" s="609"/>
      <c r="CY14" s="610"/>
      <c r="CZ14" s="646">
        <v>1.5</v>
      </c>
      <c r="DA14" s="646"/>
      <c r="DB14" s="646"/>
      <c r="DC14" s="646"/>
      <c r="DD14" s="614">
        <v>5452</v>
      </c>
      <c r="DE14" s="609"/>
      <c r="DF14" s="609"/>
      <c r="DG14" s="609"/>
      <c r="DH14" s="609"/>
      <c r="DI14" s="609"/>
      <c r="DJ14" s="609"/>
      <c r="DK14" s="609"/>
      <c r="DL14" s="609"/>
      <c r="DM14" s="609"/>
      <c r="DN14" s="609"/>
      <c r="DO14" s="609"/>
      <c r="DP14" s="610"/>
      <c r="DQ14" s="614">
        <v>131578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15567</v>
      </c>
      <c r="BH15" s="609"/>
      <c r="BI15" s="609"/>
      <c r="BJ15" s="609"/>
      <c r="BK15" s="609"/>
      <c r="BL15" s="609"/>
      <c r="BM15" s="609"/>
      <c r="BN15" s="610"/>
      <c r="BO15" s="646">
        <v>6.1</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334444</v>
      </c>
      <c r="CS15" s="609"/>
      <c r="CT15" s="609"/>
      <c r="CU15" s="609"/>
      <c r="CV15" s="609"/>
      <c r="CW15" s="609"/>
      <c r="CX15" s="609"/>
      <c r="CY15" s="610"/>
      <c r="CZ15" s="646">
        <v>3.6</v>
      </c>
      <c r="DA15" s="646"/>
      <c r="DB15" s="646"/>
      <c r="DC15" s="646"/>
      <c r="DD15" s="614">
        <v>27398</v>
      </c>
      <c r="DE15" s="609"/>
      <c r="DF15" s="609"/>
      <c r="DG15" s="609"/>
      <c r="DH15" s="609"/>
      <c r="DI15" s="609"/>
      <c r="DJ15" s="609"/>
      <c r="DK15" s="609"/>
      <c r="DL15" s="609"/>
      <c r="DM15" s="609"/>
      <c r="DN15" s="609"/>
      <c r="DO15" s="609"/>
      <c r="DP15" s="610"/>
      <c r="DQ15" s="614">
        <v>228488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3960</v>
      </c>
      <c r="S16" s="609"/>
      <c r="T16" s="609"/>
      <c r="U16" s="609"/>
      <c r="V16" s="609"/>
      <c r="W16" s="609"/>
      <c r="X16" s="609"/>
      <c r="Y16" s="610"/>
      <c r="Z16" s="646">
        <v>0</v>
      </c>
      <c r="AA16" s="646"/>
      <c r="AB16" s="646"/>
      <c r="AC16" s="646"/>
      <c r="AD16" s="647">
        <v>3960</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1233597</v>
      </c>
      <c r="CS16" s="609"/>
      <c r="CT16" s="609"/>
      <c r="CU16" s="609"/>
      <c r="CV16" s="609"/>
      <c r="CW16" s="609"/>
      <c r="CX16" s="609"/>
      <c r="CY16" s="610"/>
      <c r="CZ16" s="646">
        <v>13.4</v>
      </c>
      <c r="DA16" s="646"/>
      <c r="DB16" s="646"/>
      <c r="DC16" s="646"/>
      <c r="DD16" s="614" t="s">
        <v>122</v>
      </c>
      <c r="DE16" s="609"/>
      <c r="DF16" s="609"/>
      <c r="DG16" s="609"/>
      <c r="DH16" s="609"/>
      <c r="DI16" s="609"/>
      <c r="DJ16" s="609"/>
      <c r="DK16" s="609"/>
      <c r="DL16" s="609"/>
      <c r="DM16" s="609"/>
      <c r="DN16" s="609"/>
      <c r="DO16" s="609"/>
      <c r="DP16" s="610"/>
      <c r="DQ16" s="614">
        <v>106088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3238</v>
      </c>
      <c r="S17" s="609"/>
      <c r="T17" s="609"/>
      <c r="U17" s="609"/>
      <c r="V17" s="609"/>
      <c r="W17" s="609"/>
      <c r="X17" s="609"/>
      <c r="Y17" s="610"/>
      <c r="Z17" s="646">
        <v>0</v>
      </c>
      <c r="AA17" s="646"/>
      <c r="AB17" s="646"/>
      <c r="AC17" s="646"/>
      <c r="AD17" s="647">
        <v>3238</v>
      </c>
      <c r="AE17" s="647"/>
      <c r="AF17" s="647"/>
      <c r="AG17" s="647"/>
      <c r="AH17" s="647"/>
      <c r="AI17" s="647"/>
      <c r="AJ17" s="647"/>
      <c r="AK17" s="647"/>
      <c r="AL17" s="611">
        <v>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439421</v>
      </c>
      <c r="CS17" s="609"/>
      <c r="CT17" s="609"/>
      <c r="CU17" s="609"/>
      <c r="CV17" s="609"/>
      <c r="CW17" s="609"/>
      <c r="CX17" s="609"/>
      <c r="CY17" s="610"/>
      <c r="CZ17" s="646">
        <v>4.8</v>
      </c>
      <c r="DA17" s="646"/>
      <c r="DB17" s="646"/>
      <c r="DC17" s="646"/>
      <c r="DD17" s="614" t="s">
        <v>122</v>
      </c>
      <c r="DE17" s="609"/>
      <c r="DF17" s="609"/>
      <c r="DG17" s="609"/>
      <c r="DH17" s="609"/>
      <c r="DI17" s="609"/>
      <c r="DJ17" s="609"/>
      <c r="DK17" s="609"/>
      <c r="DL17" s="609"/>
      <c r="DM17" s="609"/>
      <c r="DN17" s="609"/>
      <c r="DO17" s="609"/>
      <c r="DP17" s="610"/>
      <c r="DQ17" s="614">
        <v>437842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1076</v>
      </c>
      <c r="S18" s="609"/>
      <c r="T18" s="609"/>
      <c r="U18" s="609"/>
      <c r="V18" s="609"/>
      <c r="W18" s="609"/>
      <c r="X18" s="609"/>
      <c r="Y18" s="610"/>
      <c r="Z18" s="646">
        <v>0</v>
      </c>
      <c r="AA18" s="646"/>
      <c r="AB18" s="646"/>
      <c r="AC18" s="646"/>
      <c r="AD18" s="647">
        <v>1076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724</v>
      </c>
      <c r="S19" s="609"/>
      <c r="T19" s="609"/>
      <c r="U19" s="609"/>
      <c r="V19" s="609"/>
      <c r="W19" s="609"/>
      <c r="X19" s="609"/>
      <c r="Y19" s="610"/>
      <c r="Z19" s="646">
        <v>0</v>
      </c>
      <c r="AA19" s="646"/>
      <c r="AB19" s="646"/>
      <c r="AC19" s="646"/>
      <c r="AD19" s="647">
        <v>724</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42</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352</v>
      </c>
      <c r="S20" s="609"/>
      <c r="T20" s="609"/>
      <c r="U20" s="609"/>
      <c r="V20" s="609"/>
      <c r="W20" s="609"/>
      <c r="X20" s="609"/>
      <c r="Y20" s="610"/>
      <c r="Z20" s="646">
        <v>0</v>
      </c>
      <c r="AA20" s="646"/>
      <c r="AB20" s="646"/>
      <c r="AC20" s="646"/>
      <c r="AD20" s="647">
        <v>352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42</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9187307</v>
      </c>
      <c r="CS20" s="609"/>
      <c r="CT20" s="609"/>
      <c r="CU20" s="609"/>
      <c r="CV20" s="609"/>
      <c r="CW20" s="609"/>
      <c r="CX20" s="609"/>
      <c r="CY20" s="610"/>
      <c r="CZ20" s="646">
        <v>100</v>
      </c>
      <c r="DA20" s="646"/>
      <c r="DB20" s="646"/>
      <c r="DC20" s="646"/>
      <c r="DD20" s="614">
        <v>3249865</v>
      </c>
      <c r="DE20" s="609"/>
      <c r="DF20" s="609"/>
      <c r="DG20" s="609"/>
      <c r="DH20" s="609"/>
      <c r="DI20" s="609"/>
      <c r="DJ20" s="609"/>
      <c r="DK20" s="609"/>
      <c r="DL20" s="609"/>
      <c r="DM20" s="609"/>
      <c r="DN20" s="609"/>
      <c r="DO20" s="609"/>
      <c r="DP20" s="610"/>
      <c r="DQ20" s="614">
        <v>4179835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3075783</v>
      </c>
      <c r="S21" s="609"/>
      <c r="T21" s="609"/>
      <c r="U21" s="609"/>
      <c r="V21" s="609"/>
      <c r="W21" s="609"/>
      <c r="X21" s="609"/>
      <c r="Y21" s="610"/>
      <c r="Z21" s="646">
        <v>29.1</v>
      </c>
      <c r="AA21" s="646"/>
      <c r="AB21" s="646"/>
      <c r="AC21" s="646"/>
      <c r="AD21" s="647">
        <v>1970612</v>
      </c>
      <c r="AE21" s="647"/>
      <c r="AF21" s="647"/>
      <c r="AG21" s="647"/>
      <c r="AH21" s="647"/>
      <c r="AI21" s="647"/>
      <c r="AJ21" s="647"/>
      <c r="AK21" s="647"/>
      <c r="AL21" s="611">
        <v>80.2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1970612</v>
      </c>
      <c r="S22" s="609"/>
      <c r="T22" s="609"/>
      <c r="U22" s="609"/>
      <c r="V22" s="609"/>
      <c r="W22" s="609"/>
      <c r="X22" s="609"/>
      <c r="Y22" s="610"/>
      <c r="Z22" s="646">
        <v>18.7</v>
      </c>
      <c r="AA22" s="646"/>
      <c r="AB22" s="646"/>
      <c r="AC22" s="646"/>
      <c r="AD22" s="647">
        <v>1970612</v>
      </c>
      <c r="AE22" s="647"/>
      <c r="AF22" s="647"/>
      <c r="AG22" s="647"/>
      <c r="AH22" s="647"/>
      <c r="AI22" s="647"/>
      <c r="AJ22" s="647"/>
      <c r="AK22" s="647"/>
      <c r="AL22" s="611">
        <v>80.2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1105171</v>
      </c>
      <c r="S23" s="609"/>
      <c r="T23" s="609"/>
      <c r="U23" s="609"/>
      <c r="V23" s="609"/>
      <c r="W23" s="609"/>
      <c r="X23" s="609"/>
      <c r="Y23" s="610"/>
      <c r="Z23" s="646">
        <v>10.5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1555054</v>
      </c>
      <c r="CS24" s="664"/>
      <c r="CT24" s="664"/>
      <c r="CU24" s="664"/>
      <c r="CV24" s="664"/>
      <c r="CW24" s="664"/>
      <c r="CX24" s="664"/>
      <c r="CY24" s="689"/>
      <c r="CZ24" s="690">
        <v>16.899999999999999</v>
      </c>
      <c r="DA24" s="672"/>
      <c r="DB24" s="672"/>
      <c r="DC24" s="692"/>
      <c r="DD24" s="688">
        <v>1286157</v>
      </c>
      <c r="DE24" s="664"/>
      <c r="DF24" s="664"/>
      <c r="DG24" s="664"/>
      <c r="DH24" s="664"/>
      <c r="DI24" s="664"/>
      <c r="DJ24" s="664"/>
      <c r="DK24" s="689"/>
      <c r="DL24" s="688">
        <v>1106600</v>
      </c>
      <c r="DM24" s="664"/>
      <c r="DN24" s="664"/>
      <c r="DO24" s="664"/>
      <c r="DP24" s="664"/>
      <c r="DQ24" s="664"/>
      <c r="DR24" s="664"/>
      <c r="DS24" s="664"/>
      <c r="DT24" s="664"/>
      <c r="DU24" s="664"/>
      <c r="DV24" s="689"/>
      <c r="DW24" s="690">
        <v>44.9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3485900</v>
      </c>
      <c r="S25" s="609"/>
      <c r="T25" s="609"/>
      <c r="U25" s="609"/>
      <c r="V25" s="609"/>
      <c r="W25" s="609"/>
      <c r="X25" s="609"/>
      <c r="Y25" s="610"/>
      <c r="Z25" s="646">
        <v>33</v>
      </c>
      <c r="AA25" s="646"/>
      <c r="AB25" s="646"/>
      <c r="AC25" s="646"/>
      <c r="AD25" s="647">
        <v>2380729</v>
      </c>
      <c r="AE25" s="647"/>
      <c r="AF25" s="647"/>
      <c r="AG25" s="647"/>
      <c r="AH25" s="647"/>
      <c r="AI25" s="647"/>
      <c r="AJ25" s="647"/>
      <c r="AK25" s="647"/>
      <c r="AL25" s="611">
        <v>96.9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705375</v>
      </c>
      <c r="CS25" s="621"/>
      <c r="CT25" s="621"/>
      <c r="CU25" s="621"/>
      <c r="CV25" s="621"/>
      <c r="CW25" s="621"/>
      <c r="CX25" s="621"/>
      <c r="CY25" s="622"/>
      <c r="CZ25" s="611">
        <v>7.7</v>
      </c>
      <c r="DA25" s="623"/>
      <c r="DB25" s="623"/>
      <c r="DC25" s="624"/>
      <c r="DD25" s="614">
        <v>682766</v>
      </c>
      <c r="DE25" s="621"/>
      <c r="DF25" s="621"/>
      <c r="DG25" s="621"/>
      <c r="DH25" s="621"/>
      <c r="DI25" s="621"/>
      <c r="DJ25" s="621"/>
      <c r="DK25" s="622"/>
      <c r="DL25" s="614">
        <v>550332</v>
      </c>
      <c r="DM25" s="621"/>
      <c r="DN25" s="621"/>
      <c r="DO25" s="621"/>
      <c r="DP25" s="621"/>
      <c r="DQ25" s="621"/>
      <c r="DR25" s="621"/>
      <c r="DS25" s="621"/>
      <c r="DT25" s="621"/>
      <c r="DU25" s="621"/>
      <c r="DV25" s="622"/>
      <c r="DW25" s="611">
        <v>22.3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444512</v>
      </c>
      <c r="CS26" s="609"/>
      <c r="CT26" s="609"/>
      <c r="CU26" s="609"/>
      <c r="CV26" s="609"/>
      <c r="CW26" s="609"/>
      <c r="CX26" s="609"/>
      <c r="CY26" s="610"/>
      <c r="CZ26" s="611">
        <v>4.8</v>
      </c>
      <c r="DA26" s="623"/>
      <c r="DB26" s="623"/>
      <c r="DC26" s="624"/>
      <c r="DD26" s="614">
        <v>431215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13069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253384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410258</v>
      </c>
      <c r="CS27" s="621"/>
      <c r="CT27" s="621"/>
      <c r="CU27" s="621"/>
      <c r="CV27" s="621"/>
      <c r="CW27" s="621"/>
      <c r="CX27" s="621"/>
      <c r="CY27" s="622"/>
      <c r="CZ27" s="611">
        <v>4.5</v>
      </c>
      <c r="DA27" s="623"/>
      <c r="DB27" s="623"/>
      <c r="DC27" s="624"/>
      <c r="DD27" s="614">
        <v>165549</v>
      </c>
      <c r="DE27" s="621"/>
      <c r="DF27" s="621"/>
      <c r="DG27" s="621"/>
      <c r="DH27" s="621"/>
      <c r="DI27" s="621"/>
      <c r="DJ27" s="621"/>
      <c r="DK27" s="622"/>
      <c r="DL27" s="614">
        <v>118426</v>
      </c>
      <c r="DM27" s="621"/>
      <c r="DN27" s="621"/>
      <c r="DO27" s="621"/>
      <c r="DP27" s="621"/>
      <c r="DQ27" s="621"/>
      <c r="DR27" s="621"/>
      <c r="DS27" s="621"/>
      <c r="DT27" s="621"/>
      <c r="DU27" s="621"/>
      <c r="DV27" s="622"/>
      <c r="DW27" s="611">
        <v>4.8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35099</v>
      </c>
      <c r="S28" s="609"/>
      <c r="T28" s="609"/>
      <c r="U28" s="609"/>
      <c r="V28" s="609"/>
      <c r="W28" s="609"/>
      <c r="X28" s="609"/>
      <c r="Y28" s="610"/>
      <c r="Z28" s="646">
        <v>0.3</v>
      </c>
      <c r="AA28" s="646"/>
      <c r="AB28" s="646"/>
      <c r="AC28" s="646"/>
      <c r="AD28" s="647">
        <v>329</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439421</v>
      </c>
      <c r="CS28" s="609"/>
      <c r="CT28" s="609"/>
      <c r="CU28" s="609"/>
      <c r="CV28" s="609"/>
      <c r="CW28" s="609"/>
      <c r="CX28" s="609"/>
      <c r="CY28" s="610"/>
      <c r="CZ28" s="611">
        <v>4.8</v>
      </c>
      <c r="DA28" s="623"/>
      <c r="DB28" s="623"/>
      <c r="DC28" s="624"/>
      <c r="DD28" s="614">
        <v>437842</v>
      </c>
      <c r="DE28" s="609"/>
      <c r="DF28" s="609"/>
      <c r="DG28" s="609"/>
      <c r="DH28" s="609"/>
      <c r="DI28" s="609"/>
      <c r="DJ28" s="609"/>
      <c r="DK28" s="610"/>
      <c r="DL28" s="614">
        <v>437842</v>
      </c>
      <c r="DM28" s="609"/>
      <c r="DN28" s="609"/>
      <c r="DO28" s="609"/>
      <c r="DP28" s="609"/>
      <c r="DQ28" s="609"/>
      <c r="DR28" s="609"/>
      <c r="DS28" s="609"/>
      <c r="DT28" s="609"/>
      <c r="DU28" s="609"/>
      <c r="DV28" s="610"/>
      <c r="DW28" s="611">
        <v>17.8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2837</v>
      </c>
      <c r="S29" s="609"/>
      <c r="T29" s="609"/>
      <c r="U29" s="609"/>
      <c r="V29" s="609"/>
      <c r="W29" s="609"/>
      <c r="X29" s="609"/>
      <c r="Y29" s="610"/>
      <c r="Z29" s="646">
        <v>0</v>
      </c>
      <c r="AA29" s="646"/>
      <c r="AB29" s="646"/>
      <c r="AC29" s="646"/>
      <c r="AD29" s="647">
        <v>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439421</v>
      </c>
      <c r="CS29" s="621"/>
      <c r="CT29" s="621"/>
      <c r="CU29" s="621"/>
      <c r="CV29" s="621"/>
      <c r="CW29" s="621"/>
      <c r="CX29" s="621"/>
      <c r="CY29" s="622"/>
      <c r="CZ29" s="611">
        <v>4.8</v>
      </c>
      <c r="DA29" s="623"/>
      <c r="DB29" s="623"/>
      <c r="DC29" s="624"/>
      <c r="DD29" s="614">
        <v>437842</v>
      </c>
      <c r="DE29" s="621"/>
      <c r="DF29" s="621"/>
      <c r="DG29" s="621"/>
      <c r="DH29" s="621"/>
      <c r="DI29" s="621"/>
      <c r="DJ29" s="621"/>
      <c r="DK29" s="622"/>
      <c r="DL29" s="614">
        <v>437842</v>
      </c>
      <c r="DM29" s="621"/>
      <c r="DN29" s="621"/>
      <c r="DO29" s="621"/>
      <c r="DP29" s="621"/>
      <c r="DQ29" s="621"/>
      <c r="DR29" s="621"/>
      <c r="DS29" s="621"/>
      <c r="DT29" s="621"/>
      <c r="DU29" s="621"/>
      <c r="DV29" s="622"/>
      <c r="DW29" s="611">
        <v>17.8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2846143</v>
      </c>
      <c r="S30" s="609"/>
      <c r="T30" s="609"/>
      <c r="U30" s="609"/>
      <c r="V30" s="609"/>
      <c r="W30" s="609"/>
      <c r="X30" s="609"/>
      <c r="Y30" s="610"/>
      <c r="Z30" s="646">
        <v>26.9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423608</v>
      </c>
      <c r="CS30" s="609"/>
      <c r="CT30" s="609"/>
      <c r="CU30" s="609"/>
      <c r="CV30" s="609"/>
      <c r="CW30" s="609"/>
      <c r="CX30" s="609"/>
      <c r="CY30" s="610"/>
      <c r="CZ30" s="611">
        <v>4.5999999999999996</v>
      </c>
      <c r="DA30" s="623"/>
      <c r="DB30" s="623"/>
      <c r="DC30" s="624"/>
      <c r="DD30" s="614">
        <v>422138</v>
      </c>
      <c r="DE30" s="609"/>
      <c r="DF30" s="609"/>
      <c r="DG30" s="609"/>
      <c r="DH30" s="609"/>
      <c r="DI30" s="609"/>
      <c r="DJ30" s="609"/>
      <c r="DK30" s="610"/>
      <c r="DL30" s="614">
        <v>422138</v>
      </c>
      <c r="DM30" s="609"/>
      <c r="DN30" s="609"/>
      <c r="DO30" s="609"/>
      <c r="DP30" s="609"/>
      <c r="DQ30" s="609"/>
      <c r="DR30" s="609"/>
      <c r="DS30" s="609"/>
      <c r="DT30" s="609"/>
      <c r="DU30" s="609"/>
      <c r="DV30" s="610"/>
      <c r="DW30" s="611">
        <v>17.100000000000001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98.6</v>
      </c>
      <c r="BH31" s="671"/>
      <c r="BI31" s="671"/>
      <c r="BJ31" s="671"/>
      <c r="BK31" s="671"/>
      <c r="BL31" s="671"/>
      <c r="BM31" s="672">
        <v>96.3</v>
      </c>
      <c r="BN31" s="671"/>
      <c r="BO31" s="671"/>
      <c r="BP31" s="671"/>
      <c r="BQ31" s="673"/>
      <c r="BR31" s="670">
        <v>98.7</v>
      </c>
      <c r="BS31" s="671"/>
      <c r="BT31" s="671"/>
      <c r="BU31" s="671"/>
      <c r="BV31" s="671"/>
      <c r="BW31" s="671"/>
      <c r="BX31" s="672">
        <v>95.9</v>
      </c>
      <c r="BY31" s="671"/>
      <c r="BZ31" s="671"/>
      <c r="CA31" s="671"/>
      <c r="CB31" s="673"/>
      <c r="CD31" s="629"/>
      <c r="CE31" s="630"/>
      <c r="CF31" s="605" t="s">
        <v>300</v>
      </c>
      <c r="CG31" s="606"/>
      <c r="CH31" s="606"/>
      <c r="CI31" s="606"/>
      <c r="CJ31" s="606"/>
      <c r="CK31" s="606"/>
      <c r="CL31" s="606"/>
      <c r="CM31" s="606"/>
      <c r="CN31" s="606"/>
      <c r="CO31" s="606"/>
      <c r="CP31" s="606"/>
      <c r="CQ31" s="607"/>
      <c r="CR31" s="608">
        <v>15813</v>
      </c>
      <c r="CS31" s="621"/>
      <c r="CT31" s="621"/>
      <c r="CU31" s="621"/>
      <c r="CV31" s="621"/>
      <c r="CW31" s="621"/>
      <c r="CX31" s="621"/>
      <c r="CY31" s="622"/>
      <c r="CZ31" s="611">
        <v>0.2</v>
      </c>
      <c r="DA31" s="623"/>
      <c r="DB31" s="623"/>
      <c r="DC31" s="624"/>
      <c r="DD31" s="614">
        <v>15704</v>
      </c>
      <c r="DE31" s="621"/>
      <c r="DF31" s="621"/>
      <c r="DG31" s="621"/>
      <c r="DH31" s="621"/>
      <c r="DI31" s="621"/>
      <c r="DJ31" s="621"/>
      <c r="DK31" s="622"/>
      <c r="DL31" s="614">
        <v>15704</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748682</v>
      </c>
      <c r="S32" s="609"/>
      <c r="T32" s="609"/>
      <c r="U32" s="609"/>
      <c r="V32" s="609"/>
      <c r="W32" s="609"/>
      <c r="X32" s="609"/>
      <c r="Y32" s="610"/>
      <c r="Z32" s="646">
        <v>7.1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99.4</v>
      </c>
      <c r="BH32" s="621"/>
      <c r="BI32" s="621"/>
      <c r="BJ32" s="621"/>
      <c r="BK32" s="621"/>
      <c r="BL32" s="621"/>
      <c r="BM32" s="612">
        <v>96.7</v>
      </c>
      <c r="BN32" s="621"/>
      <c r="BO32" s="621"/>
      <c r="BP32" s="621"/>
      <c r="BQ32" s="644"/>
      <c r="BR32" s="679">
        <v>99.4</v>
      </c>
      <c r="BS32" s="621"/>
      <c r="BT32" s="621"/>
      <c r="BU32" s="621"/>
      <c r="BV32" s="621"/>
      <c r="BW32" s="621"/>
      <c r="BX32" s="612">
        <v>95.8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95310</v>
      </c>
      <c r="S33" s="609"/>
      <c r="T33" s="609"/>
      <c r="U33" s="609"/>
      <c r="V33" s="609"/>
      <c r="W33" s="609"/>
      <c r="X33" s="609"/>
      <c r="Y33" s="610"/>
      <c r="Z33" s="646">
        <v>0.9</v>
      </c>
      <c r="AA33" s="646"/>
      <c r="AB33" s="646"/>
      <c r="AC33" s="646"/>
      <c r="AD33" s="647">
        <v>74774</v>
      </c>
      <c r="AE33" s="647"/>
      <c r="AF33" s="647"/>
      <c r="AG33" s="647"/>
      <c r="AH33" s="647"/>
      <c r="AI33" s="647"/>
      <c r="AJ33" s="647"/>
      <c r="AK33" s="647"/>
      <c r="AL33" s="611">
        <v>3</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97.8</v>
      </c>
      <c r="BH33" s="593"/>
      <c r="BI33" s="593"/>
      <c r="BJ33" s="593"/>
      <c r="BK33" s="593"/>
      <c r="BL33" s="593"/>
      <c r="BM33" s="639">
        <v>95.4</v>
      </c>
      <c r="BN33" s="593"/>
      <c r="BO33" s="593"/>
      <c r="BP33" s="593"/>
      <c r="BQ33" s="656"/>
      <c r="BR33" s="669">
        <v>98</v>
      </c>
      <c r="BS33" s="593"/>
      <c r="BT33" s="593"/>
      <c r="BU33" s="593"/>
      <c r="BV33" s="593"/>
      <c r="BW33" s="593"/>
      <c r="BX33" s="639">
        <v>95.2</v>
      </c>
      <c r="BY33" s="593"/>
      <c r="BZ33" s="593"/>
      <c r="CA33" s="593"/>
      <c r="CB33" s="656"/>
      <c r="CD33" s="605" t="s">
        <v>307</v>
      </c>
      <c r="CE33" s="606"/>
      <c r="CF33" s="606"/>
      <c r="CG33" s="606"/>
      <c r="CH33" s="606"/>
      <c r="CI33" s="606"/>
      <c r="CJ33" s="606"/>
      <c r="CK33" s="606"/>
      <c r="CL33" s="606"/>
      <c r="CM33" s="606"/>
      <c r="CN33" s="606"/>
      <c r="CO33" s="606"/>
      <c r="CP33" s="606"/>
      <c r="CQ33" s="607"/>
      <c r="CR33" s="608">
        <v>3148791</v>
      </c>
      <c r="CS33" s="621"/>
      <c r="CT33" s="621"/>
      <c r="CU33" s="621"/>
      <c r="CV33" s="621"/>
      <c r="CW33" s="621"/>
      <c r="CX33" s="621"/>
      <c r="CY33" s="622"/>
      <c r="CZ33" s="611">
        <v>34.299999999999997</v>
      </c>
      <c r="DA33" s="623"/>
      <c r="DB33" s="623"/>
      <c r="DC33" s="624"/>
      <c r="DD33" s="614">
        <v>2577908</v>
      </c>
      <c r="DE33" s="621"/>
      <c r="DF33" s="621"/>
      <c r="DG33" s="621"/>
      <c r="DH33" s="621"/>
      <c r="DI33" s="621"/>
      <c r="DJ33" s="621"/>
      <c r="DK33" s="622"/>
      <c r="DL33" s="614">
        <v>884054</v>
      </c>
      <c r="DM33" s="621"/>
      <c r="DN33" s="621"/>
      <c r="DO33" s="621"/>
      <c r="DP33" s="621"/>
      <c r="DQ33" s="621"/>
      <c r="DR33" s="621"/>
      <c r="DS33" s="621"/>
      <c r="DT33" s="621"/>
      <c r="DU33" s="621"/>
      <c r="DV33" s="622"/>
      <c r="DW33" s="611">
        <v>35.9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62314</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798972</v>
      </c>
      <c r="CS34" s="609"/>
      <c r="CT34" s="609"/>
      <c r="CU34" s="609"/>
      <c r="CV34" s="609"/>
      <c r="CW34" s="609"/>
      <c r="CX34" s="609"/>
      <c r="CY34" s="610"/>
      <c r="CZ34" s="611">
        <v>8.6999999999999993</v>
      </c>
      <c r="DA34" s="623"/>
      <c r="DB34" s="623"/>
      <c r="DC34" s="624"/>
      <c r="DD34" s="614">
        <v>534888</v>
      </c>
      <c r="DE34" s="609"/>
      <c r="DF34" s="609"/>
      <c r="DG34" s="609"/>
      <c r="DH34" s="609"/>
      <c r="DI34" s="609"/>
      <c r="DJ34" s="609"/>
      <c r="DK34" s="610"/>
      <c r="DL34" s="614">
        <v>382134</v>
      </c>
      <c r="DM34" s="609"/>
      <c r="DN34" s="609"/>
      <c r="DO34" s="609"/>
      <c r="DP34" s="609"/>
      <c r="DQ34" s="609"/>
      <c r="DR34" s="609"/>
      <c r="DS34" s="609"/>
      <c r="DT34" s="609"/>
      <c r="DU34" s="609"/>
      <c r="DV34" s="610"/>
      <c r="DW34" s="611">
        <v>15.5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729035</v>
      </c>
      <c r="S35" s="609"/>
      <c r="T35" s="609"/>
      <c r="U35" s="609"/>
      <c r="V35" s="609"/>
      <c r="W35" s="609"/>
      <c r="X35" s="609"/>
      <c r="Y35" s="610"/>
      <c r="Z35" s="646">
        <v>6.9</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25891</v>
      </c>
      <c r="CS35" s="621"/>
      <c r="CT35" s="621"/>
      <c r="CU35" s="621"/>
      <c r="CV35" s="621"/>
      <c r="CW35" s="621"/>
      <c r="CX35" s="621"/>
      <c r="CY35" s="622"/>
      <c r="CZ35" s="611">
        <v>0.3</v>
      </c>
      <c r="DA35" s="623"/>
      <c r="DB35" s="623"/>
      <c r="DC35" s="624"/>
      <c r="DD35" s="614">
        <v>25891</v>
      </c>
      <c r="DE35" s="621"/>
      <c r="DF35" s="621"/>
      <c r="DG35" s="621"/>
      <c r="DH35" s="621"/>
      <c r="DI35" s="621"/>
      <c r="DJ35" s="621"/>
      <c r="DK35" s="622"/>
      <c r="DL35" s="614">
        <v>25891</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1315828</v>
      </c>
      <c r="S36" s="609"/>
      <c r="T36" s="609"/>
      <c r="U36" s="609"/>
      <c r="V36" s="609"/>
      <c r="W36" s="609"/>
      <c r="X36" s="609"/>
      <c r="Y36" s="610"/>
      <c r="Z36" s="646">
        <v>12.5</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330436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67625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469366</v>
      </c>
      <c r="CS36" s="609"/>
      <c r="CT36" s="609"/>
      <c r="CU36" s="609"/>
      <c r="CV36" s="609"/>
      <c r="CW36" s="609"/>
      <c r="CX36" s="609"/>
      <c r="CY36" s="610"/>
      <c r="CZ36" s="611">
        <v>5.0999999999999996</v>
      </c>
      <c r="DA36" s="623"/>
      <c r="DB36" s="623"/>
      <c r="DC36" s="624"/>
      <c r="DD36" s="614">
        <v>304827</v>
      </c>
      <c r="DE36" s="609"/>
      <c r="DF36" s="609"/>
      <c r="DG36" s="609"/>
      <c r="DH36" s="609"/>
      <c r="DI36" s="609"/>
      <c r="DJ36" s="609"/>
      <c r="DK36" s="610"/>
      <c r="DL36" s="614">
        <v>229586</v>
      </c>
      <c r="DM36" s="609"/>
      <c r="DN36" s="609"/>
      <c r="DO36" s="609"/>
      <c r="DP36" s="609"/>
      <c r="DQ36" s="609"/>
      <c r="DR36" s="609"/>
      <c r="DS36" s="609"/>
      <c r="DT36" s="609"/>
      <c r="DU36" s="609"/>
      <c r="DV36" s="610"/>
      <c r="DW36" s="611">
        <v>9.3000000000000007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309570</v>
      </c>
      <c r="S37" s="609"/>
      <c r="T37" s="609"/>
      <c r="U37" s="609"/>
      <c r="V37" s="609"/>
      <c r="W37" s="609"/>
      <c r="X37" s="609"/>
      <c r="Y37" s="610"/>
      <c r="Z37" s="646">
        <v>2.9</v>
      </c>
      <c r="AA37" s="646"/>
      <c r="AB37" s="646"/>
      <c r="AC37" s="646"/>
      <c r="AD37" s="647">
        <v>14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42370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58858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150655</v>
      </c>
      <c r="CS37" s="621"/>
      <c r="CT37" s="621"/>
      <c r="CU37" s="621"/>
      <c r="CV37" s="621"/>
      <c r="CW37" s="621"/>
      <c r="CX37" s="621"/>
      <c r="CY37" s="622"/>
      <c r="CZ37" s="611">
        <v>1.6</v>
      </c>
      <c r="DA37" s="623"/>
      <c r="DB37" s="623"/>
      <c r="DC37" s="624"/>
      <c r="DD37" s="614">
        <v>150655</v>
      </c>
      <c r="DE37" s="621"/>
      <c r="DF37" s="621"/>
      <c r="DG37" s="621"/>
      <c r="DH37" s="621"/>
      <c r="DI37" s="621"/>
      <c r="DJ37" s="621"/>
      <c r="DK37" s="622"/>
      <c r="DL37" s="614">
        <v>142991</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919270</v>
      </c>
      <c r="S38" s="609"/>
      <c r="T38" s="609"/>
      <c r="U38" s="609"/>
      <c r="V38" s="609"/>
      <c r="W38" s="609"/>
      <c r="X38" s="609"/>
      <c r="Y38" s="610"/>
      <c r="Z38" s="646">
        <v>8.6999999999999993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493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330436</v>
      </c>
      <c r="CS38" s="609"/>
      <c r="CT38" s="609"/>
      <c r="CU38" s="609"/>
      <c r="CV38" s="609"/>
      <c r="CW38" s="609"/>
      <c r="CX38" s="609"/>
      <c r="CY38" s="610"/>
      <c r="CZ38" s="611">
        <v>3.6</v>
      </c>
      <c r="DA38" s="623"/>
      <c r="DB38" s="623"/>
      <c r="DC38" s="624"/>
      <c r="DD38" s="614">
        <v>284333</v>
      </c>
      <c r="DE38" s="609"/>
      <c r="DF38" s="609"/>
      <c r="DG38" s="609"/>
      <c r="DH38" s="609"/>
      <c r="DI38" s="609"/>
      <c r="DJ38" s="609"/>
      <c r="DK38" s="610"/>
      <c r="DL38" s="614">
        <v>246443</v>
      </c>
      <c r="DM38" s="609"/>
      <c r="DN38" s="609"/>
      <c r="DO38" s="609"/>
      <c r="DP38" s="609"/>
      <c r="DQ38" s="609"/>
      <c r="DR38" s="609"/>
      <c r="DS38" s="609"/>
      <c r="DT38" s="609"/>
      <c r="DU38" s="609"/>
      <c r="DV38" s="610"/>
      <c r="DW38" s="611">
        <v>10</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738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1504126</v>
      </c>
      <c r="CS39" s="621"/>
      <c r="CT39" s="621"/>
      <c r="CU39" s="621"/>
      <c r="CV39" s="621"/>
      <c r="CW39" s="621"/>
      <c r="CX39" s="621"/>
      <c r="CY39" s="622"/>
      <c r="CZ39" s="611">
        <v>16.399999999999999</v>
      </c>
      <c r="DA39" s="623"/>
      <c r="DB39" s="623"/>
      <c r="DC39" s="624"/>
      <c r="DD39" s="614">
        <v>1427969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8570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78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20000</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10563057</v>
      </c>
      <c r="S41" s="633"/>
      <c r="T41" s="633"/>
      <c r="U41" s="633"/>
      <c r="V41" s="633"/>
      <c r="W41" s="633"/>
      <c r="X41" s="633"/>
      <c r="Y41" s="636"/>
      <c r="Z41" s="637">
        <v>100</v>
      </c>
      <c r="AA41" s="637"/>
      <c r="AB41" s="637"/>
      <c r="AC41" s="637"/>
      <c r="AD41" s="638">
        <v>2455855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55283</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232783</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540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4483462</v>
      </c>
      <c r="CS42" s="621"/>
      <c r="CT42" s="621"/>
      <c r="CU42" s="621"/>
      <c r="CV42" s="621"/>
      <c r="CW42" s="621"/>
      <c r="CX42" s="621"/>
      <c r="CY42" s="622"/>
      <c r="CZ42" s="611">
        <v>48.8</v>
      </c>
      <c r="DA42" s="623"/>
      <c r="DB42" s="623"/>
      <c r="DC42" s="624"/>
      <c r="DD42" s="614">
        <v>315770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38191</v>
      </c>
      <c r="CS43" s="621"/>
      <c r="CT43" s="621"/>
      <c r="CU43" s="621"/>
      <c r="CV43" s="621"/>
      <c r="CW43" s="621"/>
      <c r="CX43" s="621"/>
      <c r="CY43" s="622"/>
      <c r="CZ43" s="611">
        <v>0.4</v>
      </c>
      <c r="DA43" s="623"/>
      <c r="DB43" s="623"/>
      <c r="DC43" s="624"/>
      <c r="DD43" s="614">
        <v>38191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3249865</v>
      </c>
      <c r="CS44" s="609"/>
      <c r="CT44" s="609"/>
      <c r="CU44" s="609"/>
      <c r="CV44" s="609"/>
      <c r="CW44" s="609"/>
      <c r="CX44" s="609"/>
      <c r="CY44" s="610"/>
      <c r="CZ44" s="611">
        <v>35.4</v>
      </c>
      <c r="DA44" s="612"/>
      <c r="DB44" s="612"/>
      <c r="DC44" s="613"/>
      <c r="DD44" s="614">
        <v>209682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2371229</v>
      </c>
      <c r="CS45" s="621"/>
      <c r="CT45" s="621"/>
      <c r="CU45" s="621"/>
      <c r="CV45" s="621"/>
      <c r="CW45" s="621"/>
      <c r="CX45" s="621"/>
      <c r="CY45" s="622"/>
      <c r="CZ45" s="611">
        <v>25.8</v>
      </c>
      <c r="DA45" s="623"/>
      <c r="DB45" s="623"/>
      <c r="DC45" s="624"/>
      <c r="DD45" s="614">
        <v>87285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305266</v>
      </c>
      <c r="CS46" s="609"/>
      <c r="CT46" s="609"/>
      <c r="CU46" s="609"/>
      <c r="CV46" s="609"/>
      <c r="CW46" s="609"/>
      <c r="CX46" s="609"/>
      <c r="CY46" s="610"/>
      <c r="CZ46" s="611">
        <v>3.3</v>
      </c>
      <c r="DA46" s="612"/>
      <c r="DB46" s="612"/>
      <c r="DC46" s="613"/>
      <c r="DD46" s="614">
        <v>100379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1233597</v>
      </c>
      <c r="CS47" s="621"/>
      <c r="CT47" s="621"/>
      <c r="CU47" s="621"/>
      <c r="CV47" s="621"/>
      <c r="CW47" s="621"/>
      <c r="CX47" s="621"/>
      <c r="CY47" s="622"/>
      <c r="CZ47" s="611">
        <v>13.4</v>
      </c>
      <c r="DA47" s="623"/>
      <c r="DB47" s="623"/>
      <c r="DC47" s="624"/>
      <c r="DD47" s="614">
        <v>106088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9187307</v>
      </c>
      <c r="CS49" s="593"/>
      <c r="CT49" s="593"/>
      <c r="CU49" s="593"/>
      <c r="CV49" s="593"/>
      <c r="CW49" s="593"/>
      <c r="CX49" s="593"/>
      <c r="CY49" s="594"/>
      <c r="CZ49" s="595">
        <v>100</v>
      </c>
      <c r="DA49" s="596"/>
      <c r="DB49" s="596"/>
      <c r="DC49" s="597"/>
      <c r="DD49" s="598">
        <v>4179835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U/+rBL8oCI6ecFN12DqMjhs+SYSo5DYQYf0eQz8RAoyOtHGQ4VwqQLY/rkz18oXJ4/J7vyAKB4RovhFEyNszw==" saltValue="nysBf6llp9qrHJUbpr3N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10563</v>
      </c>
      <c r="R7" s="1090"/>
      <c r="S7" s="1090"/>
      <c r="T7" s="1090"/>
      <c r="U7" s="1090"/>
      <c r="V7" s="1090">
        <v>9187</v>
      </c>
      <c r="W7" s="1090"/>
      <c r="X7" s="1090"/>
      <c r="Y7" s="1090"/>
      <c r="Z7" s="1090"/>
      <c r="AA7" s="1090">
        <v>1376</v>
      </c>
      <c r="AB7" s="1090"/>
      <c r="AC7" s="1090"/>
      <c r="AD7" s="1090"/>
      <c r="AE7" s="1091"/>
      <c r="AF7" s="1092">
        <v>550</v>
      </c>
      <c r="AG7" s="1093"/>
      <c r="AH7" s="1093"/>
      <c r="AI7" s="1093"/>
      <c r="AJ7" s="1094"/>
      <c r="AK7" s="1095">
        <v>724</v>
      </c>
      <c r="AL7" s="1096"/>
      <c r="AM7" s="1096"/>
      <c r="AN7" s="1096"/>
      <c r="AO7" s="1096"/>
      <c r="AP7" s="1096">
        <v>6023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549</v>
      </c>
      <c r="BT7" s="1087"/>
      <c r="BU7" s="1087"/>
      <c r="BV7" s="1087"/>
      <c r="BW7" s="1087"/>
      <c r="BX7" s="1087"/>
      <c r="BY7" s="1087"/>
      <c r="BZ7" s="1087"/>
      <c r="CA7" s="1087"/>
      <c r="CB7" s="1087"/>
      <c r="CC7" s="1087"/>
      <c r="CD7" s="1087"/>
      <c r="CE7" s="1087"/>
      <c r="CF7" s="1087"/>
      <c r="CG7" s="1099"/>
      <c r="CH7" s="1083">
        <v>-94</v>
      </c>
      <c r="CI7" s="1084"/>
      <c r="CJ7" s="1084"/>
      <c r="CK7" s="1084"/>
      <c r="CL7" s="1085"/>
      <c r="CM7" s="1083">
        <v>79</v>
      </c>
      <c r="CN7" s="1084"/>
      <c r="CO7" s="1084"/>
      <c r="CP7" s="1084"/>
      <c r="CQ7" s="1085"/>
      <c r="CR7" s="1083">
        <v>1</v>
      </c>
      <c r="CS7" s="1084"/>
      <c r="CT7" s="1084"/>
      <c r="CU7" s="1084"/>
      <c r="CV7" s="1085"/>
      <c r="CW7" s="1083">
        <v>8</v>
      </c>
      <c r="CX7" s="1084"/>
      <c r="CY7" s="1084"/>
      <c r="CZ7" s="1084"/>
      <c r="DA7" s="1085"/>
      <c r="DB7" s="1083" t="s">
        <v>543</v>
      </c>
      <c r="DC7" s="1084"/>
      <c r="DD7" s="1084"/>
      <c r="DE7" s="1084"/>
      <c r="DF7" s="1085"/>
      <c r="DG7" s="1083" t="s">
        <v>543</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10563</v>
      </c>
      <c r="R23" s="1048"/>
      <c r="S23" s="1048"/>
      <c r="T23" s="1048"/>
      <c r="U23" s="1048"/>
      <c r="V23" s="1048">
        <v>9187</v>
      </c>
      <c r="W23" s="1048"/>
      <c r="X23" s="1048"/>
      <c r="Y23" s="1048"/>
      <c r="Z23" s="1048"/>
      <c r="AA23" s="1048">
        <v>1376</v>
      </c>
      <c r="AB23" s="1048"/>
      <c r="AC23" s="1048"/>
      <c r="AD23" s="1048"/>
      <c r="AE23" s="1055"/>
      <c r="AF23" s="1056">
        <v>550</v>
      </c>
      <c r="AG23" s="1048"/>
      <c r="AH23" s="1048"/>
      <c r="AI23" s="1048"/>
      <c r="AJ23" s="1057"/>
      <c r="AK23" s="1058"/>
      <c r="AL23" s="1059"/>
      <c r="AM23" s="1059"/>
      <c r="AN23" s="1059"/>
      <c r="AO23" s="1059"/>
      <c r="AP23" s="1048">
        <v>6023</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588</v>
      </c>
      <c r="R28" s="1038"/>
      <c r="S28" s="1038"/>
      <c r="T28" s="1038"/>
      <c r="U28" s="1038"/>
      <c r="V28" s="1038">
        <v>520</v>
      </c>
      <c r="W28" s="1038"/>
      <c r="X28" s="1038"/>
      <c r="Y28" s="1038"/>
      <c r="Z28" s="1038"/>
      <c r="AA28" s="1038">
        <v>68</v>
      </c>
      <c r="AB28" s="1038"/>
      <c r="AC28" s="1038"/>
      <c r="AD28" s="1038"/>
      <c r="AE28" s="1039"/>
      <c r="AF28" s="1040">
        <v>68</v>
      </c>
      <c r="AG28" s="1038"/>
      <c r="AH28" s="1038"/>
      <c r="AI28" s="1038"/>
      <c r="AJ28" s="1041"/>
      <c r="AK28" s="1029">
        <v>47</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774</v>
      </c>
      <c r="R29" s="1026"/>
      <c r="S29" s="1026"/>
      <c r="T29" s="1026"/>
      <c r="U29" s="1026"/>
      <c r="V29" s="1026">
        <v>654</v>
      </c>
      <c r="W29" s="1026"/>
      <c r="X29" s="1026"/>
      <c r="Y29" s="1026"/>
      <c r="Z29" s="1026"/>
      <c r="AA29" s="1026">
        <v>120</v>
      </c>
      <c r="AB29" s="1026"/>
      <c r="AC29" s="1026"/>
      <c r="AD29" s="1026"/>
      <c r="AE29" s="1027"/>
      <c r="AF29" s="1022">
        <v>120</v>
      </c>
      <c r="AG29" s="1023"/>
      <c r="AH29" s="1023"/>
      <c r="AI29" s="1023"/>
      <c r="AJ29" s="1024"/>
      <c r="AK29" s="967">
        <v>117</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53</v>
      </c>
      <c r="R30" s="1026"/>
      <c r="S30" s="1026"/>
      <c r="T30" s="1026"/>
      <c r="U30" s="1026"/>
      <c r="V30" s="1026">
        <v>53</v>
      </c>
      <c r="W30" s="1026"/>
      <c r="X30" s="1026"/>
      <c r="Y30" s="1026"/>
      <c r="Z30" s="1026"/>
      <c r="AA30" s="1026">
        <v>0</v>
      </c>
      <c r="AB30" s="1026"/>
      <c r="AC30" s="1026"/>
      <c r="AD30" s="1026"/>
      <c r="AE30" s="1027"/>
      <c r="AF30" s="1022">
        <v>0</v>
      </c>
      <c r="AG30" s="1023"/>
      <c r="AH30" s="1023"/>
      <c r="AI30" s="1023"/>
      <c r="AJ30" s="1024"/>
      <c r="AK30" s="967">
        <v>23</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102</v>
      </c>
      <c r="R31" s="1026"/>
      <c r="S31" s="1026"/>
      <c r="T31" s="1026"/>
      <c r="U31" s="1026"/>
      <c r="V31" s="1026">
        <v>74</v>
      </c>
      <c r="W31" s="1026"/>
      <c r="X31" s="1026"/>
      <c r="Y31" s="1026"/>
      <c r="Z31" s="1026"/>
      <c r="AA31" s="1026">
        <v>28</v>
      </c>
      <c r="AB31" s="1026"/>
      <c r="AC31" s="1026"/>
      <c r="AD31" s="1026"/>
      <c r="AE31" s="1027"/>
      <c r="AF31" s="1022">
        <v>28</v>
      </c>
      <c r="AG31" s="1023"/>
      <c r="AH31" s="1023"/>
      <c r="AI31" s="1023"/>
      <c r="AJ31" s="1024"/>
      <c r="AK31" s="967">
        <v>42</v>
      </c>
      <c r="AL31" s="958"/>
      <c r="AM31" s="958"/>
      <c r="AN31" s="958"/>
      <c r="AO31" s="958"/>
      <c r="AP31" s="958">
        <v>98</v>
      </c>
      <c r="AQ31" s="958"/>
      <c r="AR31" s="958"/>
      <c r="AS31" s="958"/>
      <c r="AT31" s="958"/>
      <c r="AU31" s="958">
        <v>78</v>
      </c>
      <c r="AV31" s="958"/>
      <c r="AW31" s="958"/>
      <c r="AX31" s="958"/>
      <c r="AY31" s="958"/>
      <c r="AZ31" s="1028" t="s">
        <v>543</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215</v>
      </c>
      <c r="AG63" s="946"/>
      <c r="AH63" s="946"/>
      <c r="AI63" s="946"/>
      <c r="AJ63" s="1009"/>
      <c r="AK63" s="1010"/>
      <c r="AL63" s="950"/>
      <c r="AM63" s="950"/>
      <c r="AN63" s="950"/>
      <c r="AO63" s="950"/>
      <c r="AP63" s="946">
        <v>98</v>
      </c>
      <c r="AQ63" s="946"/>
      <c r="AR63" s="946"/>
      <c r="AS63" s="946"/>
      <c r="AT63" s="946"/>
      <c r="AU63" s="946">
        <v>78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544</v>
      </c>
      <c r="C68" s="973"/>
      <c r="D68" s="973"/>
      <c r="E68" s="973"/>
      <c r="F68" s="973"/>
      <c r="G68" s="973"/>
      <c r="H68" s="973"/>
      <c r="I68" s="973"/>
      <c r="J68" s="973"/>
      <c r="K68" s="973"/>
      <c r="L68" s="973"/>
      <c r="M68" s="973"/>
      <c r="N68" s="973"/>
      <c r="O68" s="973"/>
      <c r="P68" s="974"/>
      <c r="Q68" s="975">
        <v>5250</v>
      </c>
      <c r="R68" s="969"/>
      <c r="S68" s="969"/>
      <c r="T68" s="969"/>
      <c r="U68" s="969"/>
      <c r="V68" s="969">
        <v>5104</v>
      </c>
      <c r="W68" s="969"/>
      <c r="X68" s="969"/>
      <c r="Y68" s="969"/>
      <c r="Z68" s="969"/>
      <c r="AA68" s="969">
        <v>146</v>
      </c>
      <c r="AB68" s="969"/>
      <c r="AC68" s="969"/>
      <c r="AD68" s="969"/>
      <c r="AE68" s="969"/>
      <c r="AF68" s="969">
        <v>146</v>
      </c>
      <c r="AG68" s="969"/>
      <c r="AH68" s="969"/>
      <c r="AI68" s="969"/>
      <c r="AJ68" s="969"/>
      <c r="AK68" s="969">
        <v>2418</v>
      </c>
      <c r="AL68" s="969"/>
      <c r="AM68" s="969"/>
      <c r="AN68" s="969"/>
      <c r="AO68" s="969"/>
      <c r="AP68" s="969">
        <v>0</v>
      </c>
      <c r="AQ68" s="969"/>
      <c r="AR68" s="969"/>
      <c r="AS68" s="969"/>
      <c r="AT68" s="969"/>
      <c r="AU68" s="969">
        <v>0</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545</v>
      </c>
      <c r="C69" s="962"/>
      <c r="D69" s="962"/>
      <c r="E69" s="962"/>
      <c r="F69" s="962"/>
      <c r="G69" s="962"/>
      <c r="H69" s="962"/>
      <c r="I69" s="962"/>
      <c r="J69" s="962"/>
      <c r="K69" s="962"/>
      <c r="L69" s="962"/>
      <c r="M69" s="962"/>
      <c r="N69" s="962"/>
      <c r="O69" s="962"/>
      <c r="P69" s="963"/>
      <c r="Q69" s="964">
        <v>1146</v>
      </c>
      <c r="R69" s="958"/>
      <c r="S69" s="958"/>
      <c r="T69" s="958"/>
      <c r="U69" s="958"/>
      <c r="V69" s="958">
        <v>1123</v>
      </c>
      <c r="W69" s="958"/>
      <c r="X69" s="958"/>
      <c r="Y69" s="958"/>
      <c r="Z69" s="958"/>
      <c r="AA69" s="958">
        <v>23</v>
      </c>
      <c r="AB69" s="958"/>
      <c r="AC69" s="958"/>
      <c r="AD69" s="958"/>
      <c r="AE69" s="958"/>
      <c r="AF69" s="958">
        <v>23</v>
      </c>
      <c r="AG69" s="958"/>
      <c r="AH69" s="958"/>
      <c r="AI69" s="958"/>
      <c r="AJ69" s="958"/>
      <c r="AK69" s="958" t="s">
        <v>550</v>
      </c>
      <c r="AL69" s="958"/>
      <c r="AM69" s="958"/>
      <c r="AN69" s="958"/>
      <c r="AO69" s="958"/>
      <c r="AP69" s="958">
        <v>657</v>
      </c>
      <c r="AQ69" s="958"/>
      <c r="AR69" s="958"/>
      <c r="AS69" s="958"/>
      <c r="AT69" s="958"/>
      <c r="AU69" s="958">
        <v>181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546</v>
      </c>
      <c r="C70" s="962"/>
      <c r="D70" s="962"/>
      <c r="E70" s="962"/>
      <c r="F70" s="962"/>
      <c r="G70" s="962"/>
      <c r="H70" s="962"/>
      <c r="I70" s="962"/>
      <c r="J70" s="962"/>
      <c r="K70" s="962"/>
      <c r="L70" s="962"/>
      <c r="M70" s="962"/>
      <c r="N70" s="962"/>
      <c r="O70" s="962"/>
      <c r="P70" s="963"/>
      <c r="Q70" s="964">
        <v>2421</v>
      </c>
      <c r="R70" s="958"/>
      <c r="S70" s="958"/>
      <c r="T70" s="958"/>
      <c r="U70" s="958"/>
      <c r="V70" s="958">
        <v>2180</v>
      </c>
      <c r="W70" s="958"/>
      <c r="X70" s="958"/>
      <c r="Y70" s="958"/>
      <c r="Z70" s="958"/>
      <c r="AA70" s="958">
        <v>241</v>
      </c>
      <c r="AB70" s="958"/>
      <c r="AC70" s="958"/>
      <c r="AD70" s="958"/>
      <c r="AE70" s="958"/>
      <c r="AF70" s="958">
        <v>205</v>
      </c>
      <c r="AG70" s="958"/>
      <c r="AH70" s="958"/>
      <c r="AI70" s="958"/>
      <c r="AJ70" s="958"/>
      <c r="AK70" s="958">
        <v>0</v>
      </c>
      <c r="AL70" s="958"/>
      <c r="AM70" s="958"/>
      <c r="AN70" s="958"/>
      <c r="AO70" s="958"/>
      <c r="AP70" s="958">
        <v>959</v>
      </c>
      <c r="AQ70" s="958"/>
      <c r="AR70" s="958"/>
      <c r="AS70" s="958"/>
      <c r="AT70" s="958"/>
      <c r="AU70" s="958" t="s">
        <v>550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547</v>
      </c>
      <c r="C71" s="962"/>
      <c r="D71" s="962"/>
      <c r="E71" s="962"/>
      <c r="F71" s="962"/>
      <c r="G71" s="962"/>
      <c r="H71" s="962"/>
      <c r="I71" s="962"/>
      <c r="J71" s="962"/>
      <c r="K71" s="962"/>
      <c r="L71" s="962"/>
      <c r="M71" s="962"/>
      <c r="N71" s="962"/>
      <c r="O71" s="962"/>
      <c r="P71" s="963"/>
      <c r="Q71" s="964">
        <v>270</v>
      </c>
      <c r="R71" s="958"/>
      <c r="S71" s="958"/>
      <c r="T71" s="958"/>
      <c r="U71" s="958"/>
      <c r="V71" s="958">
        <v>247</v>
      </c>
      <c r="W71" s="958"/>
      <c r="X71" s="958"/>
      <c r="Y71" s="958"/>
      <c r="Z71" s="958"/>
      <c r="AA71" s="958">
        <v>23</v>
      </c>
      <c r="AB71" s="958"/>
      <c r="AC71" s="958"/>
      <c r="AD71" s="958"/>
      <c r="AE71" s="958"/>
      <c r="AF71" s="958">
        <v>23</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548</v>
      </c>
      <c r="C72" s="962"/>
      <c r="D72" s="962"/>
      <c r="E72" s="962"/>
      <c r="F72" s="962"/>
      <c r="G72" s="962"/>
      <c r="H72" s="962"/>
      <c r="I72" s="962"/>
      <c r="J72" s="962"/>
      <c r="K72" s="962"/>
      <c r="L72" s="962"/>
      <c r="M72" s="962"/>
      <c r="N72" s="962"/>
      <c r="O72" s="962"/>
      <c r="P72" s="963"/>
      <c r="Q72" s="964">
        <v>315636</v>
      </c>
      <c r="R72" s="958"/>
      <c r="S72" s="958"/>
      <c r="T72" s="958"/>
      <c r="U72" s="958"/>
      <c r="V72" s="958">
        <v>306127</v>
      </c>
      <c r="W72" s="958"/>
      <c r="X72" s="958"/>
      <c r="Y72" s="958"/>
      <c r="Z72" s="958"/>
      <c r="AA72" s="958">
        <v>9509</v>
      </c>
      <c r="AB72" s="958"/>
      <c r="AC72" s="958"/>
      <c r="AD72" s="958"/>
      <c r="AE72" s="958"/>
      <c r="AF72" s="958">
        <v>6033</v>
      </c>
      <c r="AG72" s="958"/>
      <c r="AH72" s="958"/>
      <c r="AI72" s="958"/>
      <c r="AJ72" s="958"/>
      <c r="AK72" s="958" t="s">
        <v>550</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6430</v>
      </c>
      <c r="AG88" s="946"/>
      <c r="AH88" s="946"/>
      <c r="AI88" s="946"/>
      <c r="AJ88" s="946"/>
      <c r="AK88" s="950"/>
      <c r="AL88" s="950"/>
      <c r="AM88" s="950"/>
      <c r="AN88" s="950"/>
      <c r="AO88" s="950"/>
      <c r="AP88" s="946">
        <v>1616</v>
      </c>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24"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397018</v>
      </c>
      <c r="AB110" s="876"/>
      <c r="AC110" s="876"/>
      <c r="AD110" s="876"/>
      <c r="AE110" s="877"/>
      <c r="AF110" s="878">
        <v>418786</v>
      </c>
      <c r="AG110" s="876"/>
      <c r="AH110" s="876"/>
      <c r="AI110" s="876"/>
      <c r="AJ110" s="877"/>
      <c r="AK110" s="878">
        <v>439421</v>
      </c>
      <c r="AL110" s="876"/>
      <c r="AM110" s="876"/>
      <c r="AN110" s="876"/>
      <c r="AO110" s="877"/>
      <c r="AP110" s="879">
        <v>21.1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5785950</v>
      </c>
      <c r="BR110" s="829"/>
      <c r="BS110" s="829"/>
      <c r="BT110" s="829"/>
      <c r="BU110" s="829"/>
      <c r="BV110" s="829">
        <v>5527162</v>
      </c>
      <c r="BW110" s="829"/>
      <c r="BX110" s="829"/>
      <c r="BY110" s="829"/>
      <c r="BZ110" s="829"/>
      <c r="CA110" s="829">
        <v>6022824</v>
      </c>
      <c r="CB110" s="829"/>
      <c r="CC110" s="829"/>
      <c r="CD110" s="829"/>
      <c r="CE110" s="829"/>
      <c r="CF110" s="853">
        <v>289.3</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3848</v>
      </c>
      <c r="BR111" s="804"/>
      <c r="BS111" s="804"/>
      <c r="BT111" s="804"/>
      <c r="BU111" s="804"/>
      <c r="BV111" s="804">
        <v>3653</v>
      </c>
      <c r="BW111" s="804"/>
      <c r="BX111" s="804"/>
      <c r="BY111" s="804"/>
      <c r="BZ111" s="804"/>
      <c r="CA111" s="804">
        <v>3422</v>
      </c>
      <c r="CB111" s="804"/>
      <c r="CC111" s="804"/>
      <c r="CD111" s="804"/>
      <c r="CE111" s="804"/>
      <c r="CF111" s="862">
        <v>0.2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86807</v>
      </c>
      <c r="BR112" s="804"/>
      <c r="BS112" s="804"/>
      <c r="BT112" s="804"/>
      <c r="BU112" s="804"/>
      <c r="BV112" s="804">
        <v>83224</v>
      </c>
      <c r="BW112" s="804"/>
      <c r="BX112" s="804"/>
      <c r="BY112" s="804"/>
      <c r="BZ112" s="804"/>
      <c r="CA112" s="804">
        <v>78204</v>
      </c>
      <c r="CB112" s="804"/>
      <c r="CC112" s="804"/>
      <c r="CD112" s="804"/>
      <c r="CE112" s="804"/>
      <c r="CF112" s="862">
        <v>3.8</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23560</v>
      </c>
      <c r="AB113" s="906"/>
      <c r="AC113" s="906"/>
      <c r="AD113" s="906"/>
      <c r="AE113" s="907"/>
      <c r="AF113" s="908">
        <v>24910</v>
      </c>
      <c r="AG113" s="906"/>
      <c r="AH113" s="906"/>
      <c r="AI113" s="906"/>
      <c r="AJ113" s="907"/>
      <c r="AK113" s="908">
        <v>19729</v>
      </c>
      <c r="AL113" s="906"/>
      <c r="AM113" s="906"/>
      <c r="AN113" s="906"/>
      <c r="AO113" s="907"/>
      <c r="AP113" s="909">
        <v>0.9</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20330</v>
      </c>
      <c r="BR113" s="804"/>
      <c r="BS113" s="804"/>
      <c r="BT113" s="804"/>
      <c r="BU113" s="804"/>
      <c r="BV113" s="804">
        <v>94406</v>
      </c>
      <c r="BW113" s="804"/>
      <c r="BX113" s="804"/>
      <c r="BY113" s="804"/>
      <c r="BZ113" s="804"/>
      <c r="CA113" s="804">
        <v>199671</v>
      </c>
      <c r="CB113" s="804"/>
      <c r="CC113" s="804"/>
      <c r="CD113" s="804"/>
      <c r="CE113" s="804"/>
      <c r="CF113" s="862">
        <v>9.6</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16260</v>
      </c>
      <c r="AB114" s="767"/>
      <c r="AC114" s="767"/>
      <c r="AD114" s="767"/>
      <c r="AE114" s="768"/>
      <c r="AF114" s="769">
        <v>6279</v>
      </c>
      <c r="AG114" s="767"/>
      <c r="AH114" s="767"/>
      <c r="AI114" s="767"/>
      <c r="AJ114" s="768"/>
      <c r="AK114" s="769">
        <v>9566</v>
      </c>
      <c r="AL114" s="767"/>
      <c r="AM114" s="767"/>
      <c r="AN114" s="767"/>
      <c r="AO114" s="768"/>
      <c r="AP114" s="811">
        <v>0.5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493667</v>
      </c>
      <c r="BR114" s="804"/>
      <c r="BS114" s="804"/>
      <c r="BT114" s="804"/>
      <c r="BU114" s="804"/>
      <c r="BV114" s="804">
        <v>521693</v>
      </c>
      <c r="BW114" s="804"/>
      <c r="BX114" s="804"/>
      <c r="BY114" s="804"/>
      <c r="BZ114" s="804"/>
      <c r="CA114" s="804">
        <v>414080</v>
      </c>
      <c r="CB114" s="804"/>
      <c r="CC114" s="804"/>
      <c r="CD114" s="804"/>
      <c r="CE114" s="804"/>
      <c r="CF114" s="862">
        <v>19.899999999999999</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83</v>
      </c>
      <c r="AB115" s="906"/>
      <c r="AC115" s="906"/>
      <c r="AD115" s="906"/>
      <c r="AE115" s="907"/>
      <c r="AF115" s="908">
        <v>240</v>
      </c>
      <c r="AG115" s="906"/>
      <c r="AH115" s="906"/>
      <c r="AI115" s="906"/>
      <c r="AJ115" s="907"/>
      <c r="AK115" s="908">
        <v>372</v>
      </c>
      <c r="AL115" s="906"/>
      <c r="AM115" s="906"/>
      <c r="AN115" s="906"/>
      <c r="AO115" s="907"/>
      <c r="AP115" s="909">
        <v>0</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436921</v>
      </c>
      <c r="AB117" s="890"/>
      <c r="AC117" s="890"/>
      <c r="AD117" s="890"/>
      <c r="AE117" s="891"/>
      <c r="AF117" s="892">
        <v>450215</v>
      </c>
      <c r="AG117" s="890"/>
      <c r="AH117" s="890"/>
      <c r="AI117" s="890"/>
      <c r="AJ117" s="891"/>
      <c r="AK117" s="892">
        <v>469088</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439</v>
      </c>
      <c r="BP119" s="865"/>
      <c r="BQ119" s="866">
        <v>6390602</v>
      </c>
      <c r="BR119" s="832"/>
      <c r="BS119" s="832"/>
      <c r="BT119" s="832"/>
      <c r="BU119" s="832"/>
      <c r="BV119" s="832">
        <v>6230138</v>
      </c>
      <c r="BW119" s="832"/>
      <c r="BX119" s="832"/>
      <c r="BY119" s="832"/>
      <c r="BZ119" s="832"/>
      <c r="CA119" s="832">
        <v>6718201</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3848</v>
      </c>
      <c r="DH119" s="751"/>
      <c r="DI119" s="751"/>
      <c r="DJ119" s="751"/>
      <c r="DK119" s="752"/>
      <c r="DL119" s="753">
        <v>3653</v>
      </c>
      <c r="DM119" s="751"/>
      <c r="DN119" s="751"/>
      <c r="DO119" s="751"/>
      <c r="DP119" s="752"/>
      <c r="DQ119" s="753">
        <v>3422</v>
      </c>
      <c r="DR119" s="751"/>
      <c r="DS119" s="751"/>
      <c r="DT119" s="751"/>
      <c r="DU119" s="752"/>
      <c r="DV119" s="835">
        <v>0.2</v>
      </c>
      <c r="DW119" s="836"/>
      <c r="DX119" s="836"/>
      <c r="DY119" s="836"/>
      <c r="DZ119" s="837"/>
    </row>
    <row r="120" spans="1:130" s="224"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3266242</v>
      </c>
      <c r="BR120" s="829"/>
      <c r="BS120" s="829"/>
      <c r="BT120" s="829"/>
      <c r="BU120" s="829"/>
      <c r="BV120" s="829">
        <v>4522107</v>
      </c>
      <c r="BW120" s="829"/>
      <c r="BX120" s="829"/>
      <c r="BY120" s="829"/>
      <c r="BZ120" s="829"/>
      <c r="CA120" s="829">
        <v>5312739</v>
      </c>
      <c r="CB120" s="829"/>
      <c r="CC120" s="829"/>
      <c r="CD120" s="829"/>
      <c r="CE120" s="829"/>
      <c r="CF120" s="853">
        <v>255.2</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86807</v>
      </c>
      <c r="DH120" s="829"/>
      <c r="DI120" s="829"/>
      <c r="DJ120" s="829"/>
      <c r="DK120" s="829"/>
      <c r="DL120" s="829">
        <v>83224</v>
      </c>
      <c r="DM120" s="829"/>
      <c r="DN120" s="829"/>
      <c r="DO120" s="829"/>
      <c r="DP120" s="829"/>
      <c r="DQ120" s="829">
        <v>78204</v>
      </c>
      <c r="DR120" s="829"/>
      <c r="DS120" s="829"/>
      <c r="DT120" s="829"/>
      <c r="DU120" s="829"/>
      <c r="DV120" s="830">
        <v>3.8</v>
      </c>
      <c r="DW120" s="830"/>
      <c r="DX120" s="830"/>
      <c r="DY120" s="830"/>
      <c r="DZ120" s="831"/>
    </row>
    <row r="121" spans="1:130" s="224"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12212</v>
      </c>
      <c r="BR121" s="804"/>
      <c r="BS121" s="804"/>
      <c r="BT121" s="804"/>
      <c r="BU121" s="804"/>
      <c r="BV121" s="804">
        <v>10742</v>
      </c>
      <c r="BW121" s="804"/>
      <c r="BX121" s="804"/>
      <c r="BY121" s="804"/>
      <c r="BZ121" s="804"/>
      <c r="CA121" s="804">
        <v>9272</v>
      </c>
      <c r="CB121" s="804"/>
      <c r="CC121" s="804"/>
      <c r="CD121" s="804"/>
      <c r="CE121" s="804"/>
      <c r="CF121" s="862">
        <v>0.4</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4203830</v>
      </c>
      <c r="BR122" s="832"/>
      <c r="BS122" s="832"/>
      <c r="BT122" s="832"/>
      <c r="BU122" s="832"/>
      <c r="BV122" s="832">
        <v>5687807</v>
      </c>
      <c r="BW122" s="832"/>
      <c r="BX122" s="832"/>
      <c r="BY122" s="832"/>
      <c r="BZ122" s="832"/>
      <c r="CA122" s="832">
        <v>4292019</v>
      </c>
      <c r="CB122" s="832"/>
      <c r="CC122" s="832"/>
      <c r="CD122" s="832"/>
      <c r="CE122" s="832"/>
      <c r="CF122" s="833">
        <v>206.2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447</v>
      </c>
      <c r="BP123" s="865"/>
      <c r="BQ123" s="819">
        <v>7482284</v>
      </c>
      <c r="BR123" s="820"/>
      <c r="BS123" s="820"/>
      <c r="BT123" s="820"/>
      <c r="BU123" s="820"/>
      <c r="BV123" s="820">
        <v>10220656</v>
      </c>
      <c r="BW123" s="820"/>
      <c r="BX123" s="820"/>
      <c r="BY123" s="820"/>
      <c r="BZ123" s="820"/>
      <c r="CA123" s="820">
        <v>9614030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83</v>
      </c>
      <c r="AB126" s="767"/>
      <c r="AC126" s="767"/>
      <c r="AD126" s="767"/>
      <c r="AE126" s="768"/>
      <c r="AF126" s="769">
        <v>240</v>
      </c>
      <c r="AG126" s="767"/>
      <c r="AH126" s="767"/>
      <c r="AI126" s="767"/>
      <c r="AJ126" s="768"/>
      <c r="AK126" s="769">
        <v>372</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988</v>
      </c>
      <c r="AB128" s="788"/>
      <c r="AC128" s="788"/>
      <c r="AD128" s="788"/>
      <c r="AE128" s="789"/>
      <c r="AF128" s="790">
        <v>1562</v>
      </c>
      <c r="AG128" s="788"/>
      <c r="AH128" s="788"/>
      <c r="AI128" s="788"/>
      <c r="AJ128" s="789"/>
      <c r="AK128" s="790">
        <v>1579</v>
      </c>
      <c r="AL128" s="788"/>
      <c r="AM128" s="788"/>
      <c r="AN128" s="788"/>
      <c r="AO128" s="789"/>
      <c r="AP128" s="791"/>
      <c r="AQ128" s="792"/>
      <c r="AR128" s="792"/>
      <c r="AS128" s="792"/>
      <c r="AT128" s="793"/>
      <c r="AU128" s="226"/>
      <c r="AV128" s="226"/>
      <c r="AW128" s="226"/>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2529358</v>
      </c>
      <c r="AB129" s="767"/>
      <c r="AC129" s="767"/>
      <c r="AD129" s="767"/>
      <c r="AE129" s="768"/>
      <c r="AF129" s="769">
        <v>2415364</v>
      </c>
      <c r="AG129" s="767"/>
      <c r="AH129" s="767"/>
      <c r="AI129" s="767"/>
      <c r="AJ129" s="768"/>
      <c r="AK129" s="769">
        <v>2384462</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303038</v>
      </c>
      <c r="AB130" s="767"/>
      <c r="AC130" s="767"/>
      <c r="AD130" s="767"/>
      <c r="AE130" s="768"/>
      <c r="AF130" s="769">
        <v>298940</v>
      </c>
      <c r="AG130" s="767"/>
      <c r="AH130" s="767"/>
      <c r="AI130" s="767"/>
      <c r="AJ130" s="768"/>
      <c r="AK130" s="769">
        <v>302640</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6.9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2226320</v>
      </c>
      <c r="AB131" s="751"/>
      <c r="AC131" s="751"/>
      <c r="AD131" s="751"/>
      <c r="AE131" s="752"/>
      <c r="AF131" s="753">
        <v>2116424</v>
      </c>
      <c r="AG131" s="751"/>
      <c r="AH131" s="751"/>
      <c r="AI131" s="751"/>
      <c r="AJ131" s="752"/>
      <c r="AK131" s="753">
        <v>2081822</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5.9692676699999998</v>
      </c>
      <c r="AB132" s="732"/>
      <c r="AC132" s="732"/>
      <c r="AD132" s="732"/>
      <c r="AE132" s="733"/>
      <c r="AF132" s="734">
        <v>7.0738661059999997</v>
      </c>
      <c r="AG132" s="732"/>
      <c r="AH132" s="732"/>
      <c r="AI132" s="732"/>
      <c r="AJ132" s="733"/>
      <c r="AK132" s="734">
        <v>7.9194570909999999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5.4</v>
      </c>
      <c r="AB133" s="711"/>
      <c r="AC133" s="711"/>
      <c r="AD133" s="711"/>
      <c r="AE133" s="712"/>
      <c r="AF133" s="710">
        <v>6</v>
      </c>
      <c r="AG133" s="711"/>
      <c r="AH133" s="711"/>
      <c r="AI133" s="711"/>
      <c r="AJ133" s="712"/>
      <c r="AK133" s="710">
        <v>6.9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uDsDTTzkRypuNjwA87vNcoykozS0TeulDSmX7YbTezidD2evsECkUWyaUaKcieQA7PnsdG23b0/DAfGBZ5m/A==" saltValue="ny3biCm3oEjD1r8mg+3Z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1"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kZNPtlWwLtGFaot1T60/Jw4t//tLsmIajv9PO2Gdsbb63RnfRwAJU7uKvRE2UhFVLp8BgS+WawcvSY+1xTyag==" saltValue="iyH8IeqE7gm81DluG59Rv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8"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Lr/1zrfVfRBWcdFD/vxL/Lo3KD8K0bjd4GIY4JU71njZEU5dgRAjtWcfXfbSjPhuUY7Idf/lL53kTDz2NDVg==" saltValue="PK2uN+EYVTZTzyDSUAHs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05" t="s">
        <v>476</v>
      </c>
      <c r="AP7" s="265"/>
      <c r="AQ7" s="266" t="s">
        <v>477</v>
      </c>
      <c r="AR7" s="267"/>
    </row>
    <row r="8" spans="1:46" ht="13" x14ac:dyDescent="0.2">
      <c r="A8" s="259"/>
      <c r="AK8" s="268"/>
      <c r="AL8" s="269"/>
      <c r="AM8" s="269"/>
      <c r="AN8" s="270"/>
      <c r="AO8" s="1106"/>
      <c r="AP8" s="271" t="s">
        <v>478</v>
      </c>
      <c r="AQ8" s="272" t="s">
        <v>479</v>
      </c>
      <c r="AR8" s="273" t="s">
        <v>480</v>
      </c>
    </row>
    <row r="9" spans="1:46" ht="13" x14ac:dyDescent="0.2">
      <c r="A9" s="259"/>
      <c r="AK9" s="1117" t="s">
        <v>481</v>
      </c>
      <c r="AL9" s="1118"/>
      <c r="AM9" s="1118"/>
      <c r="AN9" s="1119"/>
      <c r="AO9" s="274">
        <v>705375</v>
      </c>
      <c r="AP9" s="274">
        <v>253186</v>
      </c>
      <c r="AQ9" s="275">
        <v>217348</v>
      </c>
      <c r="AR9" s="276">
        <v>16.5</v>
      </c>
    </row>
    <row r="10" spans="1:46" ht="13.5" customHeight="1" x14ac:dyDescent="0.2">
      <c r="A10" s="259"/>
      <c r="AK10" s="1117" t="s">
        <v>482</v>
      </c>
      <c r="AL10" s="1118"/>
      <c r="AM10" s="1118"/>
      <c r="AN10" s="1119"/>
      <c r="AO10" s="277">
        <v>82373</v>
      </c>
      <c r="AP10" s="277">
        <v>29567</v>
      </c>
      <c r="AQ10" s="278">
        <v>32038</v>
      </c>
      <c r="AR10" s="279">
        <v>-7.7</v>
      </c>
    </row>
    <row r="11" spans="1:46" ht="13.5" customHeight="1" x14ac:dyDescent="0.2">
      <c r="A11" s="259"/>
      <c r="AK11" s="1117" t="s">
        <v>483</v>
      </c>
      <c r="AL11" s="1118"/>
      <c r="AM11" s="1118"/>
      <c r="AN11" s="1119"/>
      <c r="AO11" s="277" t="s">
        <v>484</v>
      </c>
      <c r="AP11" s="277" t="s">
        <v>484</v>
      </c>
      <c r="AQ11" s="278">
        <v>835</v>
      </c>
      <c r="AR11" s="279" t="s">
        <v>484</v>
      </c>
    </row>
    <row r="12" spans="1:46" ht="13.5" customHeight="1" x14ac:dyDescent="0.2">
      <c r="A12" s="259"/>
      <c r="AK12" s="1117" t="s">
        <v>485</v>
      </c>
      <c r="AL12" s="1118"/>
      <c r="AM12" s="1118"/>
      <c r="AN12" s="1119"/>
      <c r="AO12" s="277" t="s">
        <v>484</v>
      </c>
      <c r="AP12" s="277" t="s">
        <v>484</v>
      </c>
      <c r="AQ12" s="278" t="s">
        <v>484</v>
      </c>
      <c r="AR12" s="279" t="s">
        <v>484</v>
      </c>
    </row>
    <row r="13" spans="1:46" ht="13.5" customHeight="1" x14ac:dyDescent="0.2">
      <c r="A13" s="259"/>
      <c r="AK13" s="1117" t="s">
        <v>486</v>
      </c>
      <c r="AL13" s="1118"/>
      <c r="AM13" s="1118"/>
      <c r="AN13" s="1119"/>
      <c r="AO13" s="277">
        <v>49739</v>
      </c>
      <c r="AP13" s="277">
        <v>17853</v>
      </c>
      <c r="AQ13" s="278">
        <v>7824</v>
      </c>
      <c r="AR13" s="279">
        <v>128.19999999999999</v>
      </c>
    </row>
    <row r="14" spans="1:46" ht="13.5" customHeight="1" x14ac:dyDescent="0.2">
      <c r="A14" s="259"/>
      <c r="AK14" s="1117" t="s">
        <v>487</v>
      </c>
      <c r="AL14" s="1118"/>
      <c r="AM14" s="1118"/>
      <c r="AN14" s="1119"/>
      <c r="AO14" s="277">
        <v>38191</v>
      </c>
      <c r="AP14" s="277">
        <v>13708</v>
      </c>
      <c r="AQ14" s="278">
        <v>4511</v>
      </c>
      <c r="AR14" s="279">
        <v>203.9</v>
      </c>
    </row>
    <row r="15" spans="1:46" ht="13.5" customHeight="1" x14ac:dyDescent="0.2">
      <c r="A15" s="259"/>
      <c r="AK15" s="1120" t="s">
        <v>488</v>
      </c>
      <c r="AL15" s="1121"/>
      <c r="AM15" s="1121"/>
      <c r="AN15" s="1122"/>
      <c r="AO15" s="277">
        <v>-12360</v>
      </c>
      <c r="AP15" s="277">
        <v>-4436</v>
      </c>
      <c r="AQ15" s="278">
        <v>-13520</v>
      </c>
      <c r="AR15" s="279">
        <v>-67.2</v>
      </c>
    </row>
    <row r="16" spans="1:46" ht="13" x14ac:dyDescent="0.2">
      <c r="A16" s="259"/>
      <c r="AK16" s="1120" t="s">
        <v>177</v>
      </c>
      <c r="AL16" s="1121"/>
      <c r="AM16" s="1121"/>
      <c r="AN16" s="1122"/>
      <c r="AO16" s="277">
        <v>863318</v>
      </c>
      <c r="AP16" s="277">
        <v>309877</v>
      </c>
      <c r="AQ16" s="278">
        <v>249036</v>
      </c>
      <c r="AR16" s="279">
        <v>24.4</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23" t="s">
        <v>493</v>
      </c>
      <c r="AL21" s="1124"/>
      <c r="AM21" s="1124"/>
      <c r="AN21" s="1125"/>
      <c r="AO21" s="289">
        <v>27.28</v>
      </c>
      <c r="AP21" s="290">
        <v>21</v>
      </c>
      <c r="AQ21" s="291">
        <v>6.28</v>
      </c>
      <c r="AS21" s="292"/>
      <c r="AT21" s="288"/>
    </row>
    <row r="22" spans="1:46" s="260" customFormat="1" ht="13" x14ac:dyDescent="0.2">
      <c r="A22" s="288"/>
      <c r="AK22" s="1123" t="s">
        <v>494</v>
      </c>
      <c r="AL22" s="1124"/>
      <c r="AM22" s="1124"/>
      <c r="AN22" s="1125"/>
      <c r="AO22" s="293">
        <v>92.4</v>
      </c>
      <c r="AP22" s="294">
        <v>95.5</v>
      </c>
      <c r="AQ22" s="295">
        <v>-3.1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05" t="s">
        <v>476</v>
      </c>
      <c r="AP30" s="265"/>
      <c r="AQ30" s="266" t="s">
        <v>477</v>
      </c>
      <c r="AR30" s="267"/>
    </row>
    <row r="31" spans="1:46" ht="13" x14ac:dyDescent="0.2">
      <c r="A31" s="259"/>
      <c r="AK31" s="268"/>
      <c r="AL31" s="269"/>
      <c r="AM31" s="269"/>
      <c r="AN31" s="270"/>
      <c r="AO31" s="1106"/>
      <c r="AP31" s="271" t="s">
        <v>478</v>
      </c>
      <c r="AQ31" s="272" t="s">
        <v>479</v>
      </c>
      <c r="AR31" s="273" t="s">
        <v>480</v>
      </c>
    </row>
    <row r="32" spans="1:46" ht="27" customHeight="1" x14ac:dyDescent="0.2">
      <c r="A32" s="259"/>
      <c r="AK32" s="1107" t="s">
        <v>498</v>
      </c>
      <c r="AL32" s="1108"/>
      <c r="AM32" s="1108"/>
      <c r="AN32" s="1109"/>
      <c r="AO32" s="303">
        <v>439421</v>
      </c>
      <c r="AP32" s="303">
        <v>157725</v>
      </c>
      <c r="AQ32" s="304">
        <v>141939</v>
      </c>
      <c r="AR32" s="305">
        <v>11.1</v>
      </c>
    </row>
    <row r="33" spans="1:46" ht="13.5" customHeight="1" x14ac:dyDescent="0.2">
      <c r="A33" s="259"/>
      <c r="AK33" s="1107" t="s">
        <v>499</v>
      </c>
      <c r="AL33" s="1108"/>
      <c r="AM33" s="1108"/>
      <c r="AN33" s="1109"/>
      <c r="AO33" s="303" t="s">
        <v>484</v>
      </c>
      <c r="AP33" s="303" t="s">
        <v>484</v>
      </c>
      <c r="AQ33" s="304" t="s">
        <v>484</v>
      </c>
      <c r="AR33" s="305" t="s">
        <v>484</v>
      </c>
    </row>
    <row r="34" spans="1:46" ht="27" customHeight="1" x14ac:dyDescent="0.2">
      <c r="A34" s="259"/>
      <c r="AK34" s="1107" t="s">
        <v>500</v>
      </c>
      <c r="AL34" s="1108"/>
      <c r="AM34" s="1108"/>
      <c r="AN34" s="1109"/>
      <c r="AO34" s="303" t="s">
        <v>484</v>
      </c>
      <c r="AP34" s="303" t="s">
        <v>484</v>
      </c>
      <c r="AQ34" s="304" t="s">
        <v>484</v>
      </c>
      <c r="AR34" s="305" t="s">
        <v>484</v>
      </c>
    </row>
    <row r="35" spans="1:46" ht="27" customHeight="1" x14ac:dyDescent="0.2">
      <c r="A35" s="259"/>
      <c r="AK35" s="1107" t="s">
        <v>501</v>
      </c>
      <c r="AL35" s="1108"/>
      <c r="AM35" s="1108"/>
      <c r="AN35" s="1109"/>
      <c r="AO35" s="303">
        <v>19729</v>
      </c>
      <c r="AP35" s="303">
        <v>7081</v>
      </c>
      <c r="AQ35" s="304">
        <v>33103</v>
      </c>
      <c r="AR35" s="305">
        <v>-78.599999999999994</v>
      </c>
    </row>
    <row r="36" spans="1:46" ht="27" customHeight="1" x14ac:dyDescent="0.2">
      <c r="A36" s="259"/>
      <c r="AK36" s="1107" t="s">
        <v>502</v>
      </c>
      <c r="AL36" s="1108"/>
      <c r="AM36" s="1108"/>
      <c r="AN36" s="1109"/>
      <c r="AO36" s="303">
        <v>9566</v>
      </c>
      <c r="AP36" s="303">
        <v>3434</v>
      </c>
      <c r="AQ36" s="304">
        <v>3141</v>
      </c>
      <c r="AR36" s="305">
        <v>9.3000000000000007</v>
      </c>
    </row>
    <row r="37" spans="1:46" ht="13.5" customHeight="1" x14ac:dyDescent="0.2">
      <c r="A37" s="259"/>
      <c r="AK37" s="1107" t="s">
        <v>503</v>
      </c>
      <c r="AL37" s="1108"/>
      <c r="AM37" s="1108"/>
      <c r="AN37" s="1109"/>
      <c r="AO37" s="303">
        <v>372</v>
      </c>
      <c r="AP37" s="303">
        <v>134</v>
      </c>
      <c r="AQ37" s="304">
        <v>429</v>
      </c>
      <c r="AR37" s="305">
        <v>-68.8</v>
      </c>
    </row>
    <row r="38" spans="1:46" ht="27" customHeight="1" x14ac:dyDescent="0.2">
      <c r="A38" s="259"/>
      <c r="AK38" s="1110" t="s">
        <v>504</v>
      </c>
      <c r="AL38" s="1111"/>
      <c r="AM38" s="1111"/>
      <c r="AN38" s="1112"/>
      <c r="AO38" s="306" t="s">
        <v>484</v>
      </c>
      <c r="AP38" s="306" t="s">
        <v>484</v>
      </c>
      <c r="AQ38" s="307">
        <v>16</v>
      </c>
      <c r="AR38" s="295" t="s">
        <v>484</v>
      </c>
      <c r="AS38" s="302"/>
    </row>
    <row r="39" spans="1:46" ht="13" x14ac:dyDescent="0.2">
      <c r="A39" s="259"/>
      <c r="AK39" s="1110" t="s">
        <v>505</v>
      </c>
      <c r="AL39" s="1111"/>
      <c r="AM39" s="1111"/>
      <c r="AN39" s="1112"/>
      <c r="AO39" s="303">
        <v>-1579</v>
      </c>
      <c r="AP39" s="303">
        <v>-567</v>
      </c>
      <c r="AQ39" s="304">
        <v>-2776</v>
      </c>
      <c r="AR39" s="305">
        <v>-79.599999999999994</v>
      </c>
      <c r="AS39" s="302"/>
    </row>
    <row r="40" spans="1:46" ht="27" customHeight="1" x14ac:dyDescent="0.2">
      <c r="A40" s="259"/>
      <c r="AK40" s="1107" t="s">
        <v>506</v>
      </c>
      <c r="AL40" s="1108"/>
      <c r="AM40" s="1108"/>
      <c r="AN40" s="1109"/>
      <c r="AO40" s="303">
        <v>-302640</v>
      </c>
      <c r="AP40" s="303">
        <v>-108629</v>
      </c>
      <c r="AQ40" s="304">
        <v>-127875</v>
      </c>
      <c r="AR40" s="305">
        <v>-15.1</v>
      </c>
      <c r="AS40" s="302"/>
    </row>
    <row r="41" spans="1:46" ht="13" x14ac:dyDescent="0.2">
      <c r="A41" s="259"/>
      <c r="AK41" s="1113" t="s">
        <v>287</v>
      </c>
      <c r="AL41" s="1114"/>
      <c r="AM41" s="1114"/>
      <c r="AN41" s="1115"/>
      <c r="AO41" s="303">
        <v>164869</v>
      </c>
      <c r="AP41" s="303">
        <v>59178</v>
      </c>
      <c r="AQ41" s="304">
        <v>47977</v>
      </c>
      <c r="AR41" s="305">
        <v>23.3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00" t="s">
        <v>476</v>
      </c>
      <c r="AN49" s="1102" t="s">
        <v>509</v>
      </c>
      <c r="AO49" s="1103"/>
      <c r="AP49" s="1103"/>
      <c r="AQ49" s="1103"/>
      <c r="AR49" s="1104"/>
    </row>
    <row r="50" spans="1:44" ht="13" x14ac:dyDescent="0.2">
      <c r="A50" s="259"/>
      <c r="AK50" s="317"/>
      <c r="AL50" s="318"/>
      <c r="AM50" s="1101"/>
      <c r="AN50" s="319" t="s">
        <v>510</v>
      </c>
      <c r="AO50" s="320" t="s">
        <v>511</v>
      </c>
      <c r="AP50" s="321" t="s">
        <v>512</v>
      </c>
      <c r="AQ50" s="322" t="s">
        <v>513</v>
      </c>
      <c r="AR50" s="323" t="s">
        <v>514</v>
      </c>
    </row>
    <row r="51" spans="1:44" ht="13" x14ac:dyDescent="0.2">
      <c r="A51" s="259"/>
      <c r="AK51" s="315" t="s">
        <v>515</v>
      </c>
      <c r="AL51" s="316"/>
      <c r="AM51" s="324">
        <v>1354134</v>
      </c>
      <c r="AN51" s="325">
        <v>377722</v>
      </c>
      <c r="AO51" s="326">
        <v>71.099999999999994</v>
      </c>
      <c r="AP51" s="327">
        <v>264232</v>
      </c>
      <c r="AQ51" s="328">
        <v>15.8</v>
      </c>
      <c r="AR51" s="329">
        <v>55.3</v>
      </c>
    </row>
    <row r="52" spans="1:44" ht="13" x14ac:dyDescent="0.2">
      <c r="A52" s="259"/>
      <c r="AK52" s="330"/>
      <c r="AL52" s="331" t="s">
        <v>516</v>
      </c>
      <c r="AM52" s="332">
        <v>709088</v>
      </c>
      <c r="AN52" s="333">
        <v>197793</v>
      </c>
      <c r="AO52" s="334">
        <v>73.5</v>
      </c>
      <c r="AP52" s="335">
        <v>133959</v>
      </c>
      <c r="AQ52" s="336">
        <v>13.9</v>
      </c>
      <c r="AR52" s="337">
        <v>59.6</v>
      </c>
    </row>
    <row r="53" spans="1:44" ht="13" x14ac:dyDescent="0.2">
      <c r="A53" s="259"/>
      <c r="AK53" s="315" t="s">
        <v>517</v>
      </c>
      <c r="AL53" s="316"/>
      <c r="AM53" s="324">
        <v>924005</v>
      </c>
      <c r="AN53" s="325">
        <v>274348</v>
      </c>
      <c r="AO53" s="326">
        <v>-27.4</v>
      </c>
      <c r="AP53" s="327">
        <v>263613</v>
      </c>
      <c r="AQ53" s="328">
        <v>-0.2</v>
      </c>
      <c r="AR53" s="329">
        <v>-27.2</v>
      </c>
    </row>
    <row r="54" spans="1:44" ht="13" x14ac:dyDescent="0.2">
      <c r="A54" s="259"/>
      <c r="AK54" s="330"/>
      <c r="AL54" s="331" t="s">
        <v>516</v>
      </c>
      <c r="AM54" s="332">
        <v>435808</v>
      </c>
      <c r="AN54" s="333">
        <v>129397</v>
      </c>
      <c r="AO54" s="334">
        <v>-34.6</v>
      </c>
      <c r="AP54" s="335">
        <v>128823</v>
      </c>
      <c r="AQ54" s="336">
        <v>-3.8</v>
      </c>
      <c r="AR54" s="337">
        <v>-30.8</v>
      </c>
    </row>
    <row r="55" spans="1:44" ht="13" x14ac:dyDescent="0.2">
      <c r="A55" s="259"/>
      <c r="AK55" s="315" t="s">
        <v>518</v>
      </c>
      <c r="AL55" s="316"/>
      <c r="AM55" s="324">
        <v>1589621</v>
      </c>
      <c r="AN55" s="325">
        <v>493824</v>
      </c>
      <c r="AO55" s="326">
        <v>80</v>
      </c>
      <c r="AP55" s="327">
        <v>330026</v>
      </c>
      <c r="AQ55" s="328">
        <v>25.2</v>
      </c>
      <c r="AR55" s="329">
        <v>54.8</v>
      </c>
    </row>
    <row r="56" spans="1:44" ht="13" x14ac:dyDescent="0.2">
      <c r="A56" s="259"/>
      <c r="AK56" s="330"/>
      <c r="AL56" s="331" t="s">
        <v>516</v>
      </c>
      <c r="AM56" s="332">
        <v>517474</v>
      </c>
      <c r="AN56" s="333">
        <v>160756</v>
      </c>
      <c r="AO56" s="334">
        <v>24.2</v>
      </c>
      <c r="AP56" s="335">
        <v>141075</v>
      </c>
      <c r="AQ56" s="336">
        <v>9.5</v>
      </c>
      <c r="AR56" s="337">
        <v>14.7</v>
      </c>
    </row>
    <row r="57" spans="1:44" ht="13" x14ac:dyDescent="0.2">
      <c r="A57" s="259"/>
      <c r="AK57" s="315" t="s">
        <v>519</v>
      </c>
      <c r="AL57" s="316"/>
      <c r="AM57" s="324">
        <v>522029</v>
      </c>
      <c r="AN57" s="325">
        <v>176480</v>
      </c>
      <c r="AO57" s="326">
        <v>-64.3</v>
      </c>
      <c r="AP57" s="327">
        <v>278179</v>
      </c>
      <c r="AQ57" s="328">
        <v>-15.7</v>
      </c>
      <c r="AR57" s="329">
        <v>-48.6</v>
      </c>
    </row>
    <row r="58" spans="1:44" ht="13" x14ac:dyDescent="0.2">
      <c r="A58" s="259"/>
      <c r="AK58" s="330"/>
      <c r="AL58" s="331" t="s">
        <v>516</v>
      </c>
      <c r="AM58" s="332">
        <v>211067</v>
      </c>
      <c r="AN58" s="333">
        <v>71355</v>
      </c>
      <c r="AO58" s="334">
        <v>-55.6</v>
      </c>
      <c r="AP58" s="335">
        <v>122182</v>
      </c>
      <c r="AQ58" s="336">
        <v>-13.4</v>
      </c>
      <c r="AR58" s="337">
        <v>-42.2</v>
      </c>
    </row>
    <row r="59" spans="1:44" ht="13" x14ac:dyDescent="0.2">
      <c r="A59" s="259"/>
      <c r="AK59" s="315" t="s">
        <v>520</v>
      </c>
      <c r="AL59" s="316"/>
      <c r="AM59" s="324">
        <v>3249865</v>
      </c>
      <c r="AN59" s="325">
        <v>1166499</v>
      </c>
      <c r="AO59" s="326">
        <v>561</v>
      </c>
      <c r="AP59" s="327">
        <v>283153</v>
      </c>
      <c r="AQ59" s="328">
        <v>1.8</v>
      </c>
      <c r="AR59" s="329">
        <v>559.20000000000005</v>
      </c>
    </row>
    <row r="60" spans="1:44" ht="13" x14ac:dyDescent="0.2">
      <c r="A60" s="259"/>
      <c r="AK60" s="330"/>
      <c r="AL60" s="331" t="s">
        <v>516</v>
      </c>
      <c r="AM60" s="332">
        <v>305266</v>
      </c>
      <c r="AN60" s="333">
        <v>109571</v>
      </c>
      <c r="AO60" s="334">
        <v>53.6</v>
      </c>
      <c r="AP60" s="335">
        <v>127593</v>
      </c>
      <c r="AQ60" s="336">
        <v>4.4000000000000004</v>
      </c>
      <c r="AR60" s="337">
        <v>49.2</v>
      </c>
    </row>
    <row r="61" spans="1:44" ht="13" x14ac:dyDescent="0.2">
      <c r="A61" s="259"/>
      <c r="AK61" s="315" t="s">
        <v>521</v>
      </c>
      <c r="AL61" s="338"/>
      <c r="AM61" s="324">
        <v>1527931</v>
      </c>
      <c r="AN61" s="325">
        <v>497775</v>
      </c>
      <c r="AO61" s="326">
        <v>124.1</v>
      </c>
      <c r="AP61" s="327">
        <v>283841</v>
      </c>
      <c r="AQ61" s="339">
        <v>5.4</v>
      </c>
      <c r="AR61" s="329">
        <v>118.7</v>
      </c>
    </row>
    <row r="62" spans="1:44" ht="13" x14ac:dyDescent="0.2">
      <c r="A62" s="259"/>
      <c r="AK62" s="330"/>
      <c r="AL62" s="331" t="s">
        <v>516</v>
      </c>
      <c r="AM62" s="332">
        <v>435741</v>
      </c>
      <c r="AN62" s="333">
        <v>133774</v>
      </c>
      <c r="AO62" s="334">
        <v>12.2</v>
      </c>
      <c r="AP62" s="335">
        <v>130726</v>
      </c>
      <c r="AQ62" s="336">
        <v>2.1</v>
      </c>
      <c r="AR62" s="337">
        <v>10.1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LrwB8EOb1LuD9MIgzNWxJzta0UbpxE7Lqqj9MuWJut5Zkl4BdCQ03xgF7IwUZlKroXCjENNbIAsJy3SKO+XGHg==" saltValue="RSuS9aHxNyYfiCOI4uHq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Mgr9w2nuktnHtbLlW+CXQ0joRk1UuF5WCa2LoT/Ul0T74revTqCQyk+D1zHbQ57wYKxgvr+XmtYEBeZXBssL4g==" saltValue="vE/GFR9Rlr/kEdU72QGl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sDe3yz5wCoLy0O75g5DyateLfUEc6rrAlxAY6CAIZPawumvAeuRFLG69FrA5y4Dm2plO75xoOT1C+DXwT31n5w==" saltValue="GQceT5oowIi6KhABOyDR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51.1</v>
      </c>
      <c r="G47" s="12">
        <v>48.39</v>
      </c>
      <c r="H47" s="12">
        <v>42.38</v>
      </c>
      <c r="I47" s="12">
        <v>46.51</v>
      </c>
      <c r="J47" s="13">
        <v>51.37</v>
      </c>
    </row>
    <row r="48" spans="2:10" ht="57.75" customHeight="1" x14ac:dyDescent="0.2">
      <c r="B48" s="14"/>
      <c r="C48" s="1128" t="s">
        <v>4</v>
      </c>
      <c r="D48" s="1128"/>
      <c r="E48" s="1129"/>
      <c r="F48" s="15">
        <v>7.4</v>
      </c>
      <c r="G48" s="16">
        <v>10.07</v>
      </c>
      <c r="H48" s="16">
        <v>34.67</v>
      </c>
      <c r="I48" s="16">
        <v>33.39</v>
      </c>
      <c r="J48" s="17">
        <v>23.08</v>
      </c>
    </row>
    <row r="49" spans="2:10" ht="57.75" customHeight="1" thickBot="1" x14ac:dyDescent="0.25">
      <c r="B49" s="18"/>
      <c r="C49" s="1130" t="s">
        <v>5</v>
      </c>
      <c r="D49" s="1130"/>
      <c r="E49" s="1131"/>
      <c r="F49" s="19" t="s">
        <v>528</v>
      </c>
      <c r="G49" s="20">
        <v>3.1</v>
      </c>
      <c r="H49" s="20">
        <v>23.77</v>
      </c>
      <c r="I49" s="20" t="s">
        <v>529</v>
      </c>
      <c r="J49" s="21" t="s">
        <v>530</v>
      </c>
    </row>
    <row r="50" spans="2:10" ht="13" x14ac:dyDescent="0.2"/>
  </sheetData>
  <sheetProtection algorithmName="SHA-512" hashValue="HD7aKbDU9MRFRm0JWNH12y1ChqxBG/ssnbJrd7niqOdesbja/3cUtBsygc93hcMI6iZii9Lohqd3DIebq/Teyg==" saltValue="NaXQJ0DYY+rzFLTJW1DN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2025-03-14T06:54:29Z</cp:lastPrinted>
  <dcterms:created xsi:type="dcterms:W3CDTF">2025-02-19T05:20:32Z</dcterms:created>
  <dcterms:modified xsi:type="dcterms:W3CDTF">2025-09-26T01:29:56Z</dcterms:modified>
  <cp:category/>
</cp:coreProperties>
</file>