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4 県HP掲載\★HP掲載用\"/>
    </mc:Choice>
  </mc:AlternateContent>
  <xr:revisionPtr revIDLastSave="0" documentId="13_ncr:1_{7740E188-7A4A-4360-928B-259D7CE81156}" xr6:coauthVersionLast="47" xr6:coauthVersionMax="47" xr10:uidLastSave="{00000000-0000-0000-0000-000000000000}"/>
  <bookViews>
    <workbookView xWindow="-120" yWindow="-16320" windowWidth="29040" windowHeight="15720" tabRatio="948" firstSheet="11"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AM35" i="10"/>
  <c r="CO34" i="10"/>
  <c r="BW34" i="10"/>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alcChain>
</file>

<file path=xl/sharedStrings.xml><?xml version="1.0" encoding="utf-8"?>
<sst xmlns="http://schemas.openxmlformats.org/spreadsheetml/2006/main" count="1137" uniqueCount="568">
  <si>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</si>
  <si>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</si>
  <si>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</si>
  <si>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</si>
  <si>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</si>
  <si>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</si>
  <si>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</si>
  <si>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</si>
  <si>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</si>
  <si>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</si>
  <si>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</si>
  <si>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</si>
  <si>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</si>
  <si>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</si>
  <si>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</si>
  <si>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</si>
  <si>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</si>
  <si>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</si>
  <si>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</si>
  <si>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</si>
  <si>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</si>
  <si>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</si>
  <si>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</si>
  <si>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</si>
  <si>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</si>
  <si>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</si>
  <si>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</si>
  <si>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</si>
  <si>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</si>
  <si>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</si>
  <si>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</si>
  <si>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</si>
  <si>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</si>
  <si>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</si>
  <si>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</si>
  <si>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</si>
  <si>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</si>
  <si>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</si>
  <si>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</si>
  <si>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</si>
  <si>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</si>
  <si>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</si>
  <si>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</si>
  <si>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</si>
  <si>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</si>
  <si>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</si>
  <si>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</si>
  <si>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</si>
  <si>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</si>
  <si>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</si>
  <si>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</si>
  <si>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</si>
  <si>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</si>
  <si>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</si>
  <si>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</si>
  <si>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</si>
  <si>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</si>
  <si>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</si>
  <si>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</si>
  <si>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</si>
  <si>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</si>
  <si>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</si>
  <si>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</si>
  <si>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</si>
  <si>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</si>
  <si>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</si>
  <si>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</si>
  <si>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</si>
  <si>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</si>
  <si>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</si>
  <si>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</si>
  <si>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</si>
  <si>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</si>
  <si>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</si>
  <si>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</si>
  <si>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</si>
  <si>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</si>
  <si>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</si>
  <si>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</si>
  <si>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</si>
  <si>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</si>
  <si>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</si>
  <si>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</si>
  <si>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</si>
  <si>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</si>
  <si>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</si>
  <si>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</si>
  <si>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</si>
  <si>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</si>
  <si>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</si>
  <si>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</si>
  <si>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</si>
  <si>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</si>
  <si>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</si>
  <si>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</si>
  <si>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</si>
  <si>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</si>
  <si>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</si>
  <si>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</si>
  <si>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</si>
  <si>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</si>
  <si>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</si>
  <si>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</si>
  <si>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</si>
  <si>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</si>
  <si>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</si>
  <si>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</si>
  <si>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</si>
  <si>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</si>
  <si>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</si>
  <si>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</si>
  <si>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</si>
  <si>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</si>
  <si>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</si>
  <si>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</si>
  <si>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</si>
  <si>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</si>
  <si>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</si>
  <si>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</si>
  <si>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</si>
  <si>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</si>
  <si>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</si>
  <si>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</si>
  <si>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</si>
  <si>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</si>
  <si>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</si>
  <si>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</si>
  <si>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</si>
  <si>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</si>
  <si>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</si>
  <si>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</si>
  <si>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</si>
  <si>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</si>
  <si>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</si>
  <si>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</si>
  <si>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</si>
  <si>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</si>
  <si>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</si>
  <si>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</si>
  <si>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</si>
  <si>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</si>
  <si>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</si>
  <si>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</si>
  <si>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</si>
  <si>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</si>
  <si>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</si>
  <si>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</si>
  <si>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</si>
  <si>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</si>
  <si>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</si>
  <si>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</si>
  <si>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</si>
  <si>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</si>
  <si>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</si>
  <si>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</si>
  <si>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</si>
  <si>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</si>
  <si>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</si>
  <si>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</si>
  <si>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</si>
  <si>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</si>
  <si>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</si>
  <si>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</si>
  <si>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</si>
  <si>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</si>
  <si>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</si>
  <si>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</si>
  <si>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</si>
  <si>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</si>
  <si>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</si>
  <si>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</si>
  <si>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</si>
  <si>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</si>
  <si>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</si>
  <si>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</si>
  <si>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</si>
  <si>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</si>
  <si>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</si>
  <si>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</si>
  <si>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</si>
  <si>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</si>
  <si>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</si>
  <si>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</si>
  <si>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</si>
  <si>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</si>
  <si>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</si>
  <si>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</si>
  <si>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</si>
  <si>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</si>
  <si>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</si>
  <si>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</si>
  <si>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</si>
  <si>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</si>
  <si>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</si>
  <si>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</si>
  <si>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</si>
  <si>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</si>
  <si>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</si>
  <si>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</si>
  <si>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</si>
  <si>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</si>
  <si>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</si>
  <si>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</si>
  <si>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熊本県高森町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</si>
  <si>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</si>
  <si>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</si>
  <si>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</si>
  <si>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</si>
  <si>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</si>
  <si>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</si>
  <si>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</si>
  <si>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</si>
  <si>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</si>
  <si>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</si>
  <si>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</si>
  <si>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</si>
  <si>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</si>
  <si>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</si>
  <si>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</si>
  <si>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</si>
  <si>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</si>
  <si>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</si>
  <si>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</si>
  <si>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</si>
  <si>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</si>
  <si>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</si>
  <si>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</si>
  <si>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</si>
  <si>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</si>
  <si>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</si>
  <si>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</si>
  <si>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</si>
  <si>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</si>
  <si>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</si>
  <si>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</si>
  <si>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</si>
  <si>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</si>
  <si>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</si>
  <si>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</si>
  <si>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</si>
  <si>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</si>
  <si>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</si>
  <si>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</si>
  <si>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</si>
  <si>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</si>
  <si>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</si>
  <si>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</si>
  <si>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</si>
  <si>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</si>
  <si>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</si>
  <si>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</si>
  <si>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</si>
  <si>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</si>
  <si>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</si>
  <si>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</si>
  <si>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</si>
  <si>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</si>
  <si>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</si>
  <si>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</si>
  <si>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</si>
  <si>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</si>
  <si>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</si>
  <si>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</si>
  <si>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</si>
  <si>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</si>
  <si>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</si>
  <si>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</si>
  <si>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</si>
  <si>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</si>
  <si>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</si>
  <si>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</si>
  <si>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</si>
  <si>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</si>
  <si>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</si>
  <si>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</si>
  <si>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</si>
  <si>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</si>
  <si>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</si>
  <si>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</si>
  <si>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</si>
  <si>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</si>
  <si>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</si>
  <si>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</si>
  <si>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</si>
  <si>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</si>
  <si>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</si>
  <si>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</si>
  <si>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</si>
  <si>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</si>
  <si>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</si>
  <si>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</si>
  <si>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</si>
  <si>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</si>
  <si>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</si>
  <si>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</si>
  <si>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</si>
  <si>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</si>
  <si>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</si>
  <si>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</si>
  <si>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</si>
  <si>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</si>
  <si>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</si>
  <si>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</si>
  <si>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</si>
  <si>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</si>
  <si>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</si>
  <si>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</si>
  <si>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</si>
  <si>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</si>
  <si>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</si>
  <si>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</si>
  <si>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</si>
  <si>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</si>
  <si>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</si>
  <si>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</si>
  <si>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</si>
  <si>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</si>
  <si>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</si>
  <si>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</si>
  <si>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</si>
  <si>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</si>
  <si>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</si>
  <si>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</si>
  <si>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</si>
  <si>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</si>
  <si>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</si>
  <si>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</si>
  <si>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</si>
  <si>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</si>
  <si>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</si>
  <si>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</si>
  <si>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</si>
  <si>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</si>
  <si>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</si>
  <si>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</si>
  <si>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</si>
  <si>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</si>
  <si>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</si>
  <si>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</si>
  <si>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</si>
  <si>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</si>
  <si>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</si>
  <si>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</si>
  <si>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</si>
  <si>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</si>
  <si>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</si>
  <si>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</si>
  <si>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</si>
  <si>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</si>
  <si>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</si>
  <si>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</si>
  <si>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</si>
  <si>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</si>
  <si>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</si>
  <si>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熊本県高森町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</si>
  <si>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</si>
  <si>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</si>
  <si>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</si>
  <si>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</si>
  <si>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</si>
  <si>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</si>
  <si>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</si>
  <si>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</si>
  <si>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</si>
  <si>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</si>
  <si>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</si>
  <si>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</si>
  <si>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</si>
  <si>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</si>
  <si>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</si>
  <si>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</si>
  <si>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</si>
  <si>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</si>
  <si>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</si>
  <si>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</si>
  <si>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農業用水供給事業特別会計</t>
    <phoneticPr fontId="5"/>
  </si>
  <si>
    <t>鉄道経営対策事業基金特別会計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</si>
  <si>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</si>
  <si>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</si>
  <si>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</si>
  <si>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</si>
  <si>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</si>
  <si>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</si>
  <si>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</si>
  <si>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</si>
  <si>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</si>
  <si>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</si>
  <si>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</si>
  <si>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</si>
  <si>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</si>
  <si>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</si>
  <si>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</si>
  <si>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</si>
  <si>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</si>
  <si>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</si>
  <si>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</si>
  <si>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</si>
  <si>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</si>
  <si>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</si>
  <si>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</si>
  <si>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</si>
  <si>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</si>
  <si>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</si>
  <si>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</si>
  <si>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</si>
  <si>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</si>
  <si>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</si>
  <si>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</si>
  <si>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</si>
  <si>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</si>
  <si>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</si>
  <si>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</si>
  <si>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</si>
  <si>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</si>
  <si>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</si>
  <si>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</si>
  <si>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</si>
  <si>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</si>
  <si>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</si>
  <si>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</si>
  <si>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</si>
  <si>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</si>
  <si>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</si>
  <si>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</si>
  <si>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</si>
  <si>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</si>
  <si>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</si>
  <si>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</si>
  <si>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</si>
  <si>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</si>
  <si>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</si>
  <si>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</si>
  <si>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</si>
  <si>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</si>
  <si>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</si>
  <si>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</si>
  <si>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</si>
  <si>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</si>
  <si>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</si>
  <si>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</si>
  <si>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</si>
  <si>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</si>
  <si>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</si>
  <si>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</si>
  <si>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</si>
  <si>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</si>
  <si>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</si>
  <si>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</si>
  <si>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</si>
  <si>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</si>
  <si>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</si>
  <si>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</si>
  <si>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</si>
  <si>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</si>
  <si>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</si>
  <si>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</si>
  <si>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</si>
  <si>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</si>
  <si>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</si>
  <si>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</si>
  <si>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</si>
  <si>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</si>
  <si>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</si>
  <si>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</si>
  <si>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</si>
  <si>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</si>
  <si>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</si>
  <si>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</si>
  <si>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</si>
  <si>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</si>
  <si>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</si>
  <si>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</si>
  <si>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</si>
  <si>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</si>
  <si>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</si>
  <si>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</si>
  <si>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</si>
  <si>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</si>
  <si>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</si>
  <si>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</si>
  <si>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</si>
  <si>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</si>
  <si>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</si>
  <si>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</si>
  <si>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</si>
  <si>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</si>
  <si>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</si>
  <si>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</si>
  <si>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</si>
  <si>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</si>
  <si>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</si>
  <si>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</si>
  <si>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</si>
  <si>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</si>
  <si>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</si>
  <si>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</si>
  <si>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</si>
  <si>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</si>
  <si>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</si>
  <si>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</si>
  <si>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</si>
  <si>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</si>
  <si>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</si>
  <si>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</si>
  <si>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</si>
  <si>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</si>
  <si>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</si>
  <si>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</si>
  <si>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</si>
  <si>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</si>
  <si>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</si>
  <si>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</si>
  <si>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</si>
  <si>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</si>
  <si>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</si>
  <si>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</si>
  <si>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</si>
  <si>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</si>
  <si>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</si>
  <si>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</si>
  <si>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</si>
  <si>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</si>
  <si>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</si>
  <si>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</si>
  <si>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</si>
  <si>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</si>
  <si>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</si>
  <si>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</si>
  <si>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</si>
  <si>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</si>
  <si>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</si>
  <si>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介護保険事業特別会計</t>
  </si>
  <si>
    <t>国民健康保険事業特別会計</t>
  </si>
  <si>
    <t>後期高齢者医療特別会計</t>
  </si>
  <si>
    <t>簡易水道事業特別会計</t>
  </si>
  <si>
    <t>農業用水供給事業特別会計</t>
  </si>
  <si>
    <t>鉄道経営対策事業基金特別会計</t>
  </si>
  <si>
    <t>▲ 0.00</t>
  </si>
  <si>
    <t>その他会計（赤字）</t>
  </si>
  <si>
    <t>その他会計（黒字）</t>
  </si>
  <si>
    <t>R01</t>
    <phoneticPr fontId="5"/>
  </si>
  <si>
    <t>R02</t>
    <phoneticPr fontId="5"/>
  </si>
  <si>
    <t>R03</t>
    <phoneticPr fontId="5"/>
  </si>
  <si>
    <t>R04</t>
    <phoneticPr fontId="5"/>
  </si>
  <si>
    <t>R05</t>
    <phoneticPr fontId="5"/>
  </si>
  <si>
    <t>阿蘇広域行政事務組合（一般会計）</t>
    <rPh sb="0" eb="4">
      <t>アソコウイキ</t>
    </rPh>
    <rPh sb="4" eb="6">
      <t>ギョウセイ</t>
    </rPh>
    <rPh sb="6" eb="10">
      <t>ジムクミアイ</t>
    </rPh>
    <rPh sb="11" eb="15">
      <t>イッパンカイケイ</t>
    </rPh>
    <phoneticPr fontId="2"/>
  </si>
  <si>
    <t>阿蘇広域行政事務組合
（養護老人ホーム湯の里荘特別会計）</t>
    <phoneticPr fontId="2"/>
  </si>
  <si>
    <t>阿蘇広域行政事務組合
（阿蘇ふるさと市町村圏特別会計）</t>
    <phoneticPr fontId="2"/>
  </si>
  <si>
    <t>阿蘇広域行政事務組合
（特別養護老人ホーム阿蘇みやま荘特別会計）</t>
    <phoneticPr fontId="2"/>
  </si>
  <si>
    <t>-</t>
    <phoneticPr fontId="2"/>
  </si>
  <si>
    <t>-</t>
    <phoneticPr fontId="2"/>
  </si>
  <si>
    <t>ふるさと応援基金</t>
    <phoneticPr fontId="5"/>
  </si>
  <si>
    <t>企業版ふるさと納税地方創生基金</t>
    <phoneticPr fontId="2"/>
  </si>
  <si>
    <t>高森町将来をになう人材育成基金</t>
    <rPh sb="0" eb="3">
      <t>タカモリマチ</t>
    </rPh>
    <rPh sb="3" eb="5">
      <t>ショウライ</t>
    </rPh>
    <rPh sb="9" eb="11">
      <t>ジンザイ</t>
    </rPh>
    <rPh sb="11" eb="13">
      <t>イクセイ</t>
    </rPh>
    <rPh sb="13" eb="15">
      <t>キキン</t>
    </rPh>
    <phoneticPr fontId="2"/>
  </si>
  <si>
    <t>高森町エンタメ業界と連携したまちづくり推進基金</t>
    <rPh sb="0" eb="3">
      <t>タカモリマチ</t>
    </rPh>
    <rPh sb="7" eb="9">
      <t>ギョウカイ</t>
    </rPh>
    <rPh sb="10" eb="12">
      <t>レンケイ</t>
    </rPh>
    <rPh sb="19" eb="21">
      <t>スイシン</t>
    </rPh>
    <rPh sb="21" eb="23">
      <t>キキン</t>
    </rPh>
    <phoneticPr fontId="2"/>
  </si>
  <si>
    <t>未来のまちづくり事業継承基金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</si>
  <si>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</si>
  <si>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</si>
  <si>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</si>
  <si>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</si>
  <si>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</si>
  <si>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</si>
  <si>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</si>
  <si>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</si>
  <si>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</si>
  <si>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</si>
  <si>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マイナス値のため類似団体と比較と比較はできないが、令和4年度では-77.8%で令和5年度では-115.2%と減少している。これは、ふるさと応援基金が大きく増加し基金へ積み増しを行ったこと、財政調整基金が増額となり、特定目的金のそれぞれの目的に応じた活用事業が減少したことが要因である。また、有形固定資産減価償却率が令和4年度から令和5年度にかけて0.7%減少しており類似団体と比較すると緩やかな減少となっている。令和5年度に高森駅を建設したことで保有施設量が増加となったためである。計画的な基金の積立を行いつつ、将来世代の負担減少になる様に計画的な公共施設の更新を実施していく必要がある。</t>
    <rPh sb="61" eb="63">
      <t>ゲンショウ</t>
    </rPh>
    <phoneticPr fontId="5"/>
  </si>
  <si>
    <t>実質公債費比率は減少傾向にあり、類似団体と比較しても大きく下回っている。ただし、実際には元利償還額は増加しており令和4年度では約5.2億円で令和5年度では約5.4億円となっている。実質公債費比率が減少している要因としては、標準税収入額等が令和4年度と比較して約2.5億円増加していることが挙げられる。今後も必要な事業の精査と優先順位をつけての事業実施など実質公債費比率の動向を注視していく必要がある。</t>
    <rPh sb="111" eb="117">
      <t>ヒョウジュンゼイシュウニュウガク</t>
    </rPh>
    <rPh sb="117" eb="118">
      <t>ナド</t>
    </rPh>
    <rPh sb="119" eb="121">
      <t>レイワ</t>
    </rPh>
    <rPh sb="122" eb="123">
      <t>ネン</t>
    </rPh>
    <rPh sb="123" eb="124">
      <t>ド</t>
    </rPh>
    <rPh sb="125" eb="127">
      <t>ヒカク</t>
    </rPh>
    <rPh sb="129" eb="130">
      <t>ヤク</t>
    </rPh>
    <rPh sb="135" eb="137">
      <t>ゾウカ</t>
    </rPh>
    <rPh sb="144" eb="145">
      <t>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</si>
</sst>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8FB5467-FBD4-4AAB-9DD0-73F939E5CFA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8D66-40D1-BDC1-B55DCE03FA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215593</c:v>
                </c:pt>
                <c:pt idx="1">
                  <c:v>157045</c:v>
                </c:pt>
                <c:pt idx="2">
                  <c:v>94752</c:v>
                </c:pt>
                <c:pt idx="3">
                  <c:v>233345</c:v>
                </c:pt>
                <c:pt idx="4">
                  <c:v>165375</c:v>
                </c:pt>
              </c:numCache>
            </c:numRef>
          </c:val>
          <c:smooth val="0"/>
          <c:extLst>
            <c:ext xmlns:c16="http://schemas.microsoft.com/office/drawing/2014/chart" uri="{C3380CC4-5D6E-409C-BE32-E72D297353CC}">
              <c16:uniqueId val="{00000001-8D66-40D1-BDC1-B55DCE03FA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6.43</c:v>
                </c:pt>
                <c:pt idx="1">
                  <c:v>5.17</c:v>
                </c:pt>
                <c:pt idx="2">
                  <c:v>5.37</c:v>
                </c:pt>
                <c:pt idx="3">
                  <c:v>2.52</c:v>
                </c:pt>
                <c:pt idx="4">
                  <c:v>3.95</c:v>
                </c:pt>
              </c:numCache>
            </c:numRef>
          </c:val>
          <c:extLst>
            <c:ext xmlns:c16="http://schemas.microsoft.com/office/drawing/2014/chart" uri="{C3380CC4-5D6E-409C-BE32-E72D297353CC}">
              <c16:uniqueId val="{00000000-9758-44B2-85AF-03B87B1E89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53.53</c:v>
                </c:pt>
                <c:pt idx="1">
                  <c:v>56.28</c:v>
                </c:pt>
                <c:pt idx="2">
                  <c:v>63.68</c:v>
                </c:pt>
                <c:pt idx="3">
                  <c:v>69.56</c:v>
                </c:pt>
                <c:pt idx="4">
                  <c:v>73.5</c:v>
                </c:pt>
              </c:numCache>
            </c:numRef>
          </c:val>
          <c:extLst>
            <c:ext xmlns:c16="http://schemas.microsoft.com/office/drawing/2014/chart" uri="{C3380CC4-5D6E-409C-BE32-E72D297353CC}">
              <c16:uniqueId val="{00000001-9758-44B2-85AF-03B87B1E89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4.34</c:v>
                </c:pt>
                <c:pt idx="1">
                  <c:v>4.2</c:v>
                </c:pt>
                <c:pt idx="2">
                  <c:v>12.4</c:v>
                </c:pt>
                <c:pt idx="3">
                  <c:v>2.1</c:v>
                </c:pt>
                <c:pt idx="4">
                  <c:v>7.7</c:v>
                </c:pt>
              </c:numCache>
            </c:numRef>
          </c:val>
          <c:smooth val="0"/>
          <c:extLst>
            <c:ext xmlns:c16="http://schemas.microsoft.com/office/drawing/2014/chart" uri="{C3380CC4-5D6E-409C-BE32-E72D297353CC}">
              <c16:uniqueId val="{00000002-9758-44B2-85AF-03B87B1E89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9F3-43D3-A5F9-9768B4226F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F3-43D3-A5F9-9768B4226F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9F3-43D3-A5F9-9768B4226FCA}"/>
            </c:ext>
          </c:extLst>
        </c:ser>
        <c:ser>
          <c:idx val="3"/>
          <c:order val="3"/>
          <c:tx>
            <c:strRef>
              <c:f>データシート!$A$30</c:f>
              <c:strCache>
                <c:ptCount val="1"/>
                <c:pt idx="0">
                  <c:v>鉄道経営対策事業基金特別会計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9F3-43D3-A5F9-9768B4226FCA}"/>
            </c:ext>
          </c:extLst>
        </c:ser>
        <c:ser>
          <c:idx val="4"/>
          <c:order val="4"/>
          <c:tx>
            <c:strRef>
              <c:f>データシート!$A$31</c:f>
              <c:strCache>
                <c:ptCount val="1"/>
                <c:pt idx="0">
                  <c:v>農業用水供給事業特別会計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0.16</c:v>
                </c:pt>
                <c:pt idx="4">
                  <c:v>#N/A</c:v>
                </c:pt>
                <c:pt idx="5">
                  <c:v>0.06</c:v>
                </c:pt>
                <c:pt idx="6">
                  <c:v>#N/A</c:v>
                </c:pt>
                <c:pt idx="7">
                  <c:v>0.04</c:v>
                </c:pt>
                <c:pt idx="8">
                  <c:v>#N/A</c:v>
                </c:pt>
                <c:pt idx="9">
                  <c:v>0.12</c:v>
                </c:pt>
              </c:numCache>
            </c:numRef>
          </c:val>
          <c:extLst>
            <c:ext xmlns:c16="http://schemas.microsoft.com/office/drawing/2014/chart" uri="{C3380CC4-5D6E-409C-BE32-E72D297353CC}">
              <c16:uniqueId val="{00000004-49F3-43D3-A5F9-9768B4226FCA}"/>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0.56000000000000005</c:v>
                </c:pt>
                <c:pt idx="2">
                  <c:v>#N/A</c:v>
                </c:pt>
                <c:pt idx="3">
                  <c:v>0.14000000000000001</c:v>
                </c:pt>
                <c:pt idx="4">
                  <c:v>#N/A</c:v>
                </c:pt>
                <c:pt idx="5">
                  <c:v>0.52</c:v>
                </c:pt>
                <c:pt idx="6">
                  <c:v>#N/A</c:v>
                </c:pt>
                <c:pt idx="7">
                  <c:v>0.19</c:v>
                </c:pt>
                <c:pt idx="8">
                  <c:v>#N/A</c:v>
                </c:pt>
                <c:pt idx="9">
                  <c:v>0.3</c:v>
                </c:pt>
              </c:numCache>
            </c:numRef>
          </c:val>
          <c:extLst>
            <c:ext xmlns:c16="http://schemas.microsoft.com/office/drawing/2014/chart" uri="{C3380CC4-5D6E-409C-BE32-E72D297353CC}">
              <c16:uniqueId val="{00000005-49F3-43D3-A5F9-9768B4226FC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0.13</c:v>
                </c:pt>
                <c:pt idx="2">
                  <c:v>#N/A</c:v>
                </c:pt>
                <c:pt idx="3">
                  <c:v>0.02</c:v>
                </c:pt>
                <c:pt idx="4">
                  <c:v>#N/A</c:v>
                </c:pt>
                <c:pt idx="5">
                  <c:v>0.36</c:v>
                </c:pt>
                <c:pt idx="6">
                  <c:v>#N/A</c:v>
                </c:pt>
                <c:pt idx="7">
                  <c:v>0.36</c:v>
                </c:pt>
                <c:pt idx="8">
                  <c:v>#N/A</c:v>
                </c:pt>
                <c:pt idx="9">
                  <c:v>0.38</c:v>
                </c:pt>
              </c:numCache>
            </c:numRef>
          </c:val>
          <c:extLst>
            <c:ext xmlns:c16="http://schemas.microsoft.com/office/drawing/2014/chart" uri="{C3380CC4-5D6E-409C-BE32-E72D297353CC}">
              <c16:uniqueId val="{00000006-49F3-43D3-A5F9-9768B4226FC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1.03</c:v>
                </c:pt>
                <c:pt idx="2">
                  <c:v>#N/A</c:v>
                </c:pt>
                <c:pt idx="3">
                  <c:v>0.77</c:v>
                </c:pt>
                <c:pt idx="4">
                  <c:v>#N/A</c:v>
                </c:pt>
                <c:pt idx="5">
                  <c:v>0.8</c:v>
                </c:pt>
                <c:pt idx="6">
                  <c:v>#N/A</c:v>
                </c:pt>
                <c:pt idx="7">
                  <c:v>0.59</c:v>
                </c:pt>
                <c:pt idx="8">
                  <c:v>#N/A</c:v>
                </c:pt>
                <c:pt idx="9">
                  <c:v>0.6</c:v>
                </c:pt>
              </c:numCache>
            </c:numRef>
          </c:val>
          <c:extLst>
            <c:ext xmlns:c16="http://schemas.microsoft.com/office/drawing/2014/chart" uri="{C3380CC4-5D6E-409C-BE32-E72D297353CC}">
              <c16:uniqueId val="{00000007-49F3-43D3-A5F9-9768B4226FCA}"/>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1.93</c:v>
                </c:pt>
                <c:pt idx="2">
                  <c:v>#N/A</c:v>
                </c:pt>
                <c:pt idx="3">
                  <c:v>2.64</c:v>
                </c:pt>
                <c:pt idx="4">
                  <c:v>#N/A</c:v>
                </c:pt>
                <c:pt idx="5">
                  <c:v>2.88</c:v>
                </c:pt>
                <c:pt idx="6">
                  <c:v>#N/A</c:v>
                </c:pt>
                <c:pt idx="7">
                  <c:v>3.44</c:v>
                </c:pt>
                <c:pt idx="8">
                  <c:v>#N/A</c:v>
                </c:pt>
                <c:pt idx="9">
                  <c:v>1.61</c:v>
                </c:pt>
              </c:numCache>
            </c:numRef>
          </c:val>
          <c:extLst>
            <c:ext xmlns:c16="http://schemas.microsoft.com/office/drawing/2014/chart" uri="{C3380CC4-5D6E-409C-BE32-E72D297353CC}">
              <c16:uniqueId val="{00000008-49F3-43D3-A5F9-9768B4226F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6.35</c:v>
                </c:pt>
                <c:pt idx="2">
                  <c:v>#N/A</c:v>
                </c:pt>
                <c:pt idx="3">
                  <c:v>5</c:v>
                </c:pt>
                <c:pt idx="4">
                  <c:v>#N/A</c:v>
                </c:pt>
                <c:pt idx="5">
                  <c:v>5.29</c:v>
                </c:pt>
                <c:pt idx="6">
                  <c:v>#N/A</c:v>
                </c:pt>
                <c:pt idx="7">
                  <c:v>2.4700000000000002</c:v>
                </c:pt>
                <c:pt idx="8">
                  <c:v>#N/A</c:v>
                </c:pt>
                <c:pt idx="9">
                  <c:v>3.82</c:v>
                </c:pt>
              </c:numCache>
            </c:numRef>
          </c:val>
          <c:extLst>
            <c:ext xmlns:c16="http://schemas.microsoft.com/office/drawing/2014/chart" uri="{C3380CC4-5D6E-409C-BE32-E72D297353CC}">
              <c16:uniqueId val="{00000009-49F3-43D3-A5F9-9768B4226F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410</c:v>
                </c:pt>
                <c:pt idx="5">
                  <c:v>416</c:v>
                </c:pt>
                <c:pt idx="8">
                  <c:v>410</c:v>
                </c:pt>
                <c:pt idx="11">
                  <c:v>432</c:v>
                </c:pt>
                <c:pt idx="14">
                  <c:v>449</c:v>
                </c:pt>
              </c:numCache>
            </c:numRef>
          </c:val>
          <c:extLst>
            <c:ext xmlns:c16="http://schemas.microsoft.com/office/drawing/2014/chart" uri="{C3380CC4-5D6E-409C-BE32-E72D297353CC}">
              <c16:uniqueId val="{00000000-9828-4469-A8D9-263A0CFEB3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28-4469-A8D9-263A0CFEB3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28-4469-A8D9-263A0CFEB3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c:v>
                </c:pt>
                <c:pt idx="3">
                  <c:v>57</c:v>
                </c:pt>
                <c:pt idx="6">
                  <c:v>33</c:v>
                </c:pt>
                <c:pt idx="9">
                  <c:v>28</c:v>
                </c:pt>
                <c:pt idx="12">
                  <c:v>26</c:v>
                </c:pt>
              </c:numCache>
            </c:numRef>
          </c:val>
          <c:extLst>
            <c:ext xmlns:c16="http://schemas.microsoft.com/office/drawing/2014/chart" uri="{C3380CC4-5D6E-409C-BE32-E72D297353CC}">
              <c16:uniqueId val="{00000003-9828-4469-A8D9-263A0CFEB3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c:v>
                </c:pt>
                <c:pt idx="3">
                  <c:v>28</c:v>
                </c:pt>
                <c:pt idx="6">
                  <c:v>27</c:v>
                </c:pt>
                <c:pt idx="9">
                  <c:v>27</c:v>
                </c:pt>
                <c:pt idx="12">
                  <c:v>26</c:v>
                </c:pt>
              </c:numCache>
            </c:numRef>
          </c:val>
          <c:extLst>
            <c:ext xmlns:c16="http://schemas.microsoft.com/office/drawing/2014/chart" uri="{C3380CC4-5D6E-409C-BE32-E72D297353CC}">
              <c16:uniqueId val="{00000004-9828-4469-A8D9-263A0CFEB3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28-4469-A8D9-263A0CFEB3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28-4469-A8D9-263A0CFEB3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494</c:v>
                </c:pt>
                <c:pt idx="3">
                  <c:v>486</c:v>
                </c:pt>
                <c:pt idx="6">
                  <c:v>492</c:v>
                </c:pt>
                <c:pt idx="9">
                  <c:v>518</c:v>
                </c:pt>
                <c:pt idx="12">
                  <c:v>538</c:v>
                </c:pt>
              </c:numCache>
            </c:numRef>
          </c:val>
          <c:extLst>
            <c:ext xmlns:c16="http://schemas.microsoft.com/office/drawing/2014/chart" uri="{C3380CC4-5D6E-409C-BE32-E72D297353CC}">
              <c16:uniqueId val="{00000007-9828-4469-A8D9-263A0CFEB3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143</c:v>
                </c:pt>
                <c:pt idx="2">
                  <c:v>#N/A</c:v>
                </c:pt>
                <c:pt idx="3">
                  <c:v>#N/A</c:v>
                </c:pt>
                <c:pt idx="4">
                  <c:v>155</c:v>
                </c:pt>
                <c:pt idx="5">
                  <c:v>#N/A</c:v>
                </c:pt>
                <c:pt idx="6">
                  <c:v>#N/A</c:v>
                </c:pt>
                <c:pt idx="7">
                  <c:v>142</c:v>
                </c:pt>
                <c:pt idx="8">
                  <c:v>#N/A</c:v>
                </c:pt>
                <c:pt idx="9">
                  <c:v>#N/A</c:v>
                </c:pt>
                <c:pt idx="10">
                  <c:v>141</c:v>
                </c:pt>
                <c:pt idx="11">
                  <c:v>#N/A</c:v>
                </c:pt>
                <c:pt idx="12">
                  <c:v>#N/A</c:v>
                </c:pt>
                <c:pt idx="13">
                  <c:v>141</c:v>
                </c:pt>
                <c:pt idx="14">
                  <c:v>#N/A</c:v>
                </c:pt>
              </c:numCache>
            </c:numRef>
          </c:val>
          <c:smooth val="0"/>
          <c:extLst>
            <c:ext xmlns:c16="http://schemas.microsoft.com/office/drawing/2014/chart" uri="{C3380CC4-5D6E-409C-BE32-E72D297353CC}">
              <c16:uniqueId val="{00000008-9828-4469-A8D9-263A0CFEB3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4168</c:v>
                </c:pt>
                <c:pt idx="5">
                  <c:v>4383</c:v>
                </c:pt>
                <c:pt idx="8">
                  <c:v>4283</c:v>
                </c:pt>
                <c:pt idx="11">
                  <c:v>4268</c:v>
                </c:pt>
                <c:pt idx="14">
                  <c:v>4618</c:v>
                </c:pt>
              </c:numCache>
            </c:numRef>
          </c:val>
          <c:extLst>
            <c:ext xmlns:c16="http://schemas.microsoft.com/office/drawing/2014/chart" uri="{C3380CC4-5D6E-409C-BE32-E72D297353CC}">
              <c16:uniqueId val="{00000000-9E03-4D8E-A215-4CE6FC0649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61</c:v>
                </c:pt>
                <c:pt idx="5">
                  <c:v>39</c:v>
                </c:pt>
                <c:pt idx="8">
                  <c:v>21</c:v>
                </c:pt>
                <c:pt idx="11">
                  <c:v>8</c:v>
                </c:pt>
                <c:pt idx="14">
                  <c:v>2</c:v>
                </c:pt>
              </c:numCache>
            </c:numRef>
          </c:val>
          <c:extLst>
            <c:ext xmlns:c16="http://schemas.microsoft.com/office/drawing/2014/chart" uri="{C3380CC4-5D6E-409C-BE32-E72D297353CC}">
              <c16:uniqueId val="{00000001-9E03-4D8E-A215-4CE6FC0649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2698</c:v>
                </c:pt>
                <c:pt idx="5">
                  <c:v>3173</c:v>
                </c:pt>
                <c:pt idx="8">
                  <c:v>4753</c:v>
                </c:pt>
                <c:pt idx="11">
                  <c:v>4269</c:v>
                </c:pt>
                <c:pt idx="14">
                  <c:v>4858</c:v>
                </c:pt>
              </c:numCache>
            </c:numRef>
          </c:val>
          <c:extLst>
            <c:ext xmlns:c16="http://schemas.microsoft.com/office/drawing/2014/chart" uri="{C3380CC4-5D6E-409C-BE32-E72D297353CC}">
              <c16:uniqueId val="{00000002-9E03-4D8E-A215-4CE6FC0649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03-4D8E-A215-4CE6FC0649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03-4D8E-A215-4CE6FC0649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03-4D8E-A215-4CE6FC0649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566</c:v>
                </c:pt>
                <c:pt idx="3">
                  <c:v>528</c:v>
                </c:pt>
                <c:pt idx="6">
                  <c:v>451</c:v>
                </c:pt>
                <c:pt idx="9">
                  <c:v>333</c:v>
                </c:pt>
                <c:pt idx="12">
                  <c:v>360</c:v>
                </c:pt>
              </c:numCache>
            </c:numRef>
          </c:val>
          <c:extLst>
            <c:ext xmlns:c16="http://schemas.microsoft.com/office/drawing/2014/chart" uri="{C3380CC4-5D6E-409C-BE32-E72D297353CC}">
              <c16:uniqueId val="{00000006-9E03-4D8E-A215-4CE6FC0649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232</c:v>
                </c:pt>
                <c:pt idx="3">
                  <c:v>198</c:v>
                </c:pt>
                <c:pt idx="6">
                  <c:v>213</c:v>
                </c:pt>
                <c:pt idx="9">
                  <c:v>276</c:v>
                </c:pt>
                <c:pt idx="12">
                  <c:v>243</c:v>
                </c:pt>
              </c:numCache>
            </c:numRef>
          </c:val>
          <c:extLst>
            <c:ext xmlns:c16="http://schemas.microsoft.com/office/drawing/2014/chart" uri="{C3380CC4-5D6E-409C-BE32-E72D297353CC}">
              <c16:uniqueId val="{00000007-9E03-4D8E-A215-4CE6FC0649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570</c:v>
                </c:pt>
                <c:pt idx="3">
                  <c:v>580</c:v>
                </c:pt>
                <c:pt idx="6">
                  <c:v>553</c:v>
                </c:pt>
                <c:pt idx="9">
                  <c:v>520</c:v>
                </c:pt>
                <c:pt idx="12">
                  <c:v>488</c:v>
                </c:pt>
              </c:numCache>
            </c:numRef>
          </c:val>
          <c:extLst>
            <c:ext xmlns:c16="http://schemas.microsoft.com/office/drawing/2014/chart" uri="{C3380CC4-5D6E-409C-BE32-E72D297353CC}">
              <c16:uniqueId val="{00000008-9E03-4D8E-A215-4CE6FC0649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E03-4D8E-A215-4CE6FC0649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5040</c:v>
                </c:pt>
                <c:pt idx="3">
                  <c:v>5404</c:v>
                </c:pt>
                <c:pt idx="6">
                  <c:v>5258</c:v>
                </c:pt>
                <c:pt idx="9">
                  <c:v>5278</c:v>
                </c:pt>
                <c:pt idx="12">
                  <c:v>5139</c:v>
                </c:pt>
              </c:numCache>
            </c:numRef>
          </c:val>
          <c:extLst>
            <c:ext xmlns:c16="http://schemas.microsoft.com/office/drawing/2014/chart" uri="{C3380CC4-5D6E-409C-BE32-E72D297353CC}">
              <c16:uniqueId val="{0000000A-9E03-4D8E-A215-4CE6FC0649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03-4D8E-A215-4CE6FC0649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2034</c:v>
                </c:pt>
                <c:pt idx="1">
                  <c:v>2192</c:v>
                </c:pt>
                <c:pt idx="2">
                  <c:v>2394</c:v>
                </c:pt>
              </c:numCache>
            </c:numRef>
          </c:val>
          <c:extLst>
            <c:ext xmlns:c16="http://schemas.microsoft.com/office/drawing/2014/chart" uri="{C3380CC4-5D6E-409C-BE32-E72D297353CC}">
              <c16:uniqueId val="{00000000-A776-41BA-938C-E41A724679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c:v>
                </c:pt>
                <c:pt idx="1">
                  <c:v>10</c:v>
                </c:pt>
                <c:pt idx="2">
                  <c:v>10</c:v>
                </c:pt>
              </c:numCache>
            </c:numRef>
          </c:val>
          <c:extLst>
            <c:ext xmlns:c16="http://schemas.microsoft.com/office/drawing/2014/chart" uri="{C3380CC4-5D6E-409C-BE32-E72D297353CC}">
              <c16:uniqueId val="{00000001-A776-41BA-938C-E41A724679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2687</c:v>
                </c:pt>
                <c:pt idx="1">
                  <c:v>2051</c:v>
                </c:pt>
                <c:pt idx="2">
                  <c:v>2445</c:v>
                </c:pt>
              </c:numCache>
            </c:numRef>
          </c:val>
          <c:extLst>
            <c:ext xmlns:c16="http://schemas.microsoft.com/office/drawing/2014/chart" uri="{C3380CC4-5D6E-409C-BE32-E72D297353CC}">
              <c16:uniqueId val="{00000002-A776-41BA-938C-E41A724679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{6864E041-2984-420D-B689-C8BED19874DD}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D93-4A91-A8DB-58A1C60A02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{DD423DDC-2E04-4C11-A9BE-055791ACC2C5}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93-4A91-A8DB-58A1C60A02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{3A62F88E-46E1-4F31-BF78-C9657697373A}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93-4A91-A8DB-58A1C60A02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{973C9663-8E36-47D5-A124-B0B6CA7AE7AE}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93-4A91-A8DB-58A1C60A02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{4AC3DBDE-A6FF-4E69-A59F-DEE0883B943F}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93-4A91-A8DB-58A1C60A027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{241A3D81-11D4-4D90-A41D-1C302396B446}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D93-4A91-A8DB-58A1C60A027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{F25E0EA1-8B1D-4D16-BC09-584ECB7D06E7}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D93-4A91-A8DB-58A1C60A027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{C6CA43FB-AD08-4A44-8D88-499FDB0AE1F4}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D93-4A91-A8DB-58A1C60A027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{58004D03-ABE4-441B-B242-4BB2DBD4332D}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D93-4A91-A8DB-58A1C60A02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66.3</c:v>
                </c:pt>
                <c:pt idx="8">
                  <c:v>65.3</c:v>
                </c:pt>
                <c:pt idx="16">
                  <c:v>66.7</c:v>
                </c:pt>
                <c:pt idx="24">
                  <c:v>67.099999999999994</c:v>
                </c:pt>
                <c:pt idx="32">
                  <c:v>66.400000000000006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D93-4A91-A8DB-58A1C60A02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{BB5B8967-D498-4EAB-8E4F-977BE6D5402C}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D93-4A91-A8DB-58A1C60A027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{07A94128-E90B-4C8E-BBBC-888794B5CE21}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93-4A91-A8DB-58A1C60A02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{3AF770B6-9000-412E-97B6-562EAA28E169}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93-4A91-A8DB-58A1C60A02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{1A6CC96A-ADC7-4C4C-A7AF-3868D095711E}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93-4A91-A8DB-58A1C60A02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{E3DB130F-1FE8-4371-91EC-2894FB5B520B}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93-4A91-A8DB-58A1C60A027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{98B34611-448B-4070-A721-006827F727F9}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D93-4A91-A8DB-58A1C60A027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{B5632FAA-01AA-41F4-9FD4-F5C66FDC4F0F}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D93-4A91-A8DB-58A1C60A027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{325F1335-16F2-4057-BC4B-94479909DDD9}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D93-4A91-A8DB-58A1C60A027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{AE485718-2370-457C-A14A-28ED56535827}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D93-4A91-A8DB-58A1C60A02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D93-4A91-A8DB-58A1C60A0278}"/>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{CE282A2D-2054-40C0-B75E-C3843582ECCD}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805-4635-A711-63B88D3C03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{7268D3F9-FFF9-4128-8D01-C24F59A8CC6F}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05-4635-A711-63B88D3C03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{38CC81FC-0FE6-48C1-B254-F28C8DCC780C}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05-4635-A711-63B88D3C03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{C6D8DBBC-4E2F-41A6-BD15-924CC137F5CB}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05-4635-A711-63B88D3C03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{C3562274-8DAF-487B-BD35-FF51D2459CDF}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05-4635-A711-63B88D3C031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{1044780E-7F93-4F8E-8011-9F3A16076207}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805-4635-A711-63B88D3C031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{0D616C6F-107D-49A4-903A-185380CBFE1C}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805-4635-A711-63B88D3C031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{9FFA648C-7F34-42FA-9114-D1C631C7A8A0}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805-4635-A711-63B88D3C031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{E230FDF6-F35E-4B97-A9F0-57A2474CEFE2}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805-4635-A711-63B88D3C03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5.8</c:v>
                </c:pt>
                <c:pt idx="16">
                  <c:v>5.6</c:v>
                </c:pt>
                <c:pt idx="24">
                  <c:v>5.4</c:v>
                </c:pt>
                <c:pt idx="32">
                  <c:v>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805-4635-A711-63B88D3C03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{EFB1A5E6-AFA5-48A4-9F32-587413150296}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805-4635-A711-63B88D3C03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{FA9BA47B-DB0C-4423-ADCE-0460B68FB5EF}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05-4635-A711-63B88D3C03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{D80C1109-475E-4BB3-9FDE-EA9EE8F128AF}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05-4635-A711-63B88D3C03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{AC47268C-165F-4806-A686-4532FE1F40A3}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05-4635-A711-63B88D3C03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{89721838-3B84-4D54-B6E0-67B6BE5FACA8}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05-4635-A711-63B88D3C0315}"/>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{1E7F3EE4-EDF2-4DCB-BAC7-A4207D940FAE}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805-4635-A711-63B88D3C0315}"/>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{0C304A42-4E1C-4405-AB86-CA0337211BC3}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805-4635-A711-63B88D3C031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{4CF19C91-F1D1-4439-B6D0-174ECBA9FF9F}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805-4635-A711-63B88D3C031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{27FF48DA-F839-4AB0-B36A-76AD1DE82EEE}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805-4635-A711-63B88D3C03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805-4635-A711-63B88D3C0315}"/>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年度までは減少傾向にあった公債費は、近年増加傾向を示し、令和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億円を超えている。</a:t>
          </a:r>
        </a:p>
        <a:p>
          <a:r>
            <a:rPr kumimoji="1" lang="ja-JP" altLang="en-US" sz="1400">
              <a:latin typeface="ＭＳ ゴシック" pitchFamily="49" charset="-128"/>
              <a:ea typeface="ＭＳ ゴシック" pitchFamily="49" charset="-128"/>
            </a:rPr>
            <a:t>これまで事業実施の際に可能な限り国・県補助事業を活用し、補助裏にも交付税措置の高い有利な地方債を活用してきたが、今後も確実に増加することが見込まれている。</a:t>
          </a:r>
        </a:p>
        <a:p>
          <a:r>
            <a:rPr kumimoji="1" lang="ja-JP" altLang="en-US" sz="1400">
              <a:latin typeface="ＭＳ ゴシック" pitchFamily="49" charset="-128"/>
              <a:ea typeface="ＭＳ ゴシック" pitchFamily="49" charset="-128"/>
            </a:rPr>
            <a:t>しかしながら、それだけ効果がある事業を実施しているのも事実であり、今後も同様の方針の下、必要な事業の精査と優先順位をつけての事業実施など実質公債費比率の動向を注視していく必要がある。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は昨年度と比較すると減少しているが、令和元年度から増加に転じている。これは、防災無線デジタル化が大きく影響している。今後も熊本地震からの創造的復興や町内橋梁の長寿命化事業、無電柱化事業などに伴い、地方債残高は微増していく見込みである。</a:t>
          </a:r>
        </a:p>
        <a:p>
          <a:r>
            <a:rPr kumimoji="1" lang="ja-JP" altLang="en-US" sz="1400">
              <a:latin typeface="ＭＳ ゴシック" pitchFamily="49" charset="-128"/>
              <a:ea typeface="ＭＳ ゴシック" pitchFamily="49" charset="-128"/>
            </a:rPr>
            <a:t>充当可能財源等は、昨年度から増加し、将来負担比率の分子もマイナスを維持している。</a:t>
          </a:r>
        </a:p>
        <a:p>
          <a:r>
            <a:rPr kumimoji="1" lang="ja-JP" altLang="en-US" sz="1400">
              <a:latin typeface="ＭＳ ゴシック" pitchFamily="49" charset="-128"/>
              <a:ea typeface="ＭＳ ゴシック" pitchFamily="49" charset="-128"/>
            </a:rPr>
            <a:t>前述のとおり、地方債残高は微増することが想定されるものの、交付税措置の高い地方債を積極的に活用しており、将来負担比率の分子は今後もマイナスを維持する見込みである。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熊本県高森町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ふるさと応援寄附金が大きく増えたことにより、計画的かつ適正に管理・運用するため当該基金へ積み増しを行ったことが主な要因である。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また、国・県補助金等の積極的な活用により、財政調整基金が増額となり、特定目的金のそれぞれの目的に応じた活用事業が減少したことから、基金全体も増となった。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それぞれの基金は目的をもって積み立てたものではあるが、今後の事業計画や施設の老朽化等により減少していくことが見込まれる。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それぞれの基金の目的に応じ、必要な取崩しを行いつつ、併せて基金運用についても確実かつ効果的に行う必要がある。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近年、預金利子等はほとんど見込めない状況であることも鑑み、国債運用等を拡充し、運用益の拡大を図っていく。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も積立金の大きい「ふるさと応援基金」は、ふるさと納税による寄附金を財源として積み立てており、通常では手当できなかった部分を補てんするものとしてまちづくり施策に活用している。次いで「企業版ふるさと納税地方創生基金」は、地域再生法に規定する地域再生計画に定める事業に活用するため、当該事業の実施のために受けた法人からの寄付金を積み立てた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森町将来をになう人材育成基金」は、ふるさと応援基金を原資としており、教育、スポーツ、文化及び芸能活動等に取り組む町民の活動を将来にわたり支えることを目的としており、主に英語教育に関する事業やスポーツ活動、文化活動の環境整備、支援等に役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のまちづくり事業継承基金」は、こちらもふるさと応援基金を原資としており、これまで「ふるさと応援基金」を活用してきた事業で、今後１０年間に係る経費をふるさと応援基金から棲み分けて基金化するものであり、主に子育て支援体制事業等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主な減額理由は、それぞれの基金の目的に沿った事業の財源として取り崩したものである。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全ての基金は目的をもって設置しており、可能な限り運用しつつ必要に応じて支出していく。南阿蘇鉄道は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月に全線再開を果たしており、それまでは「鉄道経営対策事業基金」にて経営補てんをしつつ、「南阿蘇鉄道復興応援基金」を活用しながら施設整備などを進めてきたが、今後も同様の運用を予定している。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「森林環境譲与税基金」については、制度の趣旨をしっかりと理解し、早期に基金残高を必要な事業の財源として活用し、基金への積み増しは行わない。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各種事業の実施に際し、国・県補助事業の積極的な活用や有利な地方債の活用により、一般財源を充当する経費が減り、財政調整基金は増額となった。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昨年度に引き続き、ふるさと応援寄附金も増額も影響している。今後も安易な積み立てはしないようにしながら、災害などの有事の際の突発的な事項に対する瞬時の判断や行政サービスのスピード感を維持するため、一定程度の基金残高を確保する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財政調整基金は、九州北部豪雨や熊本地震により被災した経験から、被災時に取り崩す分として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億円程度の確保が必要と考えている。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新型コロナウイルス感染症や物価高騰への対応も財政調整基金に比較的余裕があることから迅速な対応が可能となった。しかし、今後は熊本地震からの創造的復興、町内橋梁の長寿命化事業や無電柱化事業、高森総合センター等改修事業など規模の大きな事業により基金残高にも影響が出てくる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基金運用収入のみを積み増ししており、大きく増加していない。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今後、公債費は増加していくが、財政調整基金で賄う予定であり、減債基金の積み増し等は予定していない。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460223C-217D-4A7B-8BE6-A6F0DF5801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2F126B5-B7E1-428E-850A-C02C75DEA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2485978-2B2A-4023-9A76-8F3597C469C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D09E679-3FD7-4EC8-9B8F-2D3F910F34B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13F9F65-CA99-41C8-A32E-A7ADA2241FF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57AADE8-BDBD-4E14-B75D-301780D286F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7C6B541-41D2-4F58-AE64-7B9826980FF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98D38D1-8716-420B-B383-8CC6958675D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0B6BB18-3378-4F07-8ED0-92AA8BA476A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680FE66-1482-4634-821F-0BE4C4092CA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3BFAC5B-1E11-4FDC-A4C6-0987FEFBE25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FE91965-0365-4163-BBB9-8CD45C48809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FF9EC0F-91F8-4D33-9323-7C201F39C0C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9760AA5-7894-4766-8B4D-52FF790698D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508C67C-026F-41D6-ACE2-0780D91A4E6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AEFD3DA-7A52-480C-B799-6178508CA0B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9B5CD96-59A8-4612-917E-D7ED37022EE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83364F0-F4F1-4A57-8513-C0EAB831914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F9D3D72-025B-4C03-91D6-293FAB7CC4E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950A9D5-4DA7-4B44-AFA9-2C847FE1C88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7F436AC-866B-4284-8680-EBE20C9FF56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33BB938-EFC8-4362-99C1-4B0C296EB6F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5,934
5,803
175.06
9,039,080
8,849,639
128,671
3,256,636
5,139,036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70D9F34-C1DA-4521-8115-8E2EE76D2E2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117C1D4-F0BD-40C5-A185-0F3E868D01B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94B0FDB-8F5B-4B3B-9141-A6C6CE801FA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4A4CAEA-F0A4-4F52-8B4B-AD808E17B5C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1080344-45DA-4CB8-B575-BEA190A4226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F2DE704-878B-404B-BA63-AC45231376A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DCFF742-F131-4D37-ACDC-57F69BB52A4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57D522B-3371-4A0C-9809-9F6EC9F5677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12D3009-AE19-4F6E-90C7-2DAD8E0AD8A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CBA7B87-D8E8-4CAA-A533-961A909A229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21463BB-13BA-496D-8F8D-5564304146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F8ED93C-69C3-4D7D-A3F7-4BEBDDBAA85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539B2E9-4502-4D49-B88C-5D4D21D6887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15826F4-CC98-4181-9C85-B292EF631B8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CD100A5-C6A0-4D6E-9D81-2AF9E42FC57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3EF1AC6-B25E-4049-A146-CE6FC88B6BD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171A333-6A89-4DB4-B3F1-B24A9B3DDEB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5159FC3-9BE5-4D88-B0AB-C098F104A14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A1ADDCB-B886-49AB-83A8-76A56C5764F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AA5F9DC-E5CB-4DEC-848D-9E0807EDBC3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FDBDEBC-4A88-466E-A1DF-8D2B0FBA231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5E58725-038F-4739-9395-AE1B8D030C8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45AC152-C1BE-485B-B087-1D7A9451B23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4D1866F-6A04-4849-A71A-B392D91C7F6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A5BE71-4FDB-4F72-BBEA-F8D058F912B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5EB7B59-EBDD-4DD4-A477-FCBC55E3CB4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08ECE91-DB7E-4CA1-BD1B-E972C6FCC51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6581C30-0BDB-474A-8718-01A84523837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DEC97F7-5CFE-46EB-BCB9-7C6077AAB85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4A720FA-F25D-4C2B-9A3B-E535F991B6B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FEACF26-90AF-4FC8-AC04-0C6C7826B1D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010BE5A-E003-49B0-B1C2-99446E93463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42B7689-5DA6-41BC-A78F-83A095E69FF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956292D-3A41-41F3-BCC9-75BA35042AE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E5A5E6B-A081-4C6F-B257-FD97BA6BD5B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しており類似団体と比較すると緩やかな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に高森駅を建設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したことで保有施設量が増加となった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ためである。この建設により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将来の更新費用についても増加することが見込まれ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物価高の影響により施設コストが増加傾向のため公共施設を持続可能にするためマネジメントの適切な実施に努めていく。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8B88751-04DD-4045-B225-CC58E5C6879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0659343-01F9-4079-B152-D8B504E24D9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F1DC8B7-3AA4-46B4-B74F-CD978F41B12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FCC5AAF-C790-463F-B2D0-1F49D4A9CC5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1AA8F690-00BC-46BD-8129-15A3D661C26A}"/>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31B0CB7C-4D6B-45AD-A3DD-22610A6611E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823AA36-6EEC-4735-B378-95DA593925F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44C4222E-EDD3-4AC0-8B8A-897890A3C1A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CCAE351D-CB18-4B2E-AA97-D367B846AA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ECC28551-B177-4CFA-A345-2BBAFC7ABEF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18A27C49-2071-4926-ACA1-5FE7CEFE465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BC03717D-E679-4618-8136-4AD4CFB88BF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3915310C-A840-432F-8915-1F480AB2D82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CB8CD4DA-02B3-466E-9594-BCECA152F85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AD0EBB62-898E-4FBA-8ED1-76885591BE7F}"/>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09DF1989-7D60-40FD-9A70-7C63D005FDBF}"/>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A58E3FDB-C8D2-4E07-9643-06704155476F}"/>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D2CFCEA3-A927-4409-910F-7C32AE1F071C}"/>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3A60049F-B0D1-46F6-9FE2-AD06513F4C80}"/>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8" name="有形固定資産減価償却率平均値テキスト">
          <a:extLst>
            <a:ext uri="{FF2B5EF4-FFF2-40B4-BE49-F238E27FC236}">
              <a16:creationId xmlns:a16="http://schemas.microsoft.com/office/drawing/2014/main" id="{7598EC42-4271-4A4E-A14F-4F660EE5AD4E}"/>
            </a:ext>
          </a:extLst>
        </xdr:cNvPr>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3F2FD118-5AAC-448C-B052-47A850A7D0D9}"/>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B7D770E5-4E4D-48A5-92E6-883106CB25A5}"/>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33B24206-E5CD-4D10-A605-E87636BFBEA9}"/>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E1EC5009-77F0-4EC5-93FA-A8B16DAA3E3B}"/>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E3B1F67C-B256-4653-AAEC-31ACA1D2946E}"/>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DD0F4F8-950E-41DB-8F83-F712F452BA3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19362EA-36D5-4313-8A62-F14932A07A4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39A7B10-5E12-4C84-8D0B-CD2530202C6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137993D-FF5B-412C-BD0E-65DC5E31CB9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81ED348-114C-4E63-B06C-DE9212B1F48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127127</xdr:rowOff>
    </xdr:from>
    <xdr:to>
      <xdr:col>23</xdr:col>
      <xdr:colOff>136525</xdr:colOff>
      <xdr:row>31</xdr:row>
      <xdr:rowOff>57277</xdr:rowOff>
    </xdr:to>
    <xdr:sp macro="" textlink="">
      <xdr:nvSpPr>
        <xdr:cNvPr id="89" name="楕円 88">
          <a:extLst>
            <a:ext uri="{FF2B5EF4-FFF2-40B4-BE49-F238E27FC236}">
              <a16:creationId xmlns:a16="http://schemas.microsoft.com/office/drawing/2014/main" id="{CD7EB7DF-7938-4A2D-94CA-DBB1383F0581}"/>
            </a:ext>
          </a:extLst>
        </xdr:cNvPr>
        <xdr:cNvSpPr/>
      </xdr:nvSpPr>
      <xdr:spPr>
        <a:xfrm>
          <a:off x="47117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150004</xdr:rowOff>
    </xdr:from>
    <xdr:ext cx="405111" cy="259045"/>
    <xdr:sp macro="" textlink="">
      <xdr:nvSpPr>
        <xdr:cNvPr id="90" name="有形固定資産減価償却率該当値テキスト">
          <a:extLst>
            <a:ext uri="{FF2B5EF4-FFF2-40B4-BE49-F238E27FC236}">
              <a16:creationId xmlns:a16="http://schemas.microsoft.com/office/drawing/2014/main" id="{36C99EEC-BBC7-4240-A8CF-000B2402909D}"/>
            </a:ext>
          </a:extLst>
        </xdr:cNvPr>
        <xdr:cNvSpPr txBox="1"/>
      </xdr:nvSpPr>
      <xdr:spPr>
        <a:xfrm>
          <a:off x="4813300" y="589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157353</xdr:rowOff>
    </xdr:from>
    <xdr:to>
      <xdr:col>19</xdr:col>
      <xdr:colOff>187325</xdr:colOff>
      <xdr:row>31</xdr:row>
      <xdr:rowOff>87503</xdr:rowOff>
    </xdr:to>
    <xdr:sp macro="" textlink="">
      <xdr:nvSpPr>
        <xdr:cNvPr id="91" name="楕円 90">
          <a:extLst>
            <a:ext uri="{FF2B5EF4-FFF2-40B4-BE49-F238E27FC236}">
              <a16:creationId xmlns:a16="http://schemas.microsoft.com/office/drawing/2014/main" id="{E85B4631-8198-4ADC-8240-54887773E57A}"/>
            </a:ext>
          </a:extLst>
        </xdr:cNvPr>
        <xdr:cNvSpPr/>
      </xdr:nvSpPr>
      <xdr:spPr>
        <a:xfrm>
          <a:off x="4000500" y="60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xdr:rowOff>
    </xdr:from>
    <xdr:to>
      <xdr:col>23</xdr:col>
      <xdr:colOff>85725</xdr:colOff>
      <xdr:row>31</xdr:row>
      <xdr:rowOff>36703</xdr:rowOff>
    </xdr:to>
    <xdr:cxnSp macro="">
      <xdr:nvCxnSpPr>
        <xdr:cNvPr id="92" name="直線コネクタ 91">
          <a:extLst>
            <a:ext uri="{FF2B5EF4-FFF2-40B4-BE49-F238E27FC236}">
              <a16:creationId xmlns:a16="http://schemas.microsoft.com/office/drawing/2014/main" id="{1A0CDB2A-8557-4519-B24E-1FF9BCCB897A}"/>
            </a:ext>
          </a:extLst>
        </xdr:cNvPr>
        <xdr:cNvCxnSpPr/>
      </xdr:nvCxnSpPr>
      <xdr:spPr>
        <a:xfrm flipV="1">
          <a:off x="4051300" y="6092952"/>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140081</xdr:rowOff>
    </xdr:from>
    <xdr:to>
      <xdr:col>15</xdr:col>
      <xdr:colOff>187325</xdr:colOff>
      <xdr:row>31</xdr:row>
      <xdr:rowOff>70231</xdr:rowOff>
    </xdr:to>
    <xdr:sp macro="" textlink="">
      <xdr:nvSpPr>
        <xdr:cNvPr id="93" name="楕円 92">
          <a:extLst>
            <a:ext uri="{FF2B5EF4-FFF2-40B4-BE49-F238E27FC236}">
              <a16:creationId xmlns:a16="http://schemas.microsoft.com/office/drawing/2014/main" id="{346D21D1-7F92-42C5-A843-218E672E26F3}"/>
            </a:ext>
          </a:extLst>
        </xdr:cNvPr>
        <xdr:cNvSpPr/>
      </xdr:nvSpPr>
      <xdr:spPr>
        <a:xfrm>
          <a:off x="3238500" y="60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19431</xdr:rowOff>
    </xdr:from>
    <xdr:to>
      <xdr:col>19</xdr:col>
      <xdr:colOff>136525</xdr:colOff>
      <xdr:row>31</xdr:row>
      <xdr:rowOff>36703</xdr:rowOff>
    </xdr:to>
    <xdr:cxnSp macro="">
      <xdr:nvCxnSpPr>
        <xdr:cNvPr id="94" name="直線コネクタ 93">
          <a:extLst>
            <a:ext uri="{FF2B5EF4-FFF2-40B4-BE49-F238E27FC236}">
              <a16:creationId xmlns:a16="http://schemas.microsoft.com/office/drawing/2014/main" id="{60E048B1-FEC9-4EE1-853E-6A87633BD759}"/>
            </a:ext>
          </a:extLst>
        </xdr:cNvPr>
        <xdr:cNvCxnSpPr/>
      </xdr:nvCxnSpPr>
      <xdr:spPr>
        <a:xfrm>
          <a:off x="3289300" y="6105906"/>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79629</xdr:rowOff>
    </xdr:from>
    <xdr:to>
      <xdr:col>11</xdr:col>
      <xdr:colOff>187325</xdr:colOff>
      <xdr:row>31</xdr:row>
      <xdr:rowOff>9779</xdr:rowOff>
    </xdr:to>
    <xdr:sp macro="" textlink="">
      <xdr:nvSpPr>
        <xdr:cNvPr id="95" name="楕円 94">
          <a:extLst>
            <a:ext uri="{FF2B5EF4-FFF2-40B4-BE49-F238E27FC236}">
              <a16:creationId xmlns:a16="http://schemas.microsoft.com/office/drawing/2014/main" id="{3AE31D9F-8C91-4834-BD9C-CB9D2EE41A42}"/>
            </a:ext>
          </a:extLst>
        </xdr:cNvPr>
        <xdr:cNvSpPr/>
      </xdr:nvSpPr>
      <xdr:spPr>
        <a:xfrm>
          <a:off x="24765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130429</xdr:rowOff>
    </xdr:from>
    <xdr:to>
      <xdr:col>15</xdr:col>
      <xdr:colOff>136525</xdr:colOff>
      <xdr:row>31</xdr:row>
      <xdr:rowOff>19431</xdr:rowOff>
    </xdr:to>
    <xdr:cxnSp macro="">
      <xdr:nvCxnSpPr>
        <xdr:cNvPr id="96" name="直線コネクタ 95">
          <a:extLst>
            <a:ext uri="{FF2B5EF4-FFF2-40B4-BE49-F238E27FC236}">
              <a16:creationId xmlns:a16="http://schemas.microsoft.com/office/drawing/2014/main" id="{797454A5-B5A9-41BB-9B3F-54E0CB2D038C}"/>
            </a:ext>
          </a:extLst>
        </xdr:cNvPr>
        <xdr:cNvCxnSpPr/>
      </xdr:nvCxnSpPr>
      <xdr:spPr>
        <a:xfrm>
          <a:off x="2527300" y="604545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122809</xdr:rowOff>
    </xdr:from>
    <xdr:to>
      <xdr:col>7</xdr:col>
      <xdr:colOff>187325</xdr:colOff>
      <xdr:row>31</xdr:row>
      <xdr:rowOff>52959</xdr:rowOff>
    </xdr:to>
    <xdr:sp macro="" textlink="">
      <xdr:nvSpPr>
        <xdr:cNvPr id="97" name="楕円 96">
          <a:extLst>
            <a:ext uri="{FF2B5EF4-FFF2-40B4-BE49-F238E27FC236}">
              <a16:creationId xmlns:a16="http://schemas.microsoft.com/office/drawing/2014/main" id="{9FE10AB0-6F95-4AAB-9413-C1FFECFE20CC}"/>
            </a:ext>
          </a:extLst>
        </xdr:cNvPr>
        <xdr:cNvSpPr/>
      </xdr:nvSpPr>
      <xdr:spPr>
        <a:xfrm>
          <a:off x="1714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130429</xdr:rowOff>
    </xdr:from>
    <xdr:to>
      <xdr:col>11</xdr:col>
      <xdr:colOff>136525</xdr:colOff>
      <xdr:row>31</xdr:row>
      <xdr:rowOff>2159</xdr:rowOff>
    </xdr:to>
    <xdr:cxnSp macro="">
      <xdr:nvCxnSpPr>
        <xdr:cNvPr id="98" name="直線コネクタ 97">
          <a:extLst>
            <a:ext uri="{FF2B5EF4-FFF2-40B4-BE49-F238E27FC236}">
              <a16:creationId xmlns:a16="http://schemas.microsoft.com/office/drawing/2014/main" id="{76A6F8A4-8369-4A24-9EC8-B91D3A2DF17F}"/>
            </a:ext>
          </a:extLst>
        </xdr:cNvPr>
        <xdr:cNvCxnSpPr/>
      </xdr:nvCxnSpPr>
      <xdr:spPr>
        <a:xfrm flipV="1">
          <a:off x="1765300" y="604545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99" name="n_1aveValue有形固定資産減価償却率">
          <a:extLst>
            <a:ext uri="{FF2B5EF4-FFF2-40B4-BE49-F238E27FC236}">
              <a16:creationId xmlns:a16="http://schemas.microsoft.com/office/drawing/2014/main" id="{AF110B03-9A3E-48EA-9EDA-D41489C1C209}"/>
            </a:ext>
          </a:extLst>
        </xdr:cNvPr>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100" name="n_2aveValue有形固定資産減価償却率">
          <a:extLst>
            <a:ext uri="{FF2B5EF4-FFF2-40B4-BE49-F238E27FC236}">
              <a16:creationId xmlns:a16="http://schemas.microsoft.com/office/drawing/2014/main" id="{84F23D3F-337F-4816-9742-7B13ED0071D8}"/>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101" name="n_3aveValue有形固定資産減価償却率">
          <a:extLst>
            <a:ext uri="{FF2B5EF4-FFF2-40B4-BE49-F238E27FC236}">
              <a16:creationId xmlns:a16="http://schemas.microsoft.com/office/drawing/2014/main" id="{5C98453A-A9A1-4C94-9F5E-43495A6221A0}"/>
            </a:ext>
          </a:extLst>
        </xdr:cNvPr>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102" name="n_4aveValue有形固定資産減価償却率">
          <a:extLst>
            <a:ext uri="{FF2B5EF4-FFF2-40B4-BE49-F238E27FC236}">
              <a16:creationId xmlns:a16="http://schemas.microsoft.com/office/drawing/2014/main" id="{E0468C77-9848-4AE7-A527-C7CFE9AC9B56}"/>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78630</xdr:rowOff>
    </xdr:from>
    <xdr:ext cx="405111" cy="259045"/>
    <xdr:sp macro="" textlink="">
      <xdr:nvSpPr>
        <xdr:cNvPr id="103" name="n_1mainValue有形固定資産減価償却率">
          <a:extLst>
            <a:ext uri="{FF2B5EF4-FFF2-40B4-BE49-F238E27FC236}">
              <a16:creationId xmlns:a16="http://schemas.microsoft.com/office/drawing/2014/main" id="{08E6F03F-865D-4935-832C-F2011B0D3408}"/>
            </a:ext>
          </a:extLst>
        </xdr:cNvPr>
        <xdr:cNvSpPr txBox="1"/>
      </xdr:nvSpPr>
      <xdr:spPr>
        <a:xfrm>
          <a:off x="3836044" y="616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61358</xdr:rowOff>
    </xdr:from>
    <xdr:ext cx="405111" cy="259045"/>
    <xdr:sp macro="" textlink="">
      <xdr:nvSpPr>
        <xdr:cNvPr id="104" name="n_2mainValue有形固定資産減価償却率">
          <a:extLst>
            <a:ext uri="{FF2B5EF4-FFF2-40B4-BE49-F238E27FC236}">
              <a16:creationId xmlns:a16="http://schemas.microsoft.com/office/drawing/2014/main" id="{CEF678FC-F891-482A-8402-8574946DE8CF}"/>
            </a:ext>
          </a:extLst>
        </xdr:cNvPr>
        <xdr:cNvSpPr txBox="1"/>
      </xdr:nvSpPr>
      <xdr:spPr>
        <a:xfrm>
          <a:off x="30867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906</xdr:rowOff>
    </xdr:from>
    <xdr:ext cx="405111" cy="259045"/>
    <xdr:sp macro="" textlink="">
      <xdr:nvSpPr>
        <xdr:cNvPr id="105" name="n_3mainValue有形固定資産減価償却率">
          <a:extLst>
            <a:ext uri="{FF2B5EF4-FFF2-40B4-BE49-F238E27FC236}">
              <a16:creationId xmlns:a16="http://schemas.microsoft.com/office/drawing/2014/main" id="{BB9588EC-55AC-441C-92E4-D83511594DF4}"/>
            </a:ext>
          </a:extLst>
        </xdr:cNvPr>
        <xdr:cNvSpPr txBox="1"/>
      </xdr:nvSpPr>
      <xdr:spPr>
        <a:xfrm>
          <a:off x="2324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44086</xdr:rowOff>
    </xdr:from>
    <xdr:ext cx="405111" cy="259045"/>
    <xdr:sp macro="" textlink="">
      <xdr:nvSpPr>
        <xdr:cNvPr id="106" name="n_4mainValue有形固定資産減価償却率">
          <a:extLst>
            <a:ext uri="{FF2B5EF4-FFF2-40B4-BE49-F238E27FC236}">
              <a16:creationId xmlns:a16="http://schemas.microsoft.com/office/drawing/2014/main" id="{23CD5C1D-C89B-4696-A45A-03228E85C032}"/>
            </a:ext>
          </a:extLst>
        </xdr:cNvPr>
        <xdr:cNvSpPr txBox="1"/>
      </xdr:nvSpPr>
      <xdr:spPr>
        <a:xfrm>
          <a:off x="15627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844B8D3-792B-4778-ACF7-46A61F35EDD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5211F85-57D0-4F1B-90B2-13FF4B7EA26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797982B4-5E9A-450B-A627-AACE6D495472}"/>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C56C48A8-8946-4006-8A8D-E224CBE0603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90C12C2B-921A-4389-B467-26C19E3031D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08E35B7-395A-44E7-BB50-78E4E4A9B3E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65DF2C7-236A-458E-9C8C-2133516D9D2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418C82B-6A87-4EF1-85A7-B57E5C827C0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1F14650-CD98-4E20-8625-DF4DB7FD4D7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F2D3C31-CC7E-47E0-986A-1AB83CBD41A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96EFAD7E-C853-4703-BCCF-CB848010915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61730E95-1EBB-4377-A9B8-8FA8A861F07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6F5385B-F975-4DAE-90FB-44F76DF995C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ふるさと応援基金が大きく増加し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基金へ積み増しを行ったこと、財政調整基金が増額となり、特定目的金のそれぞれの目的に応じた活用事業が減少したことが要因である。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ふるさと納税は安定的な財源ではないため、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計画的な積み立てを実施していく必要がある。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E6FCF13-71C0-44B4-88D7-06C4058ED92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E8BA7E7D-83FB-4C31-9711-A30310E81C9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C127C10-04BD-4E2D-AFAE-5FCD5BE3CBF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A9259F9F-2A87-44E4-A6C2-E1F589A0D2F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2588AED0-B4AC-4D6A-8AE8-223E9F433BD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4CD87F60-0F79-404F-8205-B651985A4A1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E6A32586-4E70-4E1A-8786-E2B2FAD0B20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F6B0B2F8-972B-4807-BCA7-24E5D3CEF4B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E184DE64-AEC2-47B1-AFE4-54804CD4008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D7762EF9-0DAE-456A-8805-C1AFDDE69C3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4A919250-895C-4CA7-B9B0-71D1BE864BC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B2E48B6-ECDC-4C27-9AB8-06594CA79AA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218D5B1-BB82-4490-BE94-91D155FAE13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2C63713-7BA9-4795-BC4C-06C02CBD97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BE3E5304-A45B-427E-9417-2AE5DE05248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A0D09696-D41A-470E-9FE1-DE21AA894154}"/>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B9978807-76F4-4C5F-934B-BA3D05438FCC}"/>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8C499838-C370-4DF9-A2B5-2E90A87EDC4F}"/>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73CA489-C9F5-4AFF-9736-172E4D5E7FB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571B844-1F5B-4CF2-880F-743F8F80B18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B9BD3E63-5BDA-4D69-9A33-DC90EC7F02A4}"/>
            </a:ext>
          </a:extLst>
        </xdr:cNvPr>
        <xdr:cNvSpPr txBox="1"/>
      </xdr:nvSpPr>
      <xdr:spPr>
        <a:xfrm>
          <a:off x="14846300" y="56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D02DFA16-BE9B-4DA5-8DCF-5AF7738ED38C}"/>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FACE4584-C0DB-454B-8318-701C86CCE70A}"/>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65C6FB88-AD73-4638-B28A-AB1DC2188840}"/>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83AA875D-6E69-4ADE-AC7E-56C889F64192}"/>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1DD55F46-D0D5-4FFB-9B7B-781B061EAC21}"/>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8B5A263-2587-4F2D-AB10-44E175C85C3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C080DF3-C4C3-472B-8256-E9CA975FF8C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5142630-D455-4875-AD41-E686D4D5597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A2F0A98-7F89-47E1-8B73-D2DDC144A1B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D1034CF-7C4F-48E1-BDB7-91ACCC5D977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147235</xdr:rowOff>
    </xdr:from>
    <xdr:to>
      <xdr:col>76</xdr:col>
      <xdr:colOff>73025</xdr:colOff>
      <xdr:row>27</xdr:row>
      <xdr:rowOff>77385</xdr:rowOff>
    </xdr:to>
    <xdr:sp macro="" textlink="">
      <xdr:nvSpPr>
        <xdr:cNvPr id="151" name="楕円 150">
          <a:extLst>
            <a:ext uri="{FF2B5EF4-FFF2-40B4-BE49-F238E27FC236}">
              <a16:creationId xmlns:a16="http://schemas.microsoft.com/office/drawing/2014/main" id="{C002A68C-22E7-41E5-A6D1-AAB788885416}"/>
            </a:ext>
          </a:extLst>
        </xdr:cNvPr>
        <xdr:cNvSpPr/>
      </xdr:nvSpPr>
      <xdr:spPr>
        <a:xfrm>
          <a:off x="14744700" y="53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62162</xdr:rowOff>
    </xdr:from>
    <xdr:ext cx="405111" cy="259045"/>
    <xdr:sp macro="" textlink="">
      <xdr:nvSpPr>
        <xdr:cNvPr id="152" name="債務償還比率該当値テキスト">
          <a:extLst>
            <a:ext uri="{FF2B5EF4-FFF2-40B4-BE49-F238E27FC236}">
              <a16:creationId xmlns:a16="http://schemas.microsoft.com/office/drawing/2014/main" id="{4A203248-6AEE-442C-9C8B-BB6289916C4A}"/>
            </a:ext>
          </a:extLst>
        </xdr:cNvPr>
        <xdr:cNvSpPr txBox="1"/>
      </xdr:nvSpPr>
      <xdr:spPr>
        <a:xfrm>
          <a:off x="14846300" y="52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54229</xdr:rowOff>
    </xdr:from>
    <xdr:to>
      <xdr:col>72</xdr:col>
      <xdr:colOff>123825</xdr:colOff>
      <xdr:row>27</xdr:row>
      <xdr:rowOff>155829</xdr:rowOff>
    </xdr:to>
    <xdr:sp macro="" textlink="">
      <xdr:nvSpPr>
        <xdr:cNvPr id="153" name="楕円 152">
          <a:extLst>
            <a:ext uri="{FF2B5EF4-FFF2-40B4-BE49-F238E27FC236}">
              <a16:creationId xmlns:a16="http://schemas.microsoft.com/office/drawing/2014/main" id="{BBC3643F-3459-4E31-B927-EFD3145178AE}"/>
            </a:ext>
          </a:extLst>
        </xdr:cNvPr>
        <xdr:cNvSpPr/>
      </xdr:nvSpPr>
      <xdr:spPr>
        <a:xfrm>
          <a:off x="14033500" y="54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26585</xdr:rowOff>
    </xdr:from>
    <xdr:to>
      <xdr:col>76</xdr:col>
      <xdr:colOff>22225</xdr:colOff>
      <xdr:row>27</xdr:row>
      <xdr:rowOff>105029</xdr:rowOff>
    </xdr:to>
    <xdr:cxnSp macro="">
      <xdr:nvCxnSpPr>
        <xdr:cNvPr id="154" name="直線コネクタ 153">
          <a:extLst>
            <a:ext uri="{FF2B5EF4-FFF2-40B4-BE49-F238E27FC236}">
              <a16:creationId xmlns:a16="http://schemas.microsoft.com/office/drawing/2014/main" id="{CDD6D6A7-D9F7-4CE3-8062-CA8287F554CA}"/>
            </a:ext>
          </a:extLst>
        </xdr:cNvPr>
        <xdr:cNvCxnSpPr/>
      </xdr:nvCxnSpPr>
      <xdr:spPr>
        <a:xfrm flipV="1">
          <a:off x="14084300" y="5427260"/>
          <a:ext cx="711200" cy="7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21724</xdr:rowOff>
    </xdr:from>
    <xdr:to>
      <xdr:col>68</xdr:col>
      <xdr:colOff>123825</xdr:colOff>
      <xdr:row>27</xdr:row>
      <xdr:rowOff>123324</xdr:rowOff>
    </xdr:to>
    <xdr:sp macro="" textlink="">
      <xdr:nvSpPr>
        <xdr:cNvPr id="155" name="楕円 154">
          <a:extLst>
            <a:ext uri="{FF2B5EF4-FFF2-40B4-BE49-F238E27FC236}">
              <a16:creationId xmlns:a16="http://schemas.microsoft.com/office/drawing/2014/main" id="{A54ADF30-BA4E-4E43-BE6D-43554A64ACF3}"/>
            </a:ext>
          </a:extLst>
        </xdr:cNvPr>
        <xdr:cNvSpPr/>
      </xdr:nvSpPr>
      <xdr:spPr>
        <a:xfrm>
          <a:off x="13271500" y="54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72524</xdr:rowOff>
    </xdr:from>
    <xdr:to>
      <xdr:col>72</xdr:col>
      <xdr:colOff>73025</xdr:colOff>
      <xdr:row>27</xdr:row>
      <xdr:rowOff>105029</xdr:rowOff>
    </xdr:to>
    <xdr:cxnSp macro="">
      <xdr:nvCxnSpPr>
        <xdr:cNvPr id="156" name="直線コネクタ 155">
          <a:extLst>
            <a:ext uri="{FF2B5EF4-FFF2-40B4-BE49-F238E27FC236}">
              <a16:creationId xmlns:a16="http://schemas.microsoft.com/office/drawing/2014/main" id="{09BA43CC-F737-47D0-9464-3D5F3D874A59}"/>
            </a:ext>
          </a:extLst>
        </xdr:cNvPr>
        <xdr:cNvCxnSpPr/>
      </xdr:nvCxnSpPr>
      <xdr:spPr>
        <a:xfrm>
          <a:off x="13322300" y="5473199"/>
          <a:ext cx="762000" cy="3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103597</xdr:rowOff>
    </xdr:from>
    <xdr:to>
      <xdr:col>64</xdr:col>
      <xdr:colOff>123825</xdr:colOff>
      <xdr:row>29</xdr:row>
      <xdr:rowOff>33747</xdr:rowOff>
    </xdr:to>
    <xdr:sp macro="" textlink="">
      <xdr:nvSpPr>
        <xdr:cNvPr id="157" name="楕円 156">
          <a:extLst>
            <a:ext uri="{FF2B5EF4-FFF2-40B4-BE49-F238E27FC236}">
              <a16:creationId xmlns:a16="http://schemas.microsoft.com/office/drawing/2014/main" id="{C5948E61-B5F1-4CCF-88B6-5799ABD4AE1A}"/>
            </a:ext>
          </a:extLst>
        </xdr:cNvPr>
        <xdr:cNvSpPr/>
      </xdr:nvSpPr>
      <xdr:spPr>
        <a:xfrm>
          <a:off x="12509500" y="567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72524</xdr:rowOff>
    </xdr:from>
    <xdr:to>
      <xdr:col>68</xdr:col>
      <xdr:colOff>73025</xdr:colOff>
      <xdr:row>28</xdr:row>
      <xdr:rowOff>154397</xdr:rowOff>
    </xdr:to>
    <xdr:cxnSp macro="">
      <xdr:nvCxnSpPr>
        <xdr:cNvPr id="158" name="直線コネクタ 157">
          <a:extLst>
            <a:ext uri="{FF2B5EF4-FFF2-40B4-BE49-F238E27FC236}">
              <a16:creationId xmlns:a16="http://schemas.microsoft.com/office/drawing/2014/main" id="{946389B7-E099-48B1-9AF6-AA3745C43BA8}"/>
            </a:ext>
          </a:extLst>
        </xdr:cNvPr>
        <xdr:cNvCxnSpPr/>
      </xdr:nvCxnSpPr>
      <xdr:spPr>
        <a:xfrm flipV="1">
          <a:off x="12560300" y="5473199"/>
          <a:ext cx="762000" cy="25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30501</xdr:rowOff>
    </xdr:from>
    <xdr:to>
      <xdr:col>60</xdr:col>
      <xdr:colOff>123825</xdr:colOff>
      <xdr:row>29</xdr:row>
      <xdr:rowOff>132101</xdr:rowOff>
    </xdr:to>
    <xdr:sp macro="" textlink="">
      <xdr:nvSpPr>
        <xdr:cNvPr id="159" name="楕円 158">
          <a:extLst>
            <a:ext uri="{FF2B5EF4-FFF2-40B4-BE49-F238E27FC236}">
              <a16:creationId xmlns:a16="http://schemas.microsoft.com/office/drawing/2014/main" id="{36C66340-D2D4-48E1-B8FA-26DB22B7389B}"/>
            </a:ext>
          </a:extLst>
        </xdr:cNvPr>
        <xdr:cNvSpPr/>
      </xdr:nvSpPr>
      <xdr:spPr>
        <a:xfrm>
          <a:off x="11747500" y="577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154397</xdr:rowOff>
    </xdr:from>
    <xdr:to>
      <xdr:col>64</xdr:col>
      <xdr:colOff>73025</xdr:colOff>
      <xdr:row>29</xdr:row>
      <xdr:rowOff>81301</xdr:rowOff>
    </xdr:to>
    <xdr:cxnSp macro="">
      <xdr:nvCxnSpPr>
        <xdr:cNvPr id="160" name="直線コネクタ 159">
          <a:extLst>
            <a:ext uri="{FF2B5EF4-FFF2-40B4-BE49-F238E27FC236}">
              <a16:creationId xmlns:a16="http://schemas.microsoft.com/office/drawing/2014/main" id="{21EF0043-AEA9-4B59-82D0-DD81DD31BD68}"/>
            </a:ext>
          </a:extLst>
        </xdr:cNvPr>
        <xdr:cNvCxnSpPr/>
      </xdr:nvCxnSpPr>
      <xdr:spPr>
        <a:xfrm flipV="1">
          <a:off x="11798300" y="5726522"/>
          <a:ext cx="762000" cy="9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15878</xdr:rowOff>
    </xdr:from>
    <xdr:ext cx="469744" cy="259045"/>
    <xdr:sp macro="" textlink="">
      <xdr:nvSpPr>
        <xdr:cNvPr id="161" name="n_1aveValue債務償還比率">
          <a:extLst>
            <a:ext uri="{FF2B5EF4-FFF2-40B4-BE49-F238E27FC236}">
              <a16:creationId xmlns:a16="http://schemas.microsoft.com/office/drawing/2014/main" id="{2D393C88-535E-4FA2-93DC-B811A8DB0DB1}"/>
            </a:ext>
          </a:extLst>
        </xdr:cNvPr>
        <xdr:cNvSpPr txBox="1"/>
      </xdr:nvSpPr>
      <xdr:spPr>
        <a:xfrm>
          <a:off x="13836727" y="57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62" name="n_2aveValue債務償還比率">
          <a:extLst>
            <a:ext uri="{FF2B5EF4-FFF2-40B4-BE49-F238E27FC236}">
              <a16:creationId xmlns:a16="http://schemas.microsoft.com/office/drawing/2014/main" id="{325F4200-5239-4DFB-85B7-53D2BAB86A70}"/>
            </a:ext>
          </a:extLst>
        </xdr:cNvPr>
        <xdr:cNvSpPr txBox="1"/>
      </xdr:nvSpPr>
      <xdr:spPr>
        <a:xfrm>
          <a:off x="13087427" y="57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93602</xdr:rowOff>
    </xdr:from>
    <xdr:ext cx="469744" cy="259045"/>
    <xdr:sp macro="" textlink="">
      <xdr:nvSpPr>
        <xdr:cNvPr id="163" name="n_3aveValue債務償還比率">
          <a:extLst>
            <a:ext uri="{FF2B5EF4-FFF2-40B4-BE49-F238E27FC236}">
              <a16:creationId xmlns:a16="http://schemas.microsoft.com/office/drawing/2014/main" id="{02F64934-0145-4DAC-AB1D-3B4E76641685}"/>
            </a:ext>
          </a:extLst>
        </xdr:cNvPr>
        <xdr:cNvSpPr txBox="1"/>
      </xdr:nvSpPr>
      <xdr:spPr>
        <a:xfrm>
          <a:off x="12325427" y="583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64" name="n_4aveValue債務償還比率">
          <a:extLst>
            <a:ext uri="{FF2B5EF4-FFF2-40B4-BE49-F238E27FC236}">
              <a16:creationId xmlns:a16="http://schemas.microsoft.com/office/drawing/2014/main" id="{5DFF0CC2-4B85-485D-9563-065EAE1B4B37}"/>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906</xdr:rowOff>
    </xdr:from>
    <xdr:ext cx="469744" cy="259045"/>
    <xdr:sp macro="" textlink="">
      <xdr:nvSpPr>
        <xdr:cNvPr id="165" name="n_1mainValue債務償還比率">
          <a:extLst>
            <a:ext uri="{FF2B5EF4-FFF2-40B4-BE49-F238E27FC236}">
              <a16:creationId xmlns:a16="http://schemas.microsoft.com/office/drawing/2014/main" id="{70AEF58C-6517-41EF-8B68-95B393D16DB7}"/>
            </a:ext>
          </a:extLst>
        </xdr:cNvPr>
        <xdr:cNvSpPr txBox="1"/>
      </xdr:nvSpPr>
      <xdr:spPr>
        <a:xfrm>
          <a:off x="13836727" y="523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139851</xdr:rowOff>
    </xdr:from>
    <xdr:ext cx="469744" cy="259045"/>
    <xdr:sp macro="" textlink="">
      <xdr:nvSpPr>
        <xdr:cNvPr id="166" name="n_2mainValue債務償還比率">
          <a:extLst>
            <a:ext uri="{FF2B5EF4-FFF2-40B4-BE49-F238E27FC236}">
              <a16:creationId xmlns:a16="http://schemas.microsoft.com/office/drawing/2014/main" id="{E064CD1D-2DCB-4581-9E10-8804DE29CDB0}"/>
            </a:ext>
          </a:extLst>
        </xdr:cNvPr>
        <xdr:cNvSpPr txBox="1"/>
      </xdr:nvSpPr>
      <xdr:spPr>
        <a:xfrm>
          <a:off x="13087427" y="519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50274</xdr:rowOff>
    </xdr:from>
    <xdr:ext cx="469744" cy="259045"/>
    <xdr:sp macro="" textlink="">
      <xdr:nvSpPr>
        <xdr:cNvPr id="167" name="n_3mainValue債務償還比率">
          <a:extLst>
            <a:ext uri="{FF2B5EF4-FFF2-40B4-BE49-F238E27FC236}">
              <a16:creationId xmlns:a16="http://schemas.microsoft.com/office/drawing/2014/main" id="{ED449B76-2C65-4DB4-BF00-0AE2EEB976FD}"/>
            </a:ext>
          </a:extLst>
        </xdr:cNvPr>
        <xdr:cNvSpPr txBox="1"/>
      </xdr:nvSpPr>
      <xdr:spPr>
        <a:xfrm>
          <a:off x="12325427" y="545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123228</xdr:rowOff>
    </xdr:from>
    <xdr:ext cx="469744" cy="259045"/>
    <xdr:sp macro="" textlink="">
      <xdr:nvSpPr>
        <xdr:cNvPr id="168" name="n_4mainValue債務償還比率">
          <a:extLst>
            <a:ext uri="{FF2B5EF4-FFF2-40B4-BE49-F238E27FC236}">
              <a16:creationId xmlns:a16="http://schemas.microsoft.com/office/drawing/2014/main" id="{1C6292FC-3322-4932-AD63-E9ED4BD1FA0E}"/>
            </a:ext>
          </a:extLst>
        </xdr:cNvPr>
        <xdr:cNvSpPr txBox="1"/>
      </xdr:nvSpPr>
      <xdr:spPr>
        <a:xfrm>
          <a:off x="11563427" y="586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25AFF97-9727-4F2E-A7C3-91DF0C2970E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5791D282-37B2-4C0B-B176-B24BEC9A1CB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9D2B9654-6070-4ACF-810D-7FED7F4F085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4607AD09-0C40-4DCF-B4B6-63E314E45FC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A7714D0F-C60D-4437-AE54-0AD2FCC48CE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23187343-9323-41C1-9D48-7F559AE2D19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1BBC48-8497-480F-9982-30B36B883CE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8F1D49-EE70-42CD-BE75-2B80C1DF9B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6EC9003-BD2A-419C-BDFA-526D607AFF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771010-27C2-45E6-8930-B15E9B80188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AF3ED1-1B5E-4E32-8216-2DDEDDAA4A6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D2F27E-A007-4B64-9794-9AA1633DA7F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F94A8D8-1DD0-4A91-95CD-21143ED2D4F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E93FDC-279E-45DF-88E2-1D2A2A29F57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7C00F5-CAB5-4765-ABE3-D9A81D50B6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8D756E8-ECBA-40F6-93B1-6450C5FC309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5,934
5,803
175.06
9,039,080
8,849,639
128,671
3,256,636
5,139,036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D62D38-E1CC-422C-BBAC-847F07214BB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4080C8-B3EA-4E1D-9B87-F2C156E7925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FA0319-E6E1-4BFD-87CB-EB3AEFB8FB8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A00E90-B8BE-4A6A-8AF5-ECDA7DFDFA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DD92635-FF34-4EB9-A932-1C73C4F674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21A6880-0997-4B44-8151-11B02AF40F4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E12352-2277-4244-9EB8-09620D7E64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BF5ADC-7488-4719-974F-1B82543767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A4922E7-5C39-494B-ABFC-B88BD8816D3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DACB371-505C-49C2-A163-4351D970179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B82BC51-2780-4B5D-942B-79C67E0590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2A07EC-9A9F-4BB4-8E7F-006A0D7663A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8AA4E4-1FDF-4E5E-812C-2CEAB2F1AE6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36AC0B7-F266-4982-9612-E01456A320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5ECCA6-E62F-4A17-9A53-79F855C8BB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51267C-CEA4-4477-AED8-63B636F6F4A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7250CA-883B-48C2-AF5A-9A3E779DEC7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0346F8-CB60-40EB-8EEC-F286DCABCC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A9B49D-34E1-4A3F-8455-D0173ADF719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127598-4B18-442A-90FB-192B6A8F88E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000019-CFBD-4043-81B0-56EF94CF95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F1840A-2457-45AE-82D3-9ADD89E96C4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CC0C30-1D3E-42BD-83F4-43642EC54E8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FB7B2E8-0CDB-424A-AEA6-4E8501F26B5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8F7F9F-8391-419F-95B4-5EEBEE5293C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AD9938D-4DA8-42A8-96B6-76A40B6051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E122D9-A509-41F0-89AC-EEE10CCB893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3CFDA5E-8BCF-4CB5-AB30-AA9B739DC26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D38522D-E890-44D0-AED0-27693A0F2D1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332D274-FADE-4429-9A09-5ECAFEB07A9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64886BF-7029-42CD-BEB6-CD0E6CBE303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23C58E6-AB77-4D68-BD68-F3C76B94CE6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C372123-10F7-4D8B-9D13-8AC9B32AA8F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D6DDE36-8307-4654-A241-AD8B4DE57D5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AE57545-290C-4221-B857-5384777EE61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D820A91-02E9-443C-8765-61DBB82C60B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A77CA20-CD37-4417-B929-36259C40C3E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225E37F-2421-465A-A3A9-DD045211FBF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E1CC7F8-8776-4F45-AB24-952B50917A3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6101EAC-D330-41F6-9A6C-0412F4D0781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A019DC1-58A2-4AB0-A5CA-0E091C2DA8A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12D7F9D-91A9-4941-86C5-84247A2D826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99049AE-6F52-417B-9D2F-23AEC2DD037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02E555D-4F27-4AFE-AD6C-568C690A5E8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8759FBB-3F02-4BF7-A417-0B6DA038B90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2FBB60DB-B1C7-43C6-A195-03C6D127671A}"/>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330AD6F7-28DD-43BF-AD3C-9254F6D8F27B}"/>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44802989-12E7-4C50-877A-2BDB8EC32F17}"/>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469D1904-C6A1-45A8-BDB4-F3C691605C1E}"/>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F2CB1D97-471C-4949-8573-1EFC7F3B14A6}"/>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5AC134FA-329E-4B40-8BD6-59FEB0C2F6E3}"/>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C890B919-8FF9-4152-8537-0859F4CEFBA7}"/>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2E1B1379-7ACF-44A3-8EC8-6B65C88AF7DF}"/>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74EA847F-CED7-45E1-BCA8-DA27FB972BA1}"/>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A0A2EAA9-6DCE-4EC6-96FA-92ED7A128B8D}"/>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85E1FC42-B8D1-481C-B6C4-0BC0B80ABC6F}"/>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02C8D36-F8C3-4533-939D-DCFD1FD9A0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DC987E-2A1B-4769-9762-C785BBDE0D5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CF2C37A-8FFC-4139-A7A4-FE41249C2C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B4A0EB6-9286-4FE5-8914-0251A75339B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19165EF-2C0C-4557-BDB9-B99307B7A0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3" name="楕円 72">
          <a:extLst>
            <a:ext uri="{FF2B5EF4-FFF2-40B4-BE49-F238E27FC236}">
              <a16:creationId xmlns:a16="http://schemas.microsoft.com/office/drawing/2014/main" id="{DD421FAC-F3B3-423B-9416-8818E39AB3CD}"/>
            </a:ext>
          </a:extLst>
        </xdr:cNvPr>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139717</xdr:rowOff>
    </xdr:from>
    <xdr:ext cx="405111" cy="259045"/>
    <xdr:sp macro="" textlink="">
      <xdr:nvSpPr>
        <xdr:cNvPr id="74" name="【道路】&#10;有形固定資産減価償却率該当値テキスト">
          <a:extLst>
            <a:ext uri="{FF2B5EF4-FFF2-40B4-BE49-F238E27FC236}">
              <a16:creationId xmlns:a16="http://schemas.microsoft.com/office/drawing/2014/main" id="{678157FB-1F09-4C02-963D-67FB73767831}"/>
            </a:ext>
          </a:extLst>
        </xdr:cNvPr>
        <xdr:cNvSpPr txBox="1"/>
      </xdr:nvSpPr>
      <xdr:spPr>
        <a:xfrm>
          <a:off x="4673600"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95885</xdr:rowOff>
    </xdr:from>
    <xdr:to>
      <xdr:col>20</xdr:col>
      <xdr:colOff>38100</xdr:colOff>
      <xdr:row>39</xdr:row>
      <xdr:rowOff>26035</xdr:rowOff>
    </xdr:to>
    <xdr:sp macro="" textlink="">
      <xdr:nvSpPr>
        <xdr:cNvPr id="75" name="楕円 74">
          <a:extLst>
            <a:ext uri="{FF2B5EF4-FFF2-40B4-BE49-F238E27FC236}">
              <a16:creationId xmlns:a16="http://schemas.microsoft.com/office/drawing/2014/main" id="{E8A75303-6684-46AE-9A01-034B9634B888}"/>
            </a:ext>
          </a:extLst>
        </xdr:cNvPr>
        <xdr:cNvSpPr/>
      </xdr:nvSpPr>
      <xdr:spPr>
        <a:xfrm>
          <a:off x="3746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146685</xdr:rowOff>
    </xdr:from>
    <xdr:to>
      <xdr:col>24</xdr:col>
      <xdr:colOff>63500</xdr:colOff>
      <xdr:row>38</xdr:row>
      <xdr:rowOff>167640</xdr:rowOff>
    </xdr:to>
    <xdr:cxnSp macro="">
      <xdr:nvCxnSpPr>
        <xdr:cNvPr id="76" name="直線コネクタ 75">
          <a:extLst>
            <a:ext uri="{FF2B5EF4-FFF2-40B4-BE49-F238E27FC236}">
              <a16:creationId xmlns:a16="http://schemas.microsoft.com/office/drawing/2014/main" id="{AAAAF576-AD8A-4A85-A634-8BEAF0BE00AC}"/>
            </a:ext>
          </a:extLst>
        </xdr:cNvPr>
        <xdr:cNvCxnSpPr/>
      </xdr:nvCxnSpPr>
      <xdr:spPr>
        <a:xfrm>
          <a:off x="3797300" y="666178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7" name="楕円 76">
          <a:extLst>
            <a:ext uri="{FF2B5EF4-FFF2-40B4-BE49-F238E27FC236}">
              <a16:creationId xmlns:a16="http://schemas.microsoft.com/office/drawing/2014/main" id="{EAE0F24A-9555-46C7-907D-E844BC26B2D2}"/>
            </a:ext>
          </a:extLst>
        </xdr:cNvPr>
        <xdr:cNvSpPr/>
      </xdr:nvSpPr>
      <xdr:spPr>
        <a:xfrm>
          <a:off x="2857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146685</xdr:rowOff>
    </xdr:to>
    <xdr:cxnSp macro="">
      <xdr:nvCxnSpPr>
        <xdr:cNvPr id="78" name="直線コネクタ 77">
          <a:extLst>
            <a:ext uri="{FF2B5EF4-FFF2-40B4-BE49-F238E27FC236}">
              <a16:creationId xmlns:a16="http://schemas.microsoft.com/office/drawing/2014/main" id="{D605FAD1-5669-4DEA-B44A-15B6D49B8E1A}"/>
            </a:ext>
          </a:extLst>
        </xdr:cNvPr>
        <xdr:cNvCxnSpPr/>
      </xdr:nvCxnSpPr>
      <xdr:spPr>
        <a:xfrm>
          <a:off x="2908300" y="66370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53975</xdr:rowOff>
    </xdr:from>
    <xdr:to>
      <xdr:col>10</xdr:col>
      <xdr:colOff>165100</xdr:colOff>
      <xdr:row>38</xdr:row>
      <xdr:rowOff>155575</xdr:rowOff>
    </xdr:to>
    <xdr:sp macro="" textlink="">
      <xdr:nvSpPr>
        <xdr:cNvPr id="79" name="楕円 78">
          <a:extLst>
            <a:ext uri="{FF2B5EF4-FFF2-40B4-BE49-F238E27FC236}">
              <a16:creationId xmlns:a16="http://schemas.microsoft.com/office/drawing/2014/main" id="{A1D4AD49-5EB4-49A8-A741-16738A5110B5}"/>
            </a:ext>
          </a:extLst>
        </xdr:cNvPr>
        <xdr:cNvSpPr/>
      </xdr:nvSpPr>
      <xdr:spPr>
        <a:xfrm>
          <a:off x="1968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104775</xdr:rowOff>
    </xdr:from>
    <xdr:to>
      <xdr:col>15</xdr:col>
      <xdr:colOff>50800</xdr:colOff>
      <xdr:row>38</xdr:row>
      <xdr:rowOff>121920</xdr:rowOff>
    </xdr:to>
    <xdr:cxnSp macro="">
      <xdr:nvCxnSpPr>
        <xdr:cNvPr id="80" name="直線コネクタ 79">
          <a:extLst>
            <a:ext uri="{FF2B5EF4-FFF2-40B4-BE49-F238E27FC236}">
              <a16:creationId xmlns:a16="http://schemas.microsoft.com/office/drawing/2014/main" id="{5EBF9B32-B90E-4511-BFD4-4F3B798F5428}"/>
            </a:ext>
          </a:extLst>
        </xdr:cNvPr>
        <xdr:cNvCxnSpPr/>
      </xdr:nvCxnSpPr>
      <xdr:spPr>
        <a:xfrm>
          <a:off x="2019300" y="66198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81" name="楕円 80">
          <a:extLst>
            <a:ext uri="{FF2B5EF4-FFF2-40B4-BE49-F238E27FC236}">
              <a16:creationId xmlns:a16="http://schemas.microsoft.com/office/drawing/2014/main" id="{209A4EEF-21F8-47C7-AD72-054C8A6CD024}"/>
            </a:ext>
          </a:extLst>
        </xdr:cNvPr>
        <xdr:cNvSpPr/>
      </xdr:nvSpPr>
      <xdr:spPr>
        <a:xfrm>
          <a:off x="107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104775</xdr:rowOff>
    </xdr:to>
    <xdr:cxnSp macro="">
      <xdr:nvCxnSpPr>
        <xdr:cNvPr id="82" name="直線コネクタ 81">
          <a:extLst>
            <a:ext uri="{FF2B5EF4-FFF2-40B4-BE49-F238E27FC236}">
              <a16:creationId xmlns:a16="http://schemas.microsoft.com/office/drawing/2014/main" id="{38FCDF12-3FE7-4913-B81D-0B41C72E980F}"/>
            </a:ext>
          </a:extLst>
        </xdr:cNvPr>
        <xdr:cNvCxnSpPr/>
      </xdr:nvCxnSpPr>
      <xdr:spPr>
        <a:xfrm>
          <a:off x="1130300" y="6591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FF09828E-201D-49E5-BC3B-E924CC775379}"/>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1F89D33F-A417-4E14-8FDD-5D0FF00FA17C}"/>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2E643C98-B217-41B4-A5EC-7F2DFD81AE80}"/>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80DA1AB6-82A3-4976-8A2E-E0D6FB710AC8}"/>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42562</xdr:rowOff>
    </xdr:from>
    <xdr:ext cx="405111" cy="259045"/>
    <xdr:sp macro="" textlink="">
      <xdr:nvSpPr>
        <xdr:cNvPr id="87" name="n_1mainValue【道路】&#10;有形固定資産減価償却率">
          <a:extLst>
            <a:ext uri="{FF2B5EF4-FFF2-40B4-BE49-F238E27FC236}">
              <a16:creationId xmlns:a16="http://schemas.microsoft.com/office/drawing/2014/main" id="{24264752-F8E5-4A6D-AA2C-95FCFFFACA0A}"/>
            </a:ext>
          </a:extLst>
        </xdr:cNvPr>
        <xdr:cNvSpPr txBox="1"/>
      </xdr:nvSpPr>
      <xdr:spPr>
        <a:xfrm>
          <a:off x="3582044"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8" name="n_2mainValue【道路】&#10;有形固定資産減価償却率">
          <a:extLst>
            <a:ext uri="{FF2B5EF4-FFF2-40B4-BE49-F238E27FC236}">
              <a16:creationId xmlns:a16="http://schemas.microsoft.com/office/drawing/2014/main" id="{BFB3EFED-E0B7-43B9-9384-CCA61ADF87B7}"/>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9" name="n_3mainValue【道路】&#10;有形固定資産減価償却率">
          <a:extLst>
            <a:ext uri="{FF2B5EF4-FFF2-40B4-BE49-F238E27FC236}">
              <a16:creationId xmlns:a16="http://schemas.microsoft.com/office/drawing/2014/main" id="{F748E0D2-7869-45D0-8273-9F6818BCDA9B}"/>
            </a:ext>
          </a:extLst>
        </xdr:cNvPr>
        <xdr:cNvSpPr txBox="1"/>
      </xdr:nvSpPr>
      <xdr:spPr>
        <a:xfrm>
          <a:off x="1816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90" name="n_4mainValue【道路】&#10;有形固定資産減価償却率">
          <a:extLst>
            <a:ext uri="{FF2B5EF4-FFF2-40B4-BE49-F238E27FC236}">
              <a16:creationId xmlns:a16="http://schemas.microsoft.com/office/drawing/2014/main" id="{32FF074F-D501-4BA3-917E-BEF4969120D1}"/>
            </a:ext>
          </a:extLst>
        </xdr:cNvPr>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A04D556-4620-4574-8333-8692B540F6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7A58B53-C9D6-468B-B157-03DA72930B1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42977ED-3F72-4E25-B01D-A00CACC479E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B5C91D3-73FE-43FE-BB3F-7F74FCD9755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80D37E6-F50C-4696-9C91-99771F896FB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6F35412-BAF9-4C0B-925B-F0C9431778F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9E20A65-F720-457A-AE70-C4510CF76F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82F8C52-40C0-4EEA-9B5F-ABCA83F0DE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6F147EA-5540-48D0-9120-21931928B41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14258E3-F70A-4A40-A1A7-A6A807323A3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E26E5DE-C608-4674-99F8-FD5D8346596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C754D4E-8E3F-40AE-BDEA-672E26922EB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46F779F-9340-4636-A3DB-77A141916A5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6386931C-1372-436C-A4D7-21A28DDB81A3}"/>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D9FD638-B51F-4319-93A9-DC795898338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BD66EE36-9C25-4005-8F79-17B1BA39F211}"/>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51CC401-1923-40E8-A430-DB6BE5D7BC8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79AFF682-48A3-40E4-875F-23BAACB2D04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488861C-A857-4181-9335-3B962AE2E34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CD0215E4-4B63-4117-9B9F-44F4BE6D9426}"/>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02E3D08-6B8D-47B5-8010-D3C88F1116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8CF633B1-1DC7-444B-9771-BCDF9FD5205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F86204E-F7FA-4665-8D7B-33EEF22CE5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5A4BBBA2-E58E-4643-A12B-0CE2F9A19400}"/>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77ED072B-3CE6-4009-9AFF-EB8522DF13E5}"/>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1C08FDEC-C72C-40E6-899D-FECA264A7276}"/>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3D243F56-106B-48F3-9AF5-D1E8F4D0C465}"/>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2B2F4DD4-A74E-413F-A3C4-0E4220D34CF9}"/>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D9A423E6-C0F5-4DC0-8361-9B59E94CCF4C}"/>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C57A5614-A479-4968-8C04-3F088E8DB814}"/>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1988A79A-0F3B-4F4E-A3ED-B4012811943F}"/>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25A96DC5-E4E4-42C1-AB7B-F9EA68E3D5D3}"/>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B896F02F-8FB6-4EDD-BFD7-5115EBEE51AC}"/>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4B45722D-475D-4432-AEC4-F71A61527A30}"/>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6BA2216-2E4C-4649-B897-0C4F04C0899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1339DB6-293F-4F86-917C-E13B3490890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EE3FDAA-04EC-4CB4-B44D-6AED6651C5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B412D02-E0EC-4877-B63D-EBA88D85286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B631024-0BA9-4AA3-BA1C-CC078878CC7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102541</xdr:rowOff>
    </xdr:from>
    <xdr:to>
      <xdr:col>55</xdr:col>
      <xdr:colOff>50800</xdr:colOff>
      <xdr:row>42</xdr:row>
      <xdr:rowOff>32691</xdr:rowOff>
    </xdr:to>
    <xdr:sp macro="" textlink="">
      <xdr:nvSpPr>
        <xdr:cNvPr id="130" name="楕円 129">
          <a:extLst>
            <a:ext uri="{FF2B5EF4-FFF2-40B4-BE49-F238E27FC236}">
              <a16:creationId xmlns:a16="http://schemas.microsoft.com/office/drawing/2014/main" id="{38083A04-7858-41D8-933C-9338E39D605A}"/>
            </a:ext>
          </a:extLst>
        </xdr:cNvPr>
        <xdr:cNvSpPr/>
      </xdr:nvSpPr>
      <xdr:spPr>
        <a:xfrm>
          <a:off x="10426700" y="71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3BD94438-5142-4341-9163-BBA2E56F4C3C}"/>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103684</xdr:rowOff>
    </xdr:from>
    <xdr:to>
      <xdr:col>50</xdr:col>
      <xdr:colOff>165100</xdr:colOff>
      <xdr:row>42</xdr:row>
      <xdr:rowOff>33834</xdr:rowOff>
    </xdr:to>
    <xdr:sp macro="" textlink="">
      <xdr:nvSpPr>
        <xdr:cNvPr id="132" name="楕円 131">
          <a:extLst>
            <a:ext uri="{FF2B5EF4-FFF2-40B4-BE49-F238E27FC236}">
              <a16:creationId xmlns:a16="http://schemas.microsoft.com/office/drawing/2014/main" id="{2B35C557-E61E-48FF-BF30-A0DA9D3ED1DF}"/>
            </a:ext>
          </a:extLst>
        </xdr:cNvPr>
        <xdr:cNvSpPr/>
      </xdr:nvSpPr>
      <xdr:spPr>
        <a:xfrm>
          <a:off x="9588500" y="71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153341</xdr:rowOff>
    </xdr:from>
    <xdr:to>
      <xdr:col>55</xdr:col>
      <xdr:colOff>0</xdr:colOff>
      <xdr:row>41</xdr:row>
      <xdr:rowOff>154484</xdr:rowOff>
    </xdr:to>
    <xdr:cxnSp macro="">
      <xdr:nvCxnSpPr>
        <xdr:cNvPr id="133" name="直線コネクタ 132">
          <a:extLst>
            <a:ext uri="{FF2B5EF4-FFF2-40B4-BE49-F238E27FC236}">
              <a16:creationId xmlns:a16="http://schemas.microsoft.com/office/drawing/2014/main" id="{A8CE710E-7DA8-4B88-8BA6-54623CC19E55}"/>
            </a:ext>
          </a:extLst>
        </xdr:cNvPr>
        <xdr:cNvCxnSpPr/>
      </xdr:nvCxnSpPr>
      <xdr:spPr>
        <a:xfrm flipV="1">
          <a:off x="9639300" y="718279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98401</xdr:rowOff>
    </xdr:from>
    <xdr:to>
      <xdr:col>46</xdr:col>
      <xdr:colOff>38100</xdr:colOff>
      <xdr:row>42</xdr:row>
      <xdr:rowOff>28551</xdr:rowOff>
    </xdr:to>
    <xdr:sp macro="" textlink="">
      <xdr:nvSpPr>
        <xdr:cNvPr id="134" name="楕円 133">
          <a:extLst>
            <a:ext uri="{FF2B5EF4-FFF2-40B4-BE49-F238E27FC236}">
              <a16:creationId xmlns:a16="http://schemas.microsoft.com/office/drawing/2014/main" id="{8ACEDD6A-6BB4-441C-A479-810DB64A1428}"/>
            </a:ext>
          </a:extLst>
        </xdr:cNvPr>
        <xdr:cNvSpPr/>
      </xdr:nvSpPr>
      <xdr:spPr>
        <a:xfrm>
          <a:off x="8699500" y="71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149201</xdr:rowOff>
    </xdr:from>
    <xdr:to>
      <xdr:col>50</xdr:col>
      <xdr:colOff>114300</xdr:colOff>
      <xdr:row>41</xdr:row>
      <xdr:rowOff>154484</xdr:rowOff>
    </xdr:to>
    <xdr:cxnSp macro="">
      <xdr:nvCxnSpPr>
        <xdr:cNvPr id="135" name="直線コネクタ 134">
          <a:extLst>
            <a:ext uri="{FF2B5EF4-FFF2-40B4-BE49-F238E27FC236}">
              <a16:creationId xmlns:a16="http://schemas.microsoft.com/office/drawing/2014/main" id="{85E360E1-7F2D-4663-85B9-B060062BFA73}"/>
            </a:ext>
          </a:extLst>
        </xdr:cNvPr>
        <xdr:cNvCxnSpPr/>
      </xdr:nvCxnSpPr>
      <xdr:spPr>
        <a:xfrm>
          <a:off x="8750300" y="7178651"/>
          <a:ext cx="8890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99694</xdr:rowOff>
    </xdr:from>
    <xdr:to>
      <xdr:col>41</xdr:col>
      <xdr:colOff>101600</xdr:colOff>
      <xdr:row>42</xdr:row>
      <xdr:rowOff>29844</xdr:rowOff>
    </xdr:to>
    <xdr:sp macro="" textlink="">
      <xdr:nvSpPr>
        <xdr:cNvPr id="136" name="楕円 135">
          <a:extLst>
            <a:ext uri="{FF2B5EF4-FFF2-40B4-BE49-F238E27FC236}">
              <a16:creationId xmlns:a16="http://schemas.microsoft.com/office/drawing/2014/main" id="{D19F7150-865F-46F3-82C6-4E68B6652932}"/>
            </a:ext>
          </a:extLst>
        </xdr:cNvPr>
        <xdr:cNvSpPr/>
      </xdr:nvSpPr>
      <xdr:spPr>
        <a:xfrm>
          <a:off x="7810500" y="71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149201</xdr:rowOff>
    </xdr:from>
    <xdr:to>
      <xdr:col>45</xdr:col>
      <xdr:colOff>177800</xdr:colOff>
      <xdr:row>41</xdr:row>
      <xdr:rowOff>150494</xdr:rowOff>
    </xdr:to>
    <xdr:cxnSp macro="">
      <xdr:nvCxnSpPr>
        <xdr:cNvPr id="137" name="直線コネクタ 136">
          <a:extLst>
            <a:ext uri="{FF2B5EF4-FFF2-40B4-BE49-F238E27FC236}">
              <a16:creationId xmlns:a16="http://schemas.microsoft.com/office/drawing/2014/main" id="{82FD14AB-FF03-4E2C-B2A0-80E1608157DB}"/>
            </a:ext>
          </a:extLst>
        </xdr:cNvPr>
        <xdr:cNvCxnSpPr/>
      </xdr:nvCxnSpPr>
      <xdr:spPr>
        <a:xfrm flipV="1">
          <a:off x="7861300" y="7178651"/>
          <a:ext cx="889000" cy="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105456</xdr:rowOff>
    </xdr:from>
    <xdr:to>
      <xdr:col>36</xdr:col>
      <xdr:colOff>165100</xdr:colOff>
      <xdr:row>42</xdr:row>
      <xdr:rowOff>35606</xdr:rowOff>
    </xdr:to>
    <xdr:sp macro="" textlink="">
      <xdr:nvSpPr>
        <xdr:cNvPr id="138" name="楕円 137">
          <a:extLst>
            <a:ext uri="{FF2B5EF4-FFF2-40B4-BE49-F238E27FC236}">
              <a16:creationId xmlns:a16="http://schemas.microsoft.com/office/drawing/2014/main" id="{F93DC6E5-EAC9-47E7-AE8C-E5B93AA6CEF8}"/>
            </a:ext>
          </a:extLst>
        </xdr:cNvPr>
        <xdr:cNvSpPr/>
      </xdr:nvSpPr>
      <xdr:spPr>
        <a:xfrm>
          <a:off x="6921500" y="713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150494</xdr:rowOff>
    </xdr:from>
    <xdr:to>
      <xdr:col>41</xdr:col>
      <xdr:colOff>50800</xdr:colOff>
      <xdr:row>41</xdr:row>
      <xdr:rowOff>156256</xdr:rowOff>
    </xdr:to>
    <xdr:cxnSp macro="">
      <xdr:nvCxnSpPr>
        <xdr:cNvPr id="139" name="直線コネクタ 138">
          <a:extLst>
            <a:ext uri="{FF2B5EF4-FFF2-40B4-BE49-F238E27FC236}">
              <a16:creationId xmlns:a16="http://schemas.microsoft.com/office/drawing/2014/main" id="{38712E65-C84B-4CC2-9963-ABC34F075B8A}"/>
            </a:ext>
          </a:extLst>
        </xdr:cNvPr>
        <xdr:cNvCxnSpPr/>
      </xdr:nvCxnSpPr>
      <xdr:spPr>
        <a:xfrm flipV="1">
          <a:off x="6972300" y="7179944"/>
          <a:ext cx="889000" cy="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8C382999-A493-4EC6-93A1-FCDCBCE92146}"/>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B5D2AF42-FAEB-4524-8AF3-FDDCB0C627DE}"/>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3E7D60D0-EA80-4D3C-ABF5-CD66C032753A}"/>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BDFBB830-3C91-4291-B900-2C0F0882677F}"/>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24961</xdr:rowOff>
    </xdr:from>
    <xdr:ext cx="534377" cy="259045"/>
    <xdr:sp macro="" textlink="">
      <xdr:nvSpPr>
        <xdr:cNvPr id="144" name="n_1mainValue【道路】&#10;一人当たり延長">
          <a:extLst>
            <a:ext uri="{FF2B5EF4-FFF2-40B4-BE49-F238E27FC236}">
              <a16:creationId xmlns:a16="http://schemas.microsoft.com/office/drawing/2014/main" id="{940A16B1-8BD7-45BD-AD91-75469575C9D0}"/>
            </a:ext>
          </a:extLst>
        </xdr:cNvPr>
        <xdr:cNvSpPr txBox="1"/>
      </xdr:nvSpPr>
      <xdr:spPr>
        <a:xfrm>
          <a:off x="9359411" y="722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19678</xdr:rowOff>
    </xdr:from>
    <xdr:ext cx="534377" cy="259045"/>
    <xdr:sp macro="" textlink="">
      <xdr:nvSpPr>
        <xdr:cNvPr id="145" name="n_2mainValue【道路】&#10;一人当たり延長">
          <a:extLst>
            <a:ext uri="{FF2B5EF4-FFF2-40B4-BE49-F238E27FC236}">
              <a16:creationId xmlns:a16="http://schemas.microsoft.com/office/drawing/2014/main" id="{35628E0F-6D7C-43B5-925A-9DBAF29B61F3}"/>
            </a:ext>
          </a:extLst>
        </xdr:cNvPr>
        <xdr:cNvSpPr txBox="1"/>
      </xdr:nvSpPr>
      <xdr:spPr>
        <a:xfrm>
          <a:off x="8483111" y="722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20971</xdr:rowOff>
    </xdr:from>
    <xdr:ext cx="534377" cy="259045"/>
    <xdr:sp macro="" textlink="">
      <xdr:nvSpPr>
        <xdr:cNvPr id="146" name="n_3mainValue【道路】&#10;一人当たり延長">
          <a:extLst>
            <a:ext uri="{FF2B5EF4-FFF2-40B4-BE49-F238E27FC236}">
              <a16:creationId xmlns:a16="http://schemas.microsoft.com/office/drawing/2014/main" id="{23F6CF92-4CBF-4D9C-8F26-AE8745212581}"/>
            </a:ext>
          </a:extLst>
        </xdr:cNvPr>
        <xdr:cNvSpPr txBox="1"/>
      </xdr:nvSpPr>
      <xdr:spPr>
        <a:xfrm>
          <a:off x="7594111" y="72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26733</xdr:rowOff>
    </xdr:from>
    <xdr:ext cx="534377" cy="259045"/>
    <xdr:sp macro="" textlink="">
      <xdr:nvSpPr>
        <xdr:cNvPr id="147" name="n_4mainValue【道路】&#10;一人当たり延長">
          <a:extLst>
            <a:ext uri="{FF2B5EF4-FFF2-40B4-BE49-F238E27FC236}">
              <a16:creationId xmlns:a16="http://schemas.microsoft.com/office/drawing/2014/main" id="{0BCC1566-7E55-44E7-9C6B-9730F6EF086F}"/>
            </a:ext>
          </a:extLst>
        </xdr:cNvPr>
        <xdr:cNvSpPr txBox="1"/>
      </xdr:nvSpPr>
      <xdr:spPr>
        <a:xfrm>
          <a:off x="6705111" y="722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7339D35-AB8C-4185-89D3-AD27C40F19E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9726980-E66F-4DF2-8693-F18659FE738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DD4DAC2-CD01-47FF-98C9-5A0411DD864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9D6412E-5569-45C0-8C20-4E58D0A25BE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9DF64F3-A7F6-4CFF-959A-BE79DA71946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72AA377-E111-4F88-91F1-CF9294017D4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0CF2F0A-6F21-4831-AD20-4D46FD42E6E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20BC24A-1EF6-4DC8-849C-CC55C249AD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09AB419-38E8-4A53-A009-33EFB0EE05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2827C17-BDD9-427C-AB94-6B2EEDB9114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32290F9-09F4-45CA-B622-0B38EA4088A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CA085CF-BA23-4F52-A65A-3AEE98562FC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F9FF21C-8370-4275-B543-C12350ECDD1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504FD89-CFC3-4601-9DE7-FB136B6CBAA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2DB8419-BE2A-4212-8634-66F502DBA2B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8D1E24A-6438-42BF-AC8E-70846EEC48F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2CC5402-F54D-4D59-B534-02873FBD2E9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2943A8F-251B-43C6-95E4-7AC8A896061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7226198-F09A-4028-9CCE-0D11E123879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2C05486-31FF-4DB2-A8FF-BFF52E6FE31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627242D-DD92-4F75-94CF-B53C6C0FBFC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A8DDED8-25A0-46BC-A49A-21CEA08E726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BB062A3-B2CB-4E01-842F-D5BAC7CBCC0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1E5165F-8F7B-442D-90FC-97A31AAC23E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2CC3A26-AB41-4153-AD7F-EEA0D00E7F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CF270A2E-1D98-4B63-B72C-84E6EAE1933B}"/>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17C9AC9-0370-4B45-9823-618051D59774}"/>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0E48A131-F888-40D8-A4E1-3FFCF4FD5F58}"/>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ACED38E-4524-4A6D-9103-D90E54744D4F}"/>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96BAC6BA-654C-4585-98E0-97A7EB0B2CD8}"/>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527B761-F5CB-4E49-BB23-2149C8E6ABCB}"/>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CE269417-2DE1-4D7D-A863-D9254C46888A}"/>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9E62B549-6C04-4D07-8109-7B1A23CF4DAB}"/>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3049B8A1-3491-44D3-8A25-B0BFD148118D}"/>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BA4160B1-53EE-411F-A836-5FA2AE33689D}"/>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D1E3B937-5472-4CFF-93E1-3B422C5A8336}"/>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9599D7-EBBC-454F-8302-C63E4E7EE2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312DD63-5B32-44E8-8CBC-C70A8ED785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068E1DC-0BD3-4825-9963-95CA3E8F87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891D6B9-5EBE-48FD-ACB6-3751353A880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EF23428-F517-4DAA-8BA5-C737F7AE855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89" name="楕円 188">
          <a:extLst>
            <a:ext uri="{FF2B5EF4-FFF2-40B4-BE49-F238E27FC236}">
              <a16:creationId xmlns:a16="http://schemas.microsoft.com/office/drawing/2014/main" id="{CDC8ECE7-8D32-4891-A76F-FEB5356DFE43}"/>
            </a:ext>
          </a:extLst>
        </xdr:cNvPr>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143527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C68A7CE-23E9-4DE5-804E-26083FF1D7F8}"/>
            </a:ext>
          </a:extLst>
        </xdr:cNvPr>
        <xdr:cNvSpPr txBox="1"/>
      </xdr:nvSpPr>
      <xdr:spPr>
        <a:xfrm>
          <a:off x="4673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94524</xdr:rowOff>
    </xdr:from>
    <xdr:to>
      <xdr:col>20</xdr:col>
      <xdr:colOff>38100</xdr:colOff>
      <xdr:row>60</xdr:row>
      <xdr:rowOff>24674</xdr:rowOff>
    </xdr:to>
    <xdr:sp macro="" textlink="">
      <xdr:nvSpPr>
        <xdr:cNvPr id="191" name="楕円 190">
          <a:extLst>
            <a:ext uri="{FF2B5EF4-FFF2-40B4-BE49-F238E27FC236}">
              <a16:creationId xmlns:a16="http://schemas.microsoft.com/office/drawing/2014/main" id="{11A26B85-54F0-4393-8FC4-342D5EFB1D37}"/>
            </a:ext>
          </a:extLst>
        </xdr:cNvPr>
        <xdr:cNvSpPr/>
      </xdr:nvSpPr>
      <xdr:spPr>
        <a:xfrm>
          <a:off x="3746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145324</xdr:rowOff>
    </xdr:from>
    <xdr:to>
      <xdr:col>24</xdr:col>
      <xdr:colOff>63500</xdr:colOff>
      <xdr:row>60</xdr:row>
      <xdr:rowOff>0</xdr:rowOff>
    </xdr:to>
    <xdr:cxnSp macro="">
      <xdr:nvCxnSpPr>
        <xdr:cNvPr id="192" name="直線コネクタ 191">
          <a:extLst>
            <a:ext uri="{FF2B5EF4-FFF2-40B4-BE49-F238E27FC236}">
              <a16:creationId xmlns:a16="http://schemas.microsoft.com/office/drawing/2014/main" id="{C38A95E4-E3ED-4085-B0A8-EBC62E3ED8CA}"/>
            </a:ext>
          </a:extLst>
        </xdr:cNvPr>
        <xdr:cNvCxnSpPr/>
      </xdr:nvCxnSpPr>
      <xdr:spPr>
        <a:xfrm>
          <a:off x="3797300" y="1026087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91259</xdr:rowOff>
    </xdr:from>
    <xdr:to>
      <xdr:col>15</xdr:col>
      <xdr:colOff>101600</xdr:colOff>
      <xdr:row>60</xdr:row>
      <xdr:rowOff>21409</xdr:rowOff>
    </xdr:to>
    <xdr:sp macro="" textlink="">
      <xdr:nvSpPr>
        <xdr:cNvPr id="193" name="楕円 192">
          <a:extLst>
            <a:ext uri="{FF2B5EF4-FFF2-40B4-BE49-F238E27FC236}">
              <a16:creationId xmlns:a16="http://schemas.microsoft.com/office/drawing/2014/main" id="{5A7F3E0C-2CC8-401A-BD3E-F65CD7F8669C}"/>
            </a:ext>
          </a:extLst>
        </xdr:cNvPr>
        <xdr:cNvSpPr/>
      </xdr:nvSpPr>
      <xdr:spPr>
        <a:xfrm>
          <a:off x="2857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142059</xdr:rowOff>
    </xdr:from>
    <xdr:to>
      <xdr:col>19</xdr:col>
      <xdr:colOff>177800</xdr:colOff>
      <xdr:row>59</xdr:row>
      <xdr:rowOff>145324</xdr:rowOff>
    </xdr:to>
    <xdr:cxnSp macro="">
      <xdr:nvCxnSpPr>
        <xdr:cNvPr id="194" name="直線コネクタ 193">
          <a:extLst>
            <a:ext uri="{FF2B5EF4-FFF2-40B4-BE49-F238E27FC236}">
              <a16:creationId xmlns:a16="http://schemas.microsoft.com/office/drawing/2014/main" id="{297AD7A9-A3D3-46C6-B397-346637209DDE}"/>
            </a:ext>
          </a:extLst>
        </xdr:cNvPr>
        <xdr:cNvCxnSpPr/>
      </xdr:nvCxnSpPr>
      <xdr:spPr>
        <a:xfrm>
          <a:off x="2908300" y="102576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71665</xdr:rowOff>
    </xdr:from>
    <xdr:to>
      <xdr:col>10</xdr:col>
      <xdr:colOff>165100</xdr:colOff>
      <xdr:row>60</xdr:row>
      <xdr:rowOff>1815</xdr:rowOff>
    </xdr:to>
    <xdr:sp macro="" textlink="">
      <xdr:nvSpPr>
        <xdr:cNvPr id="195" name="楕円 194">
          <a:extLst>
            <a:ext uri="{FF2B5EF4-FFF2-40B4-BE49-F238E27FC236}">
              <a16:creationId xmlns:a16="http://schemas.microsoft.com/office/drawing/2014/main" id="{D1483FE8-19F2-47A7-8C35-FE923BE41F78}"/>
            </a:ext>
          </a:extLst>
        </xdr:cNvPr>
        <xdr:cNvSpPr/>
      </xdr:nvSpPr>
      <xdr:spPr>
        <a:xfrm>
          <a:off x="1968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122465</xdr:rowOff>
    </xdr:from>
    <xdr:to>
      <xdr:col>15</xdr:col>
      <xdr:colOff>50800</xdr:colOff>
      <xdr:row>59</xdr:row>
      <xdr:rowOff>142059</xdr:rowOff>
    </xdr:to>
    <xdr:cxnSp macro="">
      <xdr:nvCxnSpPr>
        <xdr:cNvPr id="196" name="直線コネクタ 195">
          <a:extLst>
            <a:ext uri="{FF2B5EF4-FFF2-40B4-BE49-F238E27FC236}">
              <a16:creationId xmlns:a16="http://schemas.microsoft.com/office/drawing/2014/main" id="{A6410035-BB9A-4A07-B8D6-BC9CDE8939C7}"/>
            </a:ext>
          </a:extLst>
        </xdr:cNvPr>
        <xdr:cNvCxnSpPr/>
      </xdr:nvCxnSpPr>
      <xdr:spPr>
        <a:xfrm>
          <a:off x="2019300" y="102380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163104</xdr:rowOff>
    </xdr:from>
    <xdr:to>
      <xdr:col>6</xdr:col>
      <xdr:colOff>38100</xdr:colOff>
      <xdr:row>60</xdr:row>
      <xdr:rowOff>93254</xdr:rowOff>
    </xdr:to>
    <xdr:sp macro="" textlink="">
      <xdr:nvSpPr>
        <xdr:cNvPr id="197" name="楕円 196">
          <a:extLst>
            <a:ext uri="{FF2B5EF4-FFF2-40B4-BE49-F238E27FC236}">
              <a16:creationId xmlns:a16="http://schemas.microsoft.com/office/drawing/2014/main" id="{FA684067-EABE-488F-8E84-92E6893008BA}"/>
            </a:ext>
          </a:extLst>
        </xdr:cNvPr>
        <xdr:cNvSpPr/>
      </xdr:nvSpPr>
      <xdr:spPr>
        <a:xfrm>
          <a:off x="1079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122465</xdr:rowOff>
    </xdr:from>
    <xdr:to>
      <xdr:col>10</xdr:col>
      <xdr:colOff>114300</xdr:colOff>
      <xdr:row>60</xdr:row>
      <xdr:rowOff>42454</xdr:rowOff>
    </xdr:to>
    <xdr:cxnSp macro="">
      <xdr:nvCxnSpPr>
        <xdr:cNvPr id="198" name="直線コネクタ 197">
          <a:extLst>
            <a:ext uri="{FF2B5EF4-FFF2-40B4-BE49-F238E27FC236}">
              <a16:creationId xmlns:a16="http://schemas.microsoft.com/office/drawing/2014/main" id="{410B2A7A-FE8F-46E5-BA93-D675DC49D7D4}"/>
            </a:ext>
          </a:extLst>
        </xdr:cNvPr>
        <xdr:cNvCxnSpPr/>
      </xdr:nvCxnSpPr>
      <xdr:spPr>
        <a:xfrm flipV="1">
          <a:off x="1130300" y="1023801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BFC51CD-6722-4A44-8633-F0412480CD65}"/>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F245C4E-3E6F-4E08-A9B0-9086A85EDA1B}"/>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C7D6275-DED4-47E5-9BA3-286A91C08F07}"/>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F518954-3EBC-4867-AAE7-910ABBBB49DF}"/>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41201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B5921CD-EC3B-4A0F-94C0-BF4964D49865}"/>
            </a:ext>
          </a:extLst>
        </xdr:cNvPr>
        <xdr:cNvSpPr txBox="1"/>
      </xdr:nvSpPr>
      <xdr:spPr>
        <a:xfrm>
          <a:off x="35820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37936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C39FE75-4812-40FF-959D-E9F92916500C}"/>
            </a:ext>
          </a:extLst>
        </xdr:cNvPr>
        <xdr:cNvSpPr txBox="1"/>
      </xdr:nvSpPr>
      <xdr:spPr>
        <a:xfrm>
          <a:off x="2705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18342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7E679D2-FEE3-4F7B-A2D9-E48C2E373390}"/>
            </a:ext>
          </a:extLst>
        </xdr:cNvPr>
        <xdr:cNvSpPr txBox="1"/>
      </xdr:nvSpPr>
      <xdr:spPr>
        <a:xfrm>
          <a:off x="1816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452C1E9-BD51-4321-A4AE-70886D3FEF9C}"/>
            </a:ext>
          </a:extLst>
        </xdr:cNvPr>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1C194A7-B7B2-451D-A3D1-B9E9EDFD6B4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2C35FE6-4735-40E5-BB62-542F1BEF827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479FD4B-C78C-48D3-B747-23E489C4656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1FD422C-6B9A-4599-A8AC-93175E695E2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A665A78-7692-4C9A-883D-4897A63152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B3582E1-781B-421E-8CA8-EE3C1339DB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935AB4C-F086-4E98-A508-4E7E84E898E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6CD88C7-9631-4DFE-A5B9-BF33629AFAF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C72896A-AF5C-4689-BC00-3B97EE65297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318869A-F3AD-44BA-ABB9-A3A347AB461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E882A8B-E3FB-4915-8C1B-155592D63CC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7FC106B-6B2B-47EC-8917-3961403F5EB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4A5C620-A3A0-4E4A-93B7-67C3B0BF765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F40BBD73-A1B1-4653-B624-342DF9A30FA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51832B7-BD8B-4342-9F48-DE8D5CB74AF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31018A61-0174-491D-B27A-97B2107E0A3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E6A4DC9-9107-470B-974F-80B0F9B613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47BD9542-DE95-40F3-9597-98AEA5B57CE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A42A2A1-AC7A-4388-873C-4857039ED4B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A4A660D-A64A-48AB-8600-FDDAF5E1B9F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9698503-E54B-43C9-93A0-37B85A6B52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AD81A53-B6AA-4E70-8EE6-D9B304D6C08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5DC563D-3783-4793-8DA5-7C1226238EC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355AB865-50B6-4BFA-93D7-050A4B1F5FAF}"/>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9296E784-D847-449E-BFEC-86D455D0779B}"/>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962A3EEF-B07D-40D7-B8C1-6FF36F431F03}"/>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3CB1191-9F58-41E9-AC27-2D2CD3F6EB86}"/>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18D3B06B-0C25-409B-93C7-CBE4304575C4}"/>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99FDEA6-2D63-4784-8552-799D328F2976}"/>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8455182A-20A7-4761-8FCA-B615ED2D80A3}"/>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7B9F6D54-1156-4097-90EE-54C754265B78}"/>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D7E2E5E6-BC88-46EF-BE4F-07C5DF1A6391}"/>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DA33FAAE-9F1F-4954-8BA2-119078DDE790}"/>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B0E234A2-3B87-463F-BAE9-2B37F4CF1E56}"/>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6C828CA-5FF3-4C6F-8150-190B0BAAB1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6394A97-F691-4FE1-9273-918D12FCD43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B7BB1CA-BB41-43EE-BD4E-6B5455616E5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68F07CE-2806-46E0-9AAB-23D21FF3AD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C267A1B-18B4-4F03-81EA-D82A6809144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132211</xdr:rowOff>
    </xdr:from>
    <xdr:to>
      <xdr:col>55</xdr:col>
      <xdr:colOff>50800</xdr:colOff>
      <xdr:row>64</xdr:row>
      <xdr:rowOff>62361</xdr:rowOff>
    </xdr:to>
    <xdr:sp macro="" textlink="">
      <xdr:nvSpPr>
        <xdr:cNvPr id="246" name="楕円 245">
          <a:extLst>
            <a:ext uri="{FF2B5EF4-FFF2-40B4-BE49-F238E27FC236}">
              <a16:creationId xmlns:a16="http://schemas.microsoft.com/office/drawing/2014/main" id="{B5A2E2F5-ED78-495B-8DF7-8E4F2932BB4D}"/>
            </a:ext>
          </a:extLst>
        </xdr:cNvPr>
        <xdr:cNvSpPr/>
      </xdr:nvSpPr>
      <xdr:spPr>
        <a:xfrm>
          <a:off x="10426700" y="109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47138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FED893E-3A68-429A-B736-0D159C75B997}"/>
            </a:ext>
          </a:extLst>
        </xdr:cNvPr>
        <xdr:cNvSpPr txBox="1"/>
      </xdr:nvSpPr>
      <xdr:spPr>
        <a:xfrm>
          <a:off x="10515600" y="1084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133524</xdr:rowOff>
    </xdr:from>
    <xdr:to>
      <xdr:col>50</xdr:col>
      <xdr:colOff>165100</xdr:colOff>
      <xdr:row>64</xdr:row>
      <xdr:rowOff>63674</xdr:rowOff>
    </xdr:to>
    <xdr:sp macro="" textlink="">
      <xdr:nvSpPr>
        <xdr:cNvPr id="248" name="楕円 247">
          <a:extLst>
            <a:ext uri="{FF2B5EF4-FFF2-40B4-BE49-F238E27FC236}">
              <a16:creationId xmlns:a16="http://schemas.microsoft.com/office/drawing/2014/main" id="{C1D8F207-0A58-4318-A9B0-51896A4EC6E0}"/>
            </a:ext>
          </a:extLst>
        </xdr:cNvPr>
        <xdr:cNvSpPr/>
      </xdr:nvSpPr>
      <xdr:spPr>
        <a:xfrm>
          <a:off x="9588500" y="109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11561</xdr:rowOff>
    </xdr:from>
    <xdr:to>
      <xdr:col>55</xdr:col>
      <xdr:colOff>0</xdr:colOff>
      <xdr:row>64</xdr:row>
      <xdr:rowOff>12874</xdr:rowOff>
    </xdr:to>
    <xdr:cxnSp macro="">
      <xdr:nvCxnSpPr>
        <xdr:cNvPr id="249" name="直線コネクタ 248">
          <a:extLst>
            <a:ext uri="{FF2B5EF4-FFF2-40B4-BE49-F238E27FC236}">
              <a16:creationId xmlns:a16="http://schemas.microsoft.com/office/drawing/2014/main" id="{ED9C005B-1811-40BA-BC36-212E217AA9F7}"/>
            </a:ext>
          </a:extLst>
        </xdr:cNvPr>
        <xdr:cNvCxnSpPr/>
      </xdr:nvCxnSpPr>
      <xdr:spPr>
        <a:xfrm flipV="1">
          <a:off x="9639300" y="10984361"/>
          <a:ext cx="8382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136023</xdr:rowOff>
    </xdr:from>
    <xdr:to>
      <xdr:col>46</xdr:col>
      <xdr:colOff>38100</xdr:colOff>
      <xdr:row>64</xdr:row>
      <xdr:rowOff>66173</xdr:rowOff>
    </xdr:to>
    <xdr:sp macro="" textlink="">
      <xdr:nvSpPr>
        <xdr:cNvPr id="250" name="楕円 249">
          <a:extLst>
            <a:ext uri="{FF2B5EF4-FFF2-40B4-BE49-F238E27FC236}">
              <a16:creationId xmlns:a16="http://schemas.microsoft.com/office/drawing/2014/main" id="{10DC6C21-ED0D-45E1-B11E-A8AA29978AA1}"/>
            </a:ext>
          </a:extLst>
        </xdr:cNvPr>
        <xdr:cNvSpPr/>
      </xdr:nvSpPr>
      <xdr:spPr>
        <a:xfrm>
          <a:off x="8699500" y="109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12874</xdr:rowOff>
    </xdr:from>
    <xdr:to>
      <xdr:col>50</xdr:col>
      <xdr:colOff>114300</xdr:colOff>
      <xdr:row>64</xdr:row>
      <xdr:rowOff>15373</xdr:rowOff>
    </xdr:to>
    <xdr:cxnSp macro="">
      <xdr:nvCxnSpPr>
        <xdr:cNvPr id="251" name="直線コネクタ 250">
          <a:extLst>
            <a:ext uri="{FF2B5EF4-FFF2-40B4-BE49-F238E27FC236}">
              <a16:creationId xmlns:a16="http://schemas.microsoft.com/office/drawing/2014/main" id="{585B04AF-A23B-4892-9967-221211B2B5BE}"/>
            </a:ext>
          </a:extLst>
        </xdr:cNvPr>
        <xdr:cNvCxnSpPr/>
      </xdr:nvCxnSpPr>
      <xdr:spPr>
        <a:xfrm flipV="1">
          <a:off x="8750300" y="10985674"/>
          <a:ext cx="8890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137754</xdr:rowOff>
    </xdr:from>
    <xdr:to>
      <xdr:col>41</xdr:col>
      <xdr:colOff>101600</xdr:colOff>
      <xdr:row>64</xdr:row>
      <xdr:rowOff>67904</xdr:rowOff>
    </xdr:to>
    <xdr:sp macro="" textlink="">
      <xdr:nvSpPr>
        <xdr:cNvPr id="252" name="楕円 251">
          <a:extLst>
            <a:ext uri="{FF2B5EF4-FFF2-40B4-BE49-F238E27FC236}">
              <a16:creationId xmlns:a16="http://schemas.microsoft.com/office/drawing/2014/main" id="{13610367-4B4C-4EEF-9E62-A7F6FA877927}"/>
            </a:ext>
          </a:extLst>
        </xdr:cNvPr>
        <xdr:cNvSpPr/>
      </xdr:nvSpPr>
      <xdr:spPr>
        <a:xfrm>
          <a:off x="7810500" y="109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15373</xdr:rowOff>
    </xdr:from>
    <xdr:to>
      <xdr:col>45</xdr:col>
      <xdr:colOff>177800</xdr:colOff>
      <xdr:row>64</xdr:row>
      <xdr:rowOff>17104</xdr:rowOff>
    </xdr:to>
    <xdr:cxnSp macro="">
      <xdr:nvCxnSpPr>
        <xdr:cNvPr id="253" name="直線コネクタ 252">
          <a:extLst>
            <a:ext uri="{FF2B5EF4-FFF2-40B4-BE49-F238E27FC236}">
              <a16:creationId xmlns:a16="http://schemas.microsoft.com/office/drawing/2014/main" id="{4546D6FC-389D-4870-87E3-D3FBABAFBD7D}"/>
            </a:ext>
          </a:extLst>
        </xdr:cNvPr>
        <xdr:cNvCxnSpPr/>
      </xdr:nvCxnSpPr>
      <xdr:spPr>
        <a:xfrm flipV="1">
          <a:off x="7861300" y="10988173"/>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146598</xdr:rowOff>
    </xdr:from>
    <xdr:to>
      <xdr:col>36</xdr:col>
      <xdr:colOff>165100</xdr:colOff>
      <xdr:row>64</xdr:row>
      <xdr:rowOff>76748</xdr:rowOff>
    </xdr:to>
    <xdr:sp macro="" textlink="">
      <xdr:nvSpPr>
        <xdr:cNvPr id="254" name="楕円 253">
          <a:extLst>
            <a:ext uri="{FF2B5EF4-FFF2-40B4-BE49-F238E27FC236}">
              <a16:creationId xmlns:a16="http://schemas.microsoft.com/office/drawing/2014/main" id="{33BF6A46-B5E3-406B-93D1-EA2E9CBF6702}"/>
            </a:ext>
          </a:extLst>
        </xdr:cNvPr>
        <xdr:cNvSpPr/>
      </xdr:nvSpPr>
      <xdr:spPr>
        <a:xfrm>
          <a:off x="6921500" y="109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17104</xdr:rowOff>
    </xdr:from>
    <xdr:to>
      <xdr:col>41</xdr:col>
      <xdr:colOff>50800</xdr:colOff>
      <xdr:row>64</xdr:row>
      <xdr:rowOff>25948</xdr:rowOff>
    </xdr:to>
    <xdr:cxnSp macro="">
      <xdr:nvCxnSpPr>
        <xdr:cNvPr id="255" name="直線コネクタ 254">
          <a:extLst>
            <a:ext uri="{FF2B5EF4-FFF2-40B4-BE49-F238E27FC236}">
              <a16:creationId xmlns:a16="http://schemas.microsoft.com/office/drawing/2014/main" id="{ADAC0F00-E6AE-4BD0-9A5B-8FA8AEE7AEC7}"/>
            </a:ext>
          </a:extLst>
        </xdr:cNvPr>
        <xdr:cNvCxnSpPr/>
      </xdr:nvCxnSpPr>
      <xdr:spPr>
        <a:xfrm flipV="1">
          <a:off x="6972300" y="10989904"/>
          <a:ext cx="889000" cy="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4FB39AD-686B-4116-B47E-F20928D9D4A0}"/>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A738C37-2706-4A5D-8FC5-2E88AE14E3EA}"/>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903EC1D-25D3-4168-8D70-E323FFE736FC}"/>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629DD94-F1D7-40E1-807B-BD1AA0656375}"/>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54801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89E6212-2995-404D-8D39-5EEAC894A996}"/>
            </a:ext>
          </a:extLst>
        </xdr:cNvPr>
        <xdr:cNvSpPr txBox="1"/>
      </xdr:nvSpPr>
      <xdr:spPr>
        <a:xfrm>
          <a:off x="9327095" y="1102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57300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47849DD-BE23-4E5B-9CC7-B6EE3ADDE598}"/>
            </a:ext>
          </a:extLst>
        </xdr:cNvPr>
        <xdr:cNvSpPr txBox="1"/>
      </xdr:nvSpPr>
      <xdr:spPr>
        <a:xfrm>
          <a:off x="8450795" y="1103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59031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EE0790D7-00C6-4ED3-9F35-E5484CA7CE4A}"/>
            </a:ext>
          </a:extLst>
        </xdr:cNvPr>
        <xdr:cNvSpPr txBox="1"/>
      </xdr:nvSpPr>
      <xdr:spPr>
        <a:xfrm>
          <a:off x="7561795" y="1103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67875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CDF5C9E-163A-47D8-8534-D83DDCB9044D}"/>
            </a:ext>
          </a:extLst>
        </xdr:cNvPr>
        <xdr:cNvSpPr txBox="1"/>
      </xdr:nvSpPr>
      <xdr:spPr>
        <a:xfrm>
          <a:off x="6672795" y="11040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1DB424B-189C-41F2-86EA-6AD49B3B51B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76AA5B0-FDAD-4493-9A9C-F997ACCC362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B1DBCBD-2E1B-488F-98F2-4FD13C63A3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D5571F1-146E-4F0B-A479-D1B719A55F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7590780-030E-4E93-A8C3-75D40F5A740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A870A99-FE56-4ABE-85C1-37BE224E857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733D8AF-E987-4B5D-97C4-DEC972AB0E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D15000E-EECA-4E9A-8105-9546C097ED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8A6AA8E-E4E4-461A-A8FC-085136581D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B9C44FC-9C60-4AB0-A137-879A68A30EE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D2CB461-510C-4ABD-A39C-83B843414F1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2734F6C-CF97-4F30-A78E-D012F805C6E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18018E8-4E0F-4A31-95CA-02CAB0FA32D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726A85B-DAC3-4B38-A4C8-5514D40D47A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E424079-9CF7-4763-B775-9EDEDBA1309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1F85A35-E6BA-4064-9CD4-4C693D7821B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0CDD64C-29E4-4F4B-9509-644D1FD6163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00D9C6D-D958-43EC-956A-B6CEBAE5C49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F4BA5F9-FD19-4AB1-BBEE-24165C9AF73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FA51190-D601-4313-A9A4-FDFCBC167DB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FDD4470-ABF2-4307-9B3D-F86504B38F1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86BD17B-A3B2-4426-8467-69D31157FD5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BD09167-D3E0-420B-B059-A3C2A9046F4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53A4BFD-4B21-4886-B49B-1336BC272D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6BD2EDD-B291-4A1E-A422-8B258BA0EFC2}"/>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1498D59-CBE3-40F2-8B7B-30457522D01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F4257F0-C8CC-4236-BCF6-15D80A20D09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834A9C1-94A0-43BD-A415-306F78925C63}"/>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2E955957-BDDA-481E-A8B0-597C1E8640DC}"/>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650D2D5-3D68-44AC-A62D-71B58F132875}"/>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036A10FD-0285-469E-99F6-C96FE89CE312}"/>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D7FCA87A-0943-4DEC-9AA5-B2617D727EDE}"/>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5D3E1402-43A8-49F8-9239-8B7D9EC75BCE}"/>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EFF0CA91-FF30-4AE9-8CE4-316323B230B6}"/>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3222690A-9FA3-40E5-86E1-B0CA948100A8}"/>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47296A2-FCA2-4BA4-9F37-AD116B3C392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2AAB0B-3647-4AB4-8363-1E67109D284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D67C939-4F42-49F9-92DB-5464EF35B9D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5E16962-A7DC-4A0C-ADA0-38FE2039A64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8139BE6-627C-407A-AF30-85A39FAA166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101600</xdr:rowOff>
    </xdr:from>
    <xdr:to>
      <xdr:col>24</xdr:col>
      <xdr:colOff>114300</xdr:colOff>
      <xdr:row>86</xdr:row>
      <xdr:rowOff>31750</xdr:rowOff>
    </xdr:to>
    <xdr:sp macro="" textlink="">
      <xdr:nvSpPr>
        <xdr:cNvPr id="304" name="楕円 303">
          <a:extLst>
            <a:ext uri="{FF2B5EF4-FFF2-40B4-BE49-F238E27FC236}">
              <a16:creationId xmlns:a16="http://schemas.microsoft.com/office/drawing/2014/main" id="{1B434F27-EBD8-494D-A21C-F705A79A58FA}"/>
            </a:ext>
          </a:extLst>
        </xdr:cNvPr>
        <xdr:cNvSpPr/>
      </xdr:nvSpPr>
      <xdr:spPr>
        <a:xfrm>
          <a:off x="4584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80027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2EC125D-81C7-4FDD-B444-4B36817DA77D}"/>
            </a:ext>
          </a:extLst>
        </xdr:cNvPr>
        <xdr:cNvSpPr txBox="1"/>
      </xdr:nvSpPr>
      <xdr:spPr>
        <a:xfrm>
          <a:off x="4673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78739</xdr:rowOff>
    </xdr:from>
    <xdr:to>
      <xdr:col>20</xdr:col>
      <xdr:colOff>38100</xdr:colOff>
      <xdr:row>86</xdr:row>
      <xdr:rowOff>8889</xdr:rowOff>
    </xdr:to>
    <xdr:sp macro="" textlink="">
      <xdr:nvSpPr>
        <xdr:cNvPr id="306" name="楕円 305">
          <a:extLst>
            <a:ext uri="{FF2B5EF4-FFF2-40B4-BE49-F238E27FC236}">
              <a16:creationId xmlns:a16="http://schemas.microsoft.com/office/drawing/2014/main" id="{2D2C2DFD-68D8-4453-832B-7B2184874705}"/>
            </a:ext>
          </a:extLst>
        </xdr:cNvPr>
        <xdr:cNvSpPr/>
      </xdr:nvSpPr>
      <xdr:spPr>
        <a:xfrm>
          <a:off x="3746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129539</xdr:rowOff>
    </xdr:from>
    <xdr:to>
      <xdr:col>24</xdr:col>
      <xdr:colOff>63500</xdr:colOff>
      <xdr:row>85</xdr:row>
      <xdr:rowOff>152400</xdr:rowOff>
    </xdr:to>
    <xdr:cxnSp macro="">
      <xdr:nvCxnSpPr>
        <xdr:cNvPr id="307" name="直線コネクタ 306">
          <a:extLst>
            <a:ext uri="{FF2B5EF4-FFF2-40B4-BE49-F238E27FC236}">
              <a16:creationId xmlns:a16="http://schemas.microsoft.com/office/drawing/2014/main" id="{2B1094DA-1CC3-4AEF-9061-6D7368734191}"/>
            </a:ext>
          </a:extLst>
        </xdr:cNvPr>
        <xdr:cNvCxnSpPr/>
      </xdr:nvCxnSpPr>
      <xdr:spPr>
        <a:xfrm>
          <a:off x="3797300" y="147027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65405</xdr:rowOff>
    </xdr:from>
    <xdr:to>
      <xdr:col>15</xdr:col>
      <xdr:colOff>101600</xdr:colOff>
      <xdr:row>85</xdr:row>
      <xdr:rowOff>167005</xdr:rowOff>
    </xdr:to>
    <xdr:sp macro="" textlink="">
      <xdr:nvSpPr>
        <xdr:cNvPr id="308" name="楕円 307">
          <a:extLst>
            <a:ext uri="{FF2B5EF4-FFF2-40B4-BE49-F238E27FC236}">
              <a16:creationId xmlns:a16="http://schemas.microsoft.com/office/drawing/2014/main" id="{384B0E6E-79F0-417C-B898-11BF77A48DB4}"/>
            </a:ext>
          </a:extLst>
        </xdr:cNvPr>
        <xdr:cNvSpPr/>
      </xdr:nvSpPr>
      <xdr:spPr>
        <a:xfrm>
          <a:off x="2857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116205</xdr:rowOff>
    </xdr:from>
    <xdr:to>
      <xdr:col>19</xdr:col>
      <xdr:colOff>177800</xdr:colOff>
      <xdr:row>85</xdr:row>
      <xdr:rowOff>129539</xdr:rowOff>
    </xdr:to>
    <xdr:cxnSp macro="">
      <xdr:nvCxnSpPr>
        <xdr:cNvPr id="309" name="直線コネクタ 308">
          <a:extLst>
            <a:ext uri="{FF2B5EF4-FFF2-40B4-BE49-F238E27FC236}">
              <a16:creationId xmlns:a16="http://schemas.microsoft.com/office/drawing/2014/main" id="{587386CC-10D8-498C-826B-DE8CADCDB3F1}"/>
            </a:ext>
          </a:extLst>
        </xdr:cNvPr>
        <xdr:cNvCxnSpPr/>
      </xdr:nvCxnSpPr>
      <xdr:spPr>
        <a:xfrm>
          <a:off x="2908300" y="146894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44450</xdr:rowOff>
    </xdr:from>
    <xdr:to>
      <xdr:col>10</xdr:col>
      <xdr:colOff>165100</xdr:colOff>
      <xdr:row>85</xdr:row>
      <xdr:rowOff>146050</xdr:rowOff>
    </xdr:to>
    <xdr:sp macro="" textlink="">
      <xdr:nvSpPr>
        <xdr:cNvPr id="310" name="楕円 309">
          <a:extLst>
            <a:ext uri="{FF2B5EF4-FFF2-40B4-BE49-F238E27FC236}">
              <a16:creationId xmlns:a16="http://schemas.microsoft.com/office/drawing/2014/main" id="{72DFF9E4-F440-459C-B53F-CACBA9A32045}"/>
            </a:ext>
          </a:extLst>
        </xdr:cNvPr>
        <xdr:cNvSpPr/>
      </xdr:nvSpPr>
      <xdr:spPr>
        <a:xfrm>
          <a:off x="196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95250</xdr:rowOff>
    </xdr:from>
    <xdr:to>
      <xdr:col>15</xdr:col>
      <xdr:colOff>50800</xdr:colOff>
      <xdr:row>85</xdr:row>
      <xdr:rowOff>116205</xdr:rowOff>
    </xdr:to>
    <xdr:cxnSp macro="">
      <xdr:nvCxnSpPr>
        <xdr:cNvPr id="311" name="直線コネクタ 310">
          <a:extLst>
            <a:ext uri="{FF2B5EF4-FFF2-40B4-BE49-F238E27FC236}">
              <a16:creationId xmlns:a16="http://schemas.microsoft.com/office/drawing/2014/main" id="{95865107-D5DC-4EC8-96E4-8E2159D132FF}"/>
            </a:ext>
          </a:extLst>
        </xdr:cNvPr>
        <xdr:cNvCxnSpPr/>
      </xdr:nvCxnSpPr>
      <xdr:spPr>
        <a:xfrm>
          <a:off x="2019300" y="146685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23495</xdr:rowOff>
    </xdr:from>
    <xdr:to>
      <xdr:col>6</xdr:col>
      <xdr:colOff>38100</xdr:colOff>
      <xdr:row>85</xdr:row>
      <xdr:rowOff>125095</xdr:rowOff>
    </xdr:to>
    <xdr:sp macro="" textlink="">
      <xdr:nvSpPr>
        <xdr:cNvPr id="312" name="楕円 311">
          <a:extLst>
            <a:ext uri="{FF2B5EF4-FFF2-40B4-BE49-F238E27FC236}">
              <a16:creationId xmlns:a16="http://schemas.microsoft.com/office/drawing/2014/main" id="{F2F34425-0BAA-423D-B9A8-08E6AFA8D33E}"/>
            </a:ext>
          </a:extLst>
        </xdr:cNvPr>
        <xdr:cNvSpPr/>
      </xdr:nvSpPr>
      <xdr:spPr>
        <a:xfrm>
          <a:off x="1079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74295</xdr:rowOff>
    </xdr:from>
    <xdr:to>
      <xdr:col>10</xdr:col>
      <xdr:colOff>114300</xdr:colOff>
      <xdr:row>85</xdr:row>
      <xdr:rowOff>95250</xdr:rowOff>
    </xdr:to>
    <xdr:cxnSp macro="">
      <xdr:nvCxnSpPr>
        <xdr:cNvPr id="313" name="直線コネクタ 312">
          <a:extLst>
            <a:ext uri="{FF2B5EF4-FFF2-40B4-BE49-F238E27FC236}">
              <a16:creationId xmlns:a16="http://schemas.microsoft.com/office/drawing/2014/main" id="{FBEFC4A5-DEAF-4139-94DB-ED2585AFA1BB}"/>
            </a:ext>
          </a:extLst>
        </xdr:cNvPr>
        <xdr:cNvCxnSpPr/>
      </xdr:nvCxnSpPr>
      <xdr:spPr>
        <a:xfrm>
          <a:off x="1130300" y="146475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00120ECD-1E38-4637-B393-9AC4FC13982C}"/>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26C505D8-D30B-47AE-BADF-8768E8DE72E3}"/>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C82E900B-4263-4677-9D1B-53B00DF82748}"/>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14F9B58E-C2DB-44A3-A6B2-3BF5E11C4CD0}"/>
            </a:ext>
          </a:extLst>
        </xdr:cNvPr>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xdr:rowOff>
    </xdr:from>
    <xdr:ext cx="405111" cy="259045"/>
    <xdr:sp macro="" textlink="">
      <xdr:nvSpPr>
        <xdr:cNvPr id="318" name="n_1mainValue【公営住宅】&#10;有形固定資産減価償却率">
          <a:extLst>
            <a:ext uri="{FF2B5EF4-FFF2-40B4-BE49-F238E27FC236}">
              <a16:creationId xmlns:a16="http://schemas.microsoft.com/office/drawing/2014/main" id="{DF332430-6422-4B10-B309-148044FBA696}"/>
            </a:ext>
          </a:extLst>
        </xdr:cNvPr>
        <xdr:cNvSpPr txBox="1"/>
      </xdr:nvSpPr>
      <xdr:spPr>
        <a:xfrm>
          <a:off x="35820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158132</xdr:rowOff>
    </xdr:from>
    <xdr:ext cx="405111" cy="259045"/>
    <xdr:sp macro="" textlink="">
      <xdr:nvSpPr>
        <xdr:cNvPr id="319" name="n_2mainValue【公営住宅】&#10;有形固定資産減価償却率">
          <a:extLst>
            <a:ext uri="{FF2B5EF4-FFF2-40B4-BE49-F238E27FC236}">
              <a16:creationId xmlns:a16="http://schemas.microsoft.com/office/drawing/2014/main" id="{BAE16F0B-0CDA-4D0E-B788-CF4DD4979359}"/>
            </a:ext>
          </a:extLst>
        </xdr:cNvPr>
        <xdr:cNvSpPr txBox="1"/>
      </xdr:nvSpPr>
      <xdr:spPr>
        <a:xfrm>
          <a:off x="27057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320" name="n_3mainValue【公営住宅】&#10;有形固定資産減価償却率">
          <a:extLst>
            <a:ext uri="{FF2B5EF4-FFF2-40B4-BE49-F238E27FC236}">
              <a16:creationId xmlns:a16="http://schemas.microsoft.com/office/drawing/2014/main" id="{CADE1422-C99B-4945-8619-0FBD6AABE469}"/>
            </a:ext>
          </a:extLst>
        </xdr:cNvPr>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116222</xdr:rowOff>
    </xdr:from>
    <xdr:ext cx="405111" cy="259045"/>
    <xdr:sp macro="" textlink="">
      <xdr:nvSpPr>
        <xdr:cNvPr id="321" name="n_4mainValue【公営住宅】&#10;有形固定資産減価償却率">
          <a:extLst>
            <a:ext uri="{FF2B5EF4-FFF2-40B4-BE49-F238E27FC236}">
              <a16:creationId xmlns:a16="http://schemas.microsoft.com/office/drawing/2014/main" id="{B28CB090-71E6-447E-A673-BF3689BD54B1}"/>
            </a:ext>
          </a:extLst>
        </xdr:cNvPr>
        <xdr:cNvSpPr txBox="1"/>
      </xdr:nvSpPr>
      <xdr:spPr>
        <a:xfrm>
          <a:off x="92774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5AB1155-AD9F-4F19-AEE4-10DDAB71053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82A3C59-2736-4848-ADD6-02CE768C6C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1520EEA-7B07-4F93-802E-689624295F7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A68C24D-6B33-4D17-BA3B-2246D942C94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330D03A-BD0F-496A-B434-CAC21587894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B805240-7C38-474B-BE65-5423F6D421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B2DCE4E-7456-416B-8F10-C91227D44DD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67F0FB7-1B27-47F1-9E65-3E81D799448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AD5D3E1-8B86-49C3-8BA0-66E6058255C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A9587A2-9EC0-4622-9224-2370C5672C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C520E10-A35D-4BF4-8C4E-519346557B9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6C98A85-D941-4C5A-967C-5E27C96E452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C3D4CC3-6E11-491E-840F-C66F6A43D66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3A5D05-F6FA-4EF1-B9FA-306BE75480B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D1CFD8C-D8DA-4C0B-A7E9-7151DB5677C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DF3173A8-271F-4AEB-9EB4-EFC44BF737B4}"/>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717372F-58B3-451E-B66B-91F041583B8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24369145-D6E3-466A-A302-E41408A42ED3}"/>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6042BC9-5B30-40D8-A2B5-59B2DA3253C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EC3D38E2-094D-4754-A9D6-94FCDC75E4BE}"/>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0D6E095-5510-438F-B862-A99108D5920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D3A53144-2A42-4C1C-BD51-7456E6D46F4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9E77984-7A77-476C-B6E1-BFC7C92439F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8F2CF40C-FE9D-46AD-B77C-5698A44418EF}"/>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A1725C02-A601-464D-A2F0-271AAF4F67BF}"/>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DD581028-58C5-4D01-AAA8-0211C6D07AA2}"/>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298D4A5F-374D-4443-9D0B-0372E67F649C}"/>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04176BFB-87AA-414B-8928-18BC1012FAC7}"/>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891BF1BD-9FA7-4243-B6DD-213264CCB794}"/>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6BFB3420-4386-4659-A23E-398208DA500C}"/>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9CAE1F0C-86BB-4205-B49E-EB97FF912936}"/>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2E5A77CB-44D6-4C4B-8C81-CB33C6E0D9B1}"/>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837D538B-64EF-4F10-BA01-FD1DF1804B61}"/>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1E6DFAAC-6375-4451-B17E-F39EF239CCDE}"/>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E6369C5-3807-492E-A9FF-24CD8D84BE0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CC70AA8-935F-4680-B80F-FE2FE9D2F3D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031E586-CCE2-419F-AD3F-0DCF07A4C00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8E571B4-893E-4E20-8BED-C513BD2D36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E8E49AB-BE24-4765-AAD6-13A3F2FB47E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45974</xdr:rowOff>
    </xdr:from>
    <xdr:to>
      <xdr:col>55</xdr:col>
      <xdr:colOff>50800</xdr:colOff>
      <xdr:row>85</xdr:row>
      <xdr:rowOff>147574</xdr:rowOff>
    </xdr:to>
    <xdr:sp macro="" textlink="">
      <xdr:nvSpPr>
        <xdr:cNvPr id="361" name="楕円 360">
          <a:extLst>
            <a:ext uri="{FF2B5EF4-FFF2-40B4-BE49-F238E27FC236}">
              <a16:creationId xmlns:a16="http://schemas.microsoft.com/office/drawing/2014/main" id="{819B9C68-A136-4B3B-BDDD-237DC028A6BF}"/>
            </a:ext>
          </a:extLst>
        </xdr:cNvPr>
        <xdr:cNvSpPr/>
      </xdr:nvSpPr>
      <xdr:spPr>
        <a:xfrm>
          <a:off x="10426700" y="1461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24401</xdr:rowOff>
    </xdr:from>
    <xdr:ext cx="469744" cy="259045"/>
    <xdr:sp macro="" textlink="">
      <xdr:nvSpPr>
        <xdr:cNvPr id="362" name="【公営住宅】&#10;一人当たり面積該当値テキスト">
          <a:extLst>
            <a:ext uri="{FF2B5EF4-FFF2-40B4-BE49-F238E27FC236}">
              <a16:creationId xmlns:a16="http://schemas.microsoft.com/office/drawing/2014/main" id="{00EFA186-5C04-466F-B077-FEE9D0669F1A}"/>
            </a:ext>
          </a:extLst>
        </xdr:cNvPr>
        <xdr:cNvSpPr txBox="1"/>
      </xdr:nvSpPr>
      <xdr:spPr>
        <a:xfrm>
          <a:off x="10515600"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49785</xdr:rowOff>
    </xdr:from>
    <xdr:to>
      <xdr:col>50</xdr:col>
      <xdr:colOff>165100</xdr:colOff>
      <xdr:row>85</xdr:row>
      <xdr:rowOff>151385</xdr:rowOff>
    </xdr:to>
    <xdr:sp macro="" textlink="">
      <xdr:nvSpPr>
        <xdr:cNvPr id="363" name="楕円 362">
          <a:extLst>
            <a:ext uri="{FF2B5EF4-FFF2-40B4-BE49-F238E27FC236}">
              <a16:creationId xmlns:a16="http://schemas.microsoft.com/office/drawing/2014/main" id="{3C38004A-7A2E-4B91-9A5E-8C50374D2A34}"/>
            </a:ext>
          </a:extLst>
        </xdr:cNvPr>
        <xdr:cNvSpPr/>
      </xdr:nvSpPr>
      <xdr:spPr>
        <a:xfrm>
          <a:off x="9588500" y="146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96774</xdr:rowOff>
    </xdr:from>
    <xdr:to>
      <xdr:col>55</xdr:col>
      <xdr:colOff>0</xdr:colOff>
      <xdr:row>85</xdr:row>
      <xdr:rowOff>100585</xdr:rowOff>
    </xdr:to>
    <xdr:cxnSp macro="">
      <xdr:nvCxnSpPr>
        <xdr:cNvPr id="364" name="直線コネクタ 363">
          <a:extLst>
            <a:ext uri="{FF2B5EF4-FFF2-40B4-BE49-F238E27FC236}">
              <a16:creationId xmlns:a16="http://schemas.microsoft.com/office/drawing/2014/main" id="{7CC8CE04-B48C-444D-85F6-14C88D470AF6}"/>
            </a:ext>
          </a:extLst>
        </xdr:cNvPr>
        <xdr:cNvCxnSpPr/>
      </xdr:nvCxnSpPr>
      <xdr:spPr>
        <a:xfrm flipV="1">
          <a:off x="9639300" y="1467002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51766</xdr:rowOff>
    </xdr:from>
    <xdr:to>
      <xdr:col>46</xdr:col>
      <xdr:colOff>38100</xdr:colOff>
      <xdr:row>85</xdr:row>
      <xdr:rowOff>153366</xdr:rowOff>
    </xdr:to>
    <xdr:sp macro="" textlink="">
      <xdr:nvSpPr>
        <xdr:cNvPr id="365" name="楕円 364">
          <a:extLst>
            <a:ext uri="{FF2B5EF4-FFF2-40B4-BE49-F238E27FC236}">
              <a16:creationId xmlns:a16="http://schemas.microsoft.com/office/drawing/2014/main" id="{4E83D49B-B2C9-41EB-BE83-AAA45C4D5958}"/>
            </a:ext>
          </a:extLst>
        </xdr:cNvPr>
        <xdr:cNvSpPr/>
      </xdr:nvSpPr>
      <xdr:spPr>
        <a:xfrm>
          <a:off x="8699500" y="146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100585</xdr:rowOff>
    </xdr:from>
    <xdr:to>
      <xdr:col>50</xdr:col>
      <xdr:colOff>114300</xdr:colOff>
      <xdr:row>85</xdr:row>
      <xdr:rowOff>102566</xdr:rowOff>
    </xdr:to>
    <xdr:cxnSp macro="">
      <xdr:nvCxnSpPr>
        <xdr:cNvPr id="366" name="直線コネクタ 365">
          <a:extLst>
            <a:ext uri="{FF2B5EF4-FFF2-40B4-BE49-F238E27FC236}">
              <a16:creationId xmlns:a16="http://schemas.microsoft.com/office/drawing/2014/main" id="{47B834DB-D329-43B9-97C1-361527236DA9}"/>
            </a:ext>
          </a:extLst>
        </xdr:cNvPr>
        <xdr:cNvCxnSpPr/>
      </xdr:nvCxnSpPr>
      <xdr:spPr>
        <a:xfrm flipV="1">
          <a:off x="8750300" y="14673835"/>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54280</xdr:rowOff>
    </xdr:from>
    <xdr:to>
      <xdr:col>41</xdr:col>
      <xdr:colOff>101600</xdr:colOff>
      <xdr:row>85</xdr:row>
      <xdr:rowOff>155880</xdr:rowOff>
    </xdr:to>
    <xdr:sp macro="" textlink="">
      <xdr:nvSpPr>
        <xdr:cNvPr id="367" name="楕円 366">
          <a:extLst>
            <a:ext uri="{FF2B5EF4-FFF2-40B4-BE49-F238E27FC236}">
              <a16:creationId xmlns:a16="http://schemas.microsoft.com/office/drawing/2014/main" id="{02D430C0-864F-4E65-8A4E-E8E78B33239F}"/>
            </a:ext>
          </a:extLst>
        </xdr:cNvPr>
        <xdr:cNvSpPr/>
      </xdr:nvSpPr>
      <xdr:spPr>
        <a:xfrm>
          <a:off x="7810500" y="146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102566</xdr:rowOff>
    </xdr:from>
    <xdr:to>
      <xdr:col>45</xdr:col>
      <xdr:colOff>177800</xdr:colOff>
      <xdr:row>85</xdr:row>
      <xdr:rowOff>105080</xdr:rowOff>
    </xdr:to>
    <xdr:cxnSp macro="">
      <xdr:nvCxnSpPr>
        <xdr:cNvPr id="368" name="直線コネクタ 367">
          <a:extLst>
            <a:ext uri="{FF2B5EF4-FFF2-40B4-BE49-F238E27FC236}">
              <a16:creationId xmlns:a16="http://schemas.microsoft.com/office/drawing/2014/main" id="{CB5D2BE5-7FBB-4BF1-BDFD-9DFBBBA9E5DB}"/>
            </a:ext>
          </a:extLst>
        </xdr:cNvPr>
        <xdr:cNvCxnSpPr/>
      </xdr:nvCxnSpPr>
      <xdr:spPr>
        <a:xfrm flipV="1">
          <a:off x="7861300" y="14675816"/>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57708</xdr:rowOff>
    </xdr:from>
    <xdr:to>
      <xdr:col>36</xdr:col>
      <xdr:colOff>165100</xdr:colOff>
      <xdr:row>85</xdr:row>
      <xdr:rowOff>159308</xdr:rowOff>
    </xdr:to>
    <xdr:sp macro="" textlink="">
      <xdr:nvSpPr>
        <xdr:cNvPr id="369" name="楕円 368">
          <a:extLst>
            <a:ext uri="{FF2B5EF4-FFF2-40B4-BE49-F238E27FC236}">
              <a16:creationId xmlns:a16="http://schemas.microsoft.com/office/drawing/2014/main" id="{9CE10868-1298-40CC-B088-3CC02981D7B9}"/>
            </a:ext>
          </a:extLst>
        </xdr:cNvPr>
        <xdr:cNvSpPr/>
      </xdr:nvSpPr>
      <xdr:spPr>
        <a:xfrm>
          <a:off x="6921500" y="146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105080</xdr:rowOff>
    </xdr:from>
    <xdr:to>
      <xdr:col>41</xdr:col>
      <xdr:colOff>50800</xdr:colOff>
      <xdr:row>85</xdr:row>
      <xdr:rowOff>108508</xdr:rowOff>
    </xdr:to>
    <xdr:cxnSp macro="">
      <xdr:nvCxnSpPr>
        <xdr:cNvPr id="370" name="直線コネクタ 369">
          <a:extLst>
            <a:ext uri="{FF2B5EF4-FFF2-40B4-BE49-F238E27FC236}">
              <a16:creationId xmlns:a16="http://schemas.microsoft.com/office/drawing/2014/main" id="{88B6B2B2-0C78-4F21-BF03-1A5675B4ABF4}"/>
            </a:ext>
          </a:extLst>
        </xdr:cNvPr>
        <xdr:cNvCxnSpPr/>
      </xdr:nvCxnSpPr>
      <xdr:spPr>
        <a:xfrm flipV="1">
          <a:off x="6972300" y="14678330"/>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E2F8F639-9144-4348-A15B-15CF1987710C}"/>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FCF1DDE9-D07C-4FBD-AC31-905EFCAC9BD3}"/>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FA257EAC-6136-406C-A366-A32FBA388BB9}"/>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71050D7C-B953-4998-8AEA-6AFEA1765F10}"/>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142512</xdr:rowOff>
    </xdr:from>
    <xdr:ext cx="469744" cy="259045"/>
    <xdr:sp macro="" textlink="">
      <xdr:nvSpPr>
        <xdr:cNvPr id="375" name="n_1mainValue【公営住宅】&#10;一人当たり面積">
          <a:extLst>
            <a:ext uri="{FF2B5EF4-FFF2-40B4-BE49-F238E27FC236}">
              <a16:creationId xmlns:a16="http://schemas.microsoft.com/office/drawing/2014/main" id="{04474E4E-920A-451E-B026-8455B0B7E57F}"/>
            </a:ext>
          </a:extLst>
        </xdr:cNvPr>
        <xdr:cNvSpPr txBox="1"/>
      </xdr:nvSpPr>
      <xdr:spPr>
        <a:xfrm>
          <a:off x="9391727" y="1471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144493</xdr:rowOff>
    </xdr:from>
    <xdr:ext cx="469744" cy="259045"/>
    <xdr:sp macro="" textlink="">
      <xdr:nvSpPr>
        <xdr:cNvPr id="376" name="n_2mainValue【公営住宅】&#10;一人当たり面積">
          <a:extLst>
            <a:ext uri="{FF2B5EF4-FFF2-40B4-BE49-F238E27FC236}">
              <a16:creationId xmlns:a16="http://schemas.microsoft.com/office/drawing/2014/main" id="{CB067778-2B3F-479D-9546-F70B39E2CBF0}"/>
            </a:ext>
          </a:extLst>
        </xdr:cNvPr>
        <xdr:cNvSpPr txBox="1"/>
      </xdr:nvSpPr>
      <xdr:spPr>
        <a:xfrm>
          <a:off x="8515427" y="1471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147007</xdr:rowOff>
    </xdr:from>
    <xdr:ext cx="469744" cy="259045"/>
    <xdr:sp macro="" textlink="">
      <xdr:nvSpPr>
        <xdr:cNvPr id="377" name="n_3mainValue【公営住宅】&#10;一人当たり面積">
          <a:extLst>
            <a:ext uri="{FF2B5EF4-FFF2-40B4-BE49-F238E27FC236}">
              <a16:creationId xmlns:a16="http://schemas.microsoft.com/office/drawing/2014/main" id="{90C434FD-B663-432C-BD42-53BA06BDBA36}"/>
            </a:ext>
          </a:extLst>
        </xdr:cNvPr>
        <xdr:cNvSpPr txBox="1"/>
      </xdr:nvSpPr>
      <xdr:spPr>
        <a:xfrm>
          <a:off x="7626427" y="147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150435</xdr:rowOff>
    </xdr:from>
    <xdr:ext cx="469744" cy="259045"/>
    <xdr:sp macro="" textlink="">
      <xdr:nvSpPr>
        <xdr:cNvPr id="378" name="n_4mainValue【公営住宅】&#10;一人当たり面積">
          <a:extLst>
            <a:ext uri="{FF2B5EF4-FFF2-40B4-BE49-F238E27FC236}">
              <a16:creationId xmlns:a16="http://schemas.microsoft.com/office/drawing/2014/main" id="{DB010E10-849A-4E93-A523-81A31BC42CD5}"/>
            </a:ext>
          </a:extLst>
        </xdr:cNvPr>
        <xdr:cNvSpPr txBox="1"/>
      </xdr:nvSpPr>
      <xdr:spPr>
        <a:xfrm>
          <a:off x="6737427" y="1472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1D303B7-7B74-48AD-AEB2-698B462BA06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E6261A7-8992-442A-9619-DDBCEEA3E7B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A37251E-426C-4CD0-A5BA-B376845F05D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7C37808-29CA-4691-B6EF-81D4632947E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2705E61-7954-4202-AD4F-47CF3C1BC98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6A41FFD-A23F-460E-87A7-AC0D4DD8D7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0166DED-F868-4347-A0C3-5B672298F7F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958FE60-38E6-437B-8164-A1F99D1749E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2375808B-3A58-4D3F-9E43-8F666D16E59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6E35010E-E468-4395-BC84-321840A3897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8902568F-40DD-475A-B1F7-5D89B335B76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618EB253-DC65-4B58-ACA6-F35A406713A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737839DD-FF7E-4E29-BDC6-FC4B69AB24E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B47613F9-BC0A-4844-A42C-8D0211C0AA0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32EA0509-0893-430B-818A-6DB34E36AB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4B768834-AADF-46E1-92DB-8B1BE3EF434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BC069BFE-F487-42F6-A1D1-7F3EC3C71C4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181873CC-BD23-4B7C-A7FF-86D35EF6DE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FBDD6B4-87F3-4ECD-8952-C601610BDBC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355B046-999F-44B2-AB3F-5C0063E99D2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BA55A0DF-97DD-48FF-AF71-0AE7F126A9C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23B823F6-1DED-46EF-89DD-0672D88CEB2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23CEAF37-DB63-4211-975E-D0FB67552FA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30443AD-2AF2-4BE6-B48B-4B82C916BC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EBD85C5-F570-4BE4-82D0-BCC03919AE6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12B3618A-1E92-4EF1-83C7-45B75583807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BBCE1EFA-7D5B-432D-945D-C078C1C5F0C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8F507608-9681-4D45-8DAD-2B93C316652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A0F151F4-D134-446C-9145-DAACC95A9F2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26017841-DD33-4156-8A91-10F02CDEE19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9521485F-73F6-41D6-9EE2-294368EBAB9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38C374E6-AF44-446B-AEE3-3BDD082D263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33E4DCD1-A59B-41CC-979C-6E3B89C3358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E0D388D7-680E-46CF-AB45-8733E711419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91416E54-3256-4348-8A68-FC29EC01FF5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1AE30916-B6AE-44F9-8BD8-36F2D744A37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DE1FA6F4-784D-4015-9BB5-F9713FB1169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4B7BB171-EC0B-4002-ADEF-B10D16CC600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EC3C34EC-0114-4E25-B8BE-576D2A61EB3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45783290-2390-4BB1-A40D-0806334FDAB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58EC5369-BFFE-41CD-AFE6-413BA074A946}"/>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905389E8-97E6-4B13-9966-CB75E97DCB8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4C6DE052-6DAD-426E-8916-A12E0D7BC14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9FE6F874-F2A0-4D03-B089-F28A6B1ABCCF}"/>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E7A03E87-4494-4231-B506-D54A818C7E6F}"/>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BADEBE7F-A46C-4E90-A252-2FE01E1608DF}"/>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82EA7E90-4DD1-49B4-83C1-439448AF9763}"/>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DD3BDE4A-37C7-4971-BE20-146BBC4C1A43}"/>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364A3A01-5154-4E1A-AE54-9A975230CE63}"/>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0279A7C6-C597-4FBA-B81B-6F1EF2733B35}"/>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4B58BCDA-9ED3-4F05-ACA4-84D7E022F203}"/>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D8D604B-16CB-41C2-96C3-D53B5E70E23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2CFE1F4-42BE-4BDE-8260-9800A8E20AF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70B4B9D-CC56-4CE0-9276-B847618930C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A352A47-CAB5-4A46-A5CF-37BBE1242A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05A62D7-9309-49D6-A046-92DC44A9442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435" name="楕円 434">
          <a:extLst>
            <a:ext uri="{FF2B5EF4-FFF2-40B4-BE49-F238E27FC236}">
              <a16:creationId xmlns:a16="http://schemas.microsoft.com/office/drawing/2014/main" id="{274D8267-157F-4FC2-9500-46A3E66FBCD1}"/>
            </a:ext>
          </a:extLst>
        </xdr:cNvPr>
        <xdr:cNvSpPr/>
      </xdr:nvSpPr>
      <xdr:spPr>
        <a:xfrm>
          <a:off x="16268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34307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97F23773-C143-4A28-88AB-DEE4BBCE3B01}"/>
            </a:ext>
          </a:extLst>
        </xdr:cNvPr>
        <xdr:cNvSpPr txBox="1"/>
      </xdr:nvSpPr>
      <xdr:spPr>
        <a:xfrm>
          <a:off x="16357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160655</xdr:rowOff>
    </xdr:from>
    <xdr:to>
      <xdr:col>81</xdr:col>
      <xdr:colOff>101600</xdr:colOff>
      <xdr:row>38</xdr:row>
      <xdr:rowOff>90805</xdr:rowOff>
    </xdr:to>
    <xdr:sp macro="" textlink="">
      <xdr:nvSpPr>
        <xdr:cNvPr id="437" name="楕円 436">
          <a:extLst>
            <a:ext uri="{FF2B5EF4-FFF2-40B4-BE49-F238E27FC236}">
              <a16:creationId xmlns:a16="http://schemas.microsoft.com/office/drawing/2014/main" id="{E3D5B434-C1D1-43FD-96A4-8E205A7EE2BE}"/>
            </a:ext>
          </a:extLst>
        </xdr:cNvPr>
        <xdr:cNvSpPr/>
      </xdr:nvSpPr>
      <xdr:spPr>
        <a:xfrm>
          <a:off x="15430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40005</xdr:rowOff>
    </xdr:from>
    <xdr:to>
      <xdr:col>85</xdr:col>
      <xdr:colOff>127000</xdr:colOff>
      <xdr:row>38</xdr:row>
      <xdr:rowOff>106680</xdr:rowOff>
    </xdr:to>
    <xdr:cxnSp macro="">
      <xdr:nvCxnSpPr>
        <xdr:cNvPr id="438" name="直線コネクタ 437">
          <a:extLst>
            <a:ext uri="{FF2B5EF4-FFF2-40B4-BE49-F238E27FC236}">
              <a16:creationId xmlns:a16="http://schemas.microsoft.com/office/drawing/2014/main" id="{1CD5BCF4-9299-4774-9B0E-4A2BECD7CE91}"/>
            </a:ext>
          </a:extLst>
        </xdr:cNvPr>
        <xdr:cNvCxnSpPr/>
      </xdr:nvCxnSpPr>
      <xdr:spPr>
        <a:xfrm>
          <a:off x="15481300" y="655510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73025</xdr:rowOff>
    </xdr:from>
    <xdr:to>
      <xdr:col>76</xdr:col>
      <xdr:colOff>165100</xdr:colOff>
      <xdr:row>38</xdr:row>
      <xdr:rowOff>3175</xdr:rowOff>
    </xdr:to>
    <xdr:sp macro="" textlink="">
      <xdr:nvSpPr>
        <xdr:cNvPr id="439" name="楕円 438">
          <a:extLst>
            <a:ext uri="{FF2B5EF4-FFF2-40B4-BE49-F238E27FC236}">
              <a16:creationId xmlns:a16="http://schemas.microsoft.com/office/drawing/2014/main" id="{F7A06456-AFB1-4CE1-8047-6673BB4131BD}"/>
            </a:ext>
          </a:extLst>
        </xdr:cNvPr>
        <xdr:cNvSpPr/>
      </xdr:nvSpPr>
      <xdr:spPr>
        <a:xfrm>
          <a:off x="14541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123825</xdr:rowOff>
    </xdr:from>
    <xdr:to>
      <xdr:col>81</xdr:col>
      <xdr:colOff>50800</xdr:colOff>
      <xdr:row>38</xdr:row>
      <xdr:rowOff>40005</xdr:rowOff>
    </xdr:to>
    <xdr:cxnSp macro="">
      <xdr:nvCxnSpPr>
        <xdr:cNvPr id="440" name="直線コネクタ 439">
          <a:extLst>
            <a:ext uri="{FF2B5EF4-FFF2-40B4-BE49-F238E27FC236}">
              <a16:creationId xmlns:a16="http://schemas.microsoft.com/office/drawing/2014/main" id="{8FC2E53A-47B0-4145-BFCD-250879299A30}"/>
            </a:ext>
          </a:extLst>
        </xdr:cNvPr>
        <xdr:cNvCxnSpPr/>
      </xdr:nvCxnSpPr>
      <xdr:spPr>
        <a:xfrm>
          <a:off x="14592300" y="646747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156845</xdr:rowOff>
    </xdr:from>
    <xdr:to>
      <xdr:col>72</xdr:col>
      <xdr:colOff>38100</xdr:colOff>
      <xdr:row>37</xdr:row>
      <xdr:rowOff>86995</xdr:rowOff>
    </xdr:to>
    <xdr:sp macro="" textlink="">
      <xdr:nvSpPr>
        <xdr:cNvPr id="441" name="楕円 440">
          <a:extLst>
            <a:ext uri="{FF2B5EF4-FFF2-40B4-BE49-F238E27FC236}">
              <a16:creationId xmlns:a16="http://schemas.microsoft.com/office/drawing/2014/main" id="{3FFC4536-E21E-46D7-B719-013C2A8F5C31}"/>
            </a:ext>
          </a:extLst>
        </xdr:cNvPr>
        <xdr:cNvSpPr/>
      </xdr:nvSpPr>
      <xdr:spPr>
        <a:xfrm>
          <a:off x="13652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36195</xdr:rowOff>
    </xdr:from>
    <xdr:to>
      <xdr:col>76</xdr:col>
      <xdr:colOff>114300</xdr:colOff>
      <xdr:row>37</xdr:row>
      <xdr:rowOff>123825</xdr:rowOff>
    </xdr:to>
    <xdr:cxnSp macro="">
      <xdr:nvCxnSpPr>
        <xdr:cNvPr id="442" name="直線コネクタ 441">
          <a:extLst>
            <a:ext uri="{FF2B5EF4-FFF2-40B4-BE49-F238E27FC236}">
              <a16:creationId xmlns:a16="http://schemas.microsoft.com/office/drawing/2014/main" id="{CE14D0A8-EE48-49F1-A26F-AD5FD280189D}"/>
            </a:ext>
          </a:extLst>
        </xdr:cNvPr>
        <xdr:cNvCxnSpPr/>
      </xdr:nvCxnSpPr>
      <xdr:spPr>
        <a:xfrm>
          <a:off x="13703300" y="637984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74930</xdr:rowOff>
    </xdr:from>
    <xdr:to>
      <xdr:col>67</xdr:col>
      <xdr:colOff>101600</xdr:colOff>
      <xdr:row>37</xdr:row>
      <xdr:rowOff>5080</xdr:rowOff>
    </xdr:to>
    <xdr:sp macro="" textlink="">
      <xdr:nvSpPr>
        <xdr:cNvPr id="443" name="楕円 442">
          <a:extLst>
            <a:ext uri="{FF2B5EF4-FFF2-40B4-BE49-F238E27FC236}">
              <a16:creationId xmlns:a16="http://schemas.microsoft.com/office/drawing/2014/main" id="{B17C2D96-5E1F-4817-A039-A6287206F86B}"/>
            </a:ext>
          </a:extLst>
        </xdr:cNvPr>
        <xdr:cNvSpPr/>
      </xdr:nvSpPr>
      <xdr:spPr>
        <a:xfrm>
          <a:off x="12763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125730</xdr:rowOff>
    </xdr:from>
    <xdr:to>
      <xdr:col>71</xdr:col>
      <xdr:colOff>177800</xdr:colOff>
      <xdr:row>37</xdr:row>
      <xdr:rowOff>36195</xdr:rowOff>
    </xdr:to>
    <xdr:cxnSp macro="">
      <xdr:nvCxnSpPr>
        <xdr:cNvPr id="444" name="直線コネクタ 443">
          <a:extLst>
            <a:ext uri="{FF2B5EF4-FFF2-40B4-BE49-F238E27FC236}">
              <a16:creationId xmlns:a16="http://schemas.microsoft.com/office/drawing/2014/main" id="{1CE86158-1929-4277-AB9F-5EEEE9249E27}"/>
            </a:ext>
          </a:extLst>
        </xdr:cNvPr>
        <xdr:cNvCxnSpPr/>
      </xdr:nvCxnSpPr>
      <xdr:spPr>
        <a:xfrm>
          <a:off x="12814300" y="629793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982A2386-9A2E-41DF-B657-F5BD76BF6DE3}"/>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141BBB2E-BAF1-4CFA-98E2-20B5D7626CBA}"/>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ADB0CA6A-B02B-47AD-B7D5-252372E8968C}"/>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D32F52A7-A5FB-4CF6-A40A-2E3BCAB800D2}"/>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81932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A038E504-904B-4001-9412-62C2538094D3}"/>
            </a:ext>
          </a:extLst>
        </xdr:cNvPr>
        <xdr:cNvSpPr txBox="1"/>
      </xdr:nvSpPr>
      <xdr:spPr>
        <a:xfrm>
          <a:off x="152660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165752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D7CCACCA-F623-461C-82B2-7A802ED802F0}"/>
            </a:ext>
          </a:extLst>
        </xdr:cNvPr>
        <xdr:cNvSpPr txBox="1"/>
      </xdr:nvSpPr>
      <xdr:spPr>
        <a:xfrm>
          <a:off x="14389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78122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9506E105-87D5-41E6-8D6F-2C9F7633B538}"/>
            </a:ext>
          </a:extLst>
        </xdr:cNvPr>
        <xdr:cNvSpPr txBox="1"/>
      </xdr:nvSpPr>
      <xdr:spPr>
        <a:xfrm>
          <a:off x="13500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167657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8657BC15-CEA4-4D20-9B0F-347003BB139D}"/>
            </a:ext>
          </a:extLst>
        </xdr:cNvPr>
        <xdr:cNvSpPr txBox="1"/>
      </xdr:nvSpPr>
      <xdr:spPr>
        <a:xfrm>
          <a:off x="12611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23A0C79F-C09F-40EF-923D-8FFB7695053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F367621E-5842-493D-A225-98E3D0AF920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E83B7B0A-7B4B-4578-A461-EA5CD11FEB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9E6E177-A744-4FF4-9FB4-2DA5B77C1C0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7730E3EA-B588-4512-AAB2-463147DE809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179F0557-BD21-4809-A6C2-7E3FA7B747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6C71E878-2C95-459E-9EE4-B18C41DDD3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C05C091-820A-4001-9A66-C329A318861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A2A2B905-1037-4A47-80CA-192D2D6F74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C43C9F3-4FE8-4708-B1EE-6F7525CACF3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8A31BCA8-786B-4971-809F-E3EAC9C4CD3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E23FA2CA-C84D-45DD-8D1B-083E55672D1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AFA9185A-7B15-48FB-A5E0-DDAD19F9DE6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F60426B6-80CF-47EF-B456-4B9CA292F36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36B2F2BB-23FE-4F7D-8210-180324DF60E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53B737F5-E835-4D93-91CA-9F4F904750B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ACBA4BB8-8D2C-49FE-ADF1-4C7A8FDF2CF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60120783-BD69-4F76-ACA4-82A42B44743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46F8BD1A-C6DB-4C37-AA0A-66524403F04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9567500F-A024-44F5-BE52-3544F52171B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84AF122D-8E35-4786-AD91-18D3716A758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26C5485E-ACE4-46B3-9BDC-ED083EEEDFD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F2B137AB-4772-4C18-8E57-86FCE9DD00B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CD666CCB-F8FA-4CF1-9B8A-7C577F2B10F9}"/>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AA631A75-91C5-4C73-B9B9-452746BC4580}"/>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A8922C3A-B1B8-45BD-B860-97008E5BEA71}"/>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B911D86-414B-45B6-A854-045075EEA37C}"/>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F13C4409-15C0-40FE-9B7F-4D77E93BE386}"/>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D1F180A3-491D-41CF-B8E5-C85035709542}"/>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CF82666A-A478-45F4-A448-CBCA9A3322A7}"/>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BDD3F6DA-EFB2-434E-A7B3-D19828A38A3D}"/>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20E3D413-F133-4DE2-9A08-C4C841F4C549}"/>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5CE9C7BF-0CA5-4626-AEB8-A5AAE9E61682}"/>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a:extLst>
            <a:ext uri="{FF2B5EF4-FFF2-40B4-BE49-F238E27FC236}">
              <a16:creationId xmlns:a16="http://schemas.microsoft.com/office/drawing/2014/main" id="{EFC23DEF-09DE-4CAD-ABAF-B41548758AC2}"/>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0E98333-07A9-49B1-9ABD-C6ABC7EC8BE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09E0930-F4DF-461A-95DE-5A0BFF54E22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F35177C-0D47-4D23-9F9C-64A73554A0D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0D060B2-9CF3-461E-A680-EDE8C6C486E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72BD982-FE88-4F30-B9DB-F4DFE64382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72644</xdr:rowOff>
    </xdr:from>
    <xdr:to>
      <xdr:col>116</xdr:col>
      <xdr:colOff>114300</xdr:colOff>
      <xdr:row>42</xdr:row>
      <xdr:rowOff>2794</xdr:rowOff>
    </xdr:to>
    <xdr:sp macro="" textlink="">
      <xdr:nvSpPr>
        <xdr:cNvPr id="492" name="楕円 491">
          <a:extLst>
            <a:ext uri="{FF2B5EF4-FFF2-40B4-BE49-F238E27FC236}">
              <a16:creationId xmlns:a16="http://schemas.microsoft.com/office/drawing/2014/main" id="{25D91D7A-362A-421F-87B4-AC157AE040CD}"/>
            </a:ext>
          </a:extLst>
        </xdr:cNvPr>
        <xdr:cNvSpPr/>
      </xdr:nvSpPr>
      <xdr:spPr>
        <a:xfrm>
          <a:off x="22110700" y="710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159021</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60699E35-F4FF-450A-B577-BDFBD388288D}"/>
            </a:ext>
          </a:extLst>
        </xdr:cNvPr>
        <xdr:cNvSpPr txBox="1"/>
      </xdr:nvSpPr>
      <xdr:spPr>
        <a:xfrm>
          <a:off x="22199600" y="701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74168</xdr:rowOff>
    </xdr:from>
    <xdr:to>
      <xdr:col>112</xdr:col>
      <xdr:colOff>38100</xdr:colOff>
      <xdr:row>42</xdr:row>
      <xdr:rowOff>4318</xdr:rowOff>
    </xdr:to>
    <xdr:sp macro="" textlink="">
      <xdr:nvSpPr>
        <xdr:cNvPr id="494" name="楕円 493">
          <a:extLst>
            <a:ext uri="{FF2B5EF4-FFF2-40B4-BE49-F238E27FC236}">
              <a16:creationId xmlns:a16="http://schemas.microsoft.com/office/drawing/2014/main" id="{40231441-FF8A-4A87-84E0-06D2628A6BE5}"/>
            </a:ext>
          </a:extLst>
        </xdr:cNvPr>
        <xdr:cNvSpPr/>
      </xdr:nvSpPr>
      <xdr:spPr>
        <a:xfrm>
          <a:off x="21272500" y="710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123444</xdr:rowOff>
    </xdr:from>
    <xdr:to>
      <xdr:col>116</xdr:col>
      <xdr:colOff>63500</xdr:colOff>
      <xdr:row>41</xdr:row>
      <xdr:rowOff>124968</xdr:rowOff>
    </xdr:to>
    <xdr:cxnSp macro="">
      <xdr:nvCxnSpPr>
        <xdr:cNvPr id="495" name="直線コネクタ 494">
          <a:extLst>
            <a:ext uri="{FF2B5EF4-FFF2-40B4-BE49-F238E27FC236}">
              <a16:creationId xmlns:a16="http://schemas.microsoft.com/office/drawing/2014/main" id="{322598CA-E15B-4D77-AE72-6796A6F85935}"/>
            </a:ext>
          </a:extLst>
        </xdr:cNvPr>
        <xdr:cNvCxnSpPr/>
      </xdr:nvCxnSpPr>
      <xdr:spPr>
        <a:xfrm flipV="1">
          <a:off x="21323300" y="715289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74930</xdr:rowOff>
    </xdr:from>
    <xdr:to>
      <xdr:col>107</xdr:col>
      <xdr:colOff>101600</xdr:colOff>
      <xdr:row>42</xdr:row>
      <xdr:rowOff>5080</xdr:rowOff>
    </xdr:to>
    <xdr:sp macro="" textlink="">
      <xdr:nvSpPr>
        <xdr:cNvPr id="496" name="楕円 495">
          <a:extLst>
            <a:ext uri="{FF2B5EF4-FFF2-40B4-BE49-F238E27FC236}">
              <a16:creationId xmlns:a16="http://schemas.microsoft.com/office/drawing/2014/main" id="{ECA97268-180D-46C0-B92A-468249E22C2C}"/>
            </a:ext>
          </a:extLst>
        </xdr:cNvPr>
        <xdr:cNvSpPr/>
      </xdr:nvSpPr>
      <xdr:spPr>
        <a:xfrm>
          <a:off x="20383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124968</xdr:rowOff>
    </xdr:from>
    <xdr:to>
      <xdr:col>111</xdr:col>
      <xdr:colOff>177800</xdr:colOff>
      <xdr:row>41</xdr:row>
      <xdr:rowOff>125730</xdr:rowOff>
    </xdr:to>
    <xdr:cxnSp macro="">
      <xdr:nvCxnSpPr>
        <xdr:cNvPr id="497" name="直線コネクタ 496">
          <a:extLst>
            <a:ext uri="{FF2B5EF4-FFF2-40B4-BE49-F238E27FC236}">
              <a16:creationId xmlns:a16="http://schemas.microsoft.com/office/drawing/2014/main" id="{2C0275BC-56A8-4BAE-8BAE-2B48DC861A74}"/>
            </a:ext>
          </a:extLst>
        </xdr:cNvPr>
        <xdr:cNvCxnSpPr/>
      </xdr:nvCxnSpPr>
      <xdr:spPr>
        <a:xfrm flipV="1">
          <a:off x="20434300" y="715441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77216</xdr:rowOff>
    </xdr:from>
    <xdr:to>
      <xdr:col>102</xdr:col>
      <xdr:colOff>165100</xdr:colOff>
      <xdr:row>42</xdr:row>
      <xdr:rowOff>7366</xdr:rowOff>
    </xdr:to>
    <xdr:sp macro="" textlink="">
      <xdr:nvSpPr>
        <xdr:cNvPr id="498" name="楕円 497">
          <a:extLst>
            <a:ext uri="{FF2B5EF4-FFF2-40B4-BE49-F238E27FC236}">
              <a16:creationId xmlns:a16="http://schemas.microsoft.com/office/drawing/2014/main" id="{95AF2AB0-3466-4A26-9A5C-C28B5C545439}"/>
            </a:ext>
          </a:extLst>
        </xdr:cNvPr>
        <xdr:cNvSpPr/>
      </xdr:nvSpPr>
      <xdr:spPr>
        <a:xfrm>
          <a:off x="19494500" y="71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125730</xdr:rowOff>
    </xdr:from>
    <xdr:to>
      <xdr:col>107</xdr:col>
      <xdr:colOff>50800</xdr:colOff>
      <xdr:row>41</xdr:row>
      <xdr:rowOff>128016</xdr:rowOff>
    </xdr:to>
    <xdr:cxnSp macro="">
      <xdr:nvCxnSpPr>
        <xdr:cNvPr id="499" name="直線コネクタ 498">
          <a:extLst>
            <a:ext uri="{FF2B5EF4-FFF2-40B4-BE49-F238E27FC236}">
              <a16:creationId xmlns:a16="http://schemas.microsoft.com/office/drawing/2014/main" id="{4D465D3D-CF39-42E8-BF22-1BDCE0989EA3}"/>
            </a:ext>
          </a:extLst>
        </xdr:cNvPr>
        <xdr:cNvCxnSpPr/>
      </xdr:nvCxnSpPr>
      <xdr:spPr>
        <a:xfrm flipV="1">
          <a:off x="19545300" y="71551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78740</xdr:rowOff>
    </xdr:from>
    <xdr:to>
      <xdr:col>98</xdr:col>
      <xdr:colOff>38100</xdr:colOff>
      <xdr:row>42</xdr:row>
      <xdr:rowOff>8890</xdr:rowOff>
    </xdr:to>
    <xdr:sp macro="" textlink="">
      <xdr:nvSpPr>
        <xdr:cNvPr id="500" name="楕円 499">
          <a:extLst>
            <a:ext uri="{FF2B5EF4-FFF2-40B4-BE49-F238E27FC236}">
              <a16:creationId xmlns:a16="http://schemas.microsoft.com/office/drawing/2014/main" id="{37D330C6-5150-46F6-A00F-6F507A493A77}"/>
            </a:ext>
          </a:extLst>
        </xdr:cNvPr>
        <xdr:cNvSpPr/>
      </xdr:nvSpPr>
      <xdr:spPr>
        <a:xfrm>
          <a:off x="18605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128016</xdr:rowOff>
    </xdr:from>
    <xdr:to>
      <xdr:col>102</xdr:col>
      <xdr:colOff>114300</xdr:colOff>
      <xdr:row>41</xdr:row>
      <xdr:rowOff>129540</xdr:rowOff>
    </xdr:to>
    <xdr:cxnSp macro="">
      <xdr:nvCxnSpPr>
        <xdr:cNvPr id="501" name="直線コネクタ 500">
          <a:extLst>
            <a:ext uri="{FF2B5EF4-FFF2-40B4-BE49-F238E27FC236}">
              <a16:creationId xmlns:a16="http://schemas.microsoft.com/office/drawing/2014/main" id="{83CF18BE-20EA-48A6-AB60-3415C72C22BA}"/>
            </a:ext>
          </a:extLst>
        </xdr:cNvPr>
        <xdr:cNvCxnSpPr/>
      </xdr:nvCxnSpPr>
      <xdr:spPr>
        <a:xfrm flipV="1">
          <a:off x="18656300" y="715746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56F4B46D-9543-4946-9BE7-7906E9F786D3}"/>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D8814517-6994-4175-A431-1882F766B1F9}"/>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48504514-D034-445C-96C8-F6C6C24AE6C6}"/>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A71E8554-C76E-40D9-A9BD-62CC9E27E9E1}"/>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166895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429B213A-6972-4B37-AA28-49BB570E5DDE}"/>
            </a:ext>
          </a:extLst>
        </xdr:cNvPr>
        <xdr:cNvSpPr txBox="1"/>
      </xdr:nvSpPr>
      <xdr:spPr>
        <a:xfrm>
          <a:off x="21075727" y="719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167657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82A290E6-CB73-4CCE-AC67-B7E6FC4D8D0F}"/>
            </a:ext>
          </a:extLst>
        </xdr:cNvPr>
        <xdr:cNvSpPr txBox="1"/>
      </xdr:nvSpPr>
      <xdr:spPr>
        <a:xfrm>
          <a:off x="20199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169943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A29BBE03-FCE3-474C-B1C1-FF62B1453288}"/>
            </a:ext>
          </a:extLst>
        </xdr:cNvPr>
        <xdr:cNvSpPr txBox="1"/>
      </xdr:nvSpPr>
      <xdr:spPr>
        <a:xfrm>
          <a:off x="19310427"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5E0DEC8B-5C31-4454-9335-8D47D1868969}"/>
            </a:ext>
          </a:extLst>
        </xdr:cNvPr>
        <xdr:cNvSpPr txBox="1"/>
      </xdr:nvSpPr>
      <xdr:spPr>
        <a:xfrm>
          <a:off x="18421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532DA472-4CDD-40D4-9853-881001D36FD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261B0955-43A0-4052-9E52-E289BEA507D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75A237F2-C4A1-4208-B5D5-B6A635ED420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82FFF18-3961-425E-89BD-7121B95397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17C3F100-E2D3-426F-ADE9-00EFB0515A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6041F10F-A43E-498A-A8C6-43055B0D1A7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35AED0A-4B5C-4F7E-8506-1A7ADB80A4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D1FE410E-9264-4D9D-904F-2558B37331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8D1A4ADB-4752-4341-BBD5-22DB0382B8C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B8FAAAE7-62C2-471E-A0A1-82C6274498A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7224B47F-BE9B-42E1-A353-9E5170FD3FA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E634677A-55EB-4519-8F62-66DEA631F09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93AFE42-1DF7-4CE6-A260-77DECE6696F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A71B7B7F-94D4-4559-B257-D8F1C8A535C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FF3DBD-25A2-46AE-ABF9-D9A00381347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CEF030F6-2D6D-49C4-8208-4747C4CDF19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B52D737D-F8A6-406C-AB47-31589D31B99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B9B1D5E-63B8-46F5-A31F-FE379BBC8E8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F48C6069-4A7E-47FF-BAF7-FD6BF33C05E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B1FE8B46-A6FC-4BCF-A82F-1594C63D5E6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ECEE7329-9EF0-4A23-85A6-0289B41C92D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FE9D5F6-EF02-4FF9-B731-5DB0FC2D50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EC06D5D2-D6BC-45E4-824C-CD86CB0C0EA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75293E28-B3FC-4E7F-B5C0-71F24B058D3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5C84415E-D32E-4E55-BABD-8559523D26F7}"/>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71384504-4F17-451B-80D4-F3CCBEC95632}"/>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314357B5-4AA6-4736-84EE-A926F64E3C7C}"/>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DC25E586-4FA4-4C54-84C9-9DF9A4F01088}"/>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7AEB6B3A-0456-4B25-AF11-4823D3F6565C}"/>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FA08589-7B53-4609-9E79-BD27DE8730B5}"/>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989B579E-8BF8-4B1C-BBFA-6C3D34FA8B0F}"/>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9D1EF8D0-2608-40B4-A70A-5D2910BCE2E1}"/>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11FD8E9C-4822-45ED-AA0B-D724EFCE8C9D}"/>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2219F6F6-482E-4C11-A439-A1EC4DBD16FD}"/>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6400FAC8-43E0-4D3A-B46C-4065317E0EEC}"/>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6FA4D47-6D4B-4747-A70F-ACDE364CA5F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8A0F570-6689-4783-938A-B5BCAAA0BB9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B7AB9A2-1A38-4223-9999-A515E2C3775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7685437-868C-48C0-B9EB-4231F72ABF5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9E1EF63-F830-4124-A847-EF8D020B02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95885</xdr:rowOff>
    </xdr:from>
    <xdr:to>
      <xdr:col>85</xdr:col>
      <xdr:colOff>177800</xdr:colOff>
      <xdr:row>61</xdr:row>
      <xdr:rowOff>26035</xdr:rowOff>
    </xdr:to>
    <xdr:sp macro="" textlink="">
      <xdr:nvSpPr>
        <xdr:cNvPr id="550" name="楕円 549">
          <a:extLst>
            <a:ext uri="{FF2B5EF4-FFF2-40B4-BE49-F238E27FC236}">
              <a16:creationId xmlns:a16="http://schemas.microsoft.com/office/drawing/2014/main" id="{C34308F7-DD62-443F-86D0-B4013EBAF44B}"/>
            </a:ext>
          </a:extLst>
        </xdr:cNvPr>
        <xdr:cNvSpPr/>
      </xdr:nvSpPr>
      <xdr:spPr>
        <a:xfrm>
          <a:off x="16268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74312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12C373FC-EFF5-42E3-A197-7314CCD8A722}"/>
            </a:ext>
          </a:extLst>
        </xdr:cNvPr>
        <xdr:cNvSpPr txBox="1"/>
      </xdr:nvSpPr>
      <xdr:spPr>
        <a:xfrm>
          <a:off x="16357600"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78740</xdr:rowOff>
    </xdr:from>
    <xdr:to>
      <xdr:col>81</xdr:col>
      <xdr:colOff>101600</xdr:colOff>
      <xdr:row>61</xdr:row>
      <xdr:rowOff>8890</xdr:rowOff>
    </xdr:to>
    <xdr:sp macro="" textlink="">
      <xdr:nvSpPr>
        <xdr:cNvPr id="552" name="楕円 551">
          <a:extLst>
            <a:ext uri="{FF2B5EF4-FFF2-40B4-BE49-F238E27FC236}">
              <a16:creationId xmlns:a16="http://schemas.microsoft.com/office/drawing/2014/main" id="{68C81DBD-F808-4122-880F-8518BD20BB6A}"/>
            </a:ext>
          </a:extLst>
        </xdr:cNvPr>
        <xdr:cNvSpPr/>
      </xdr:nvSpPr>
      <xdr:spPr>
        <a:xfrm>
          <a:off x="15430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129540</xdr:rowOff>
    </xdr:from>
    <xdr:to>
      <xdr:col>85</xdr:col>
      <xdr:colOff>127000</xdr:colOff>
      <xdr:row>60</xdr:row>
      <xdr:rowOff>146685</xdr:rowOff>
    </xdr:to>
    <xdr:cxnSp macro="">
      <xdr:nvCxnSpPr>
        <xdr:cNvPr id="553" name="直線コネクタ 552">
          <a:extLst>
            <a:ext uri="{FF2B5EF4-FFF2-40B4-BE49-F238E27FC236}">
              <a16:creationId xmlns:a16="http://schemas.microsoft.com/office/drawing/2014/main" id="{F2BB5275-FE69-44B9-93C4-5E722B4C2A4E}"/>
            </a:ext>
          </a:extLst>
        </xdr:cNvPr>
        <xdr:cNvCxnSpPr/>
      </xdr:nvCxnSpPr>
      <xdr:spPr>
        <a:xfrm>
          <a:off x="15481300" y="1041654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4" name="楕円 553">
          <a:extLst>
            <a:ext uri="{FF2B5EF4-FFF2-40B4-BE49-F238E27FC236}">
              <a16:creationId xmlns:a16="http://schemas.microsoft.com/office/drawing/2014/main" id="{A4BD866C-206A-457B-AE9E-25E7DA2C8133}"/>
            </a:ext>
          </a:extLst>
        </xdr:cNvPr>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129540</xdr:rowOff>
    </xdr:to>
    <xdr:cxnSp macro="">
      <xdr:nvCxnSpPr>
        <xdr:cNvPr id="555" name="直線コネクタ 554">
          <a:extLst>
            <a:ext uri="{FF2B5EF4-FFF2-40B4-BE49-F238E27FC236}">
              <a16:creationId xmlns:a16="http://schemas.microsoft.com/office/drawing/2014/main" id="{E788FC8F-1884-4378-A762-E3A98FBD0A14}"/>
            </a:ext>
          </a:extLst>
        </xdr:cNvPr>
        <xdr:cNvCxnSpPr/>
      </xdr:nvCxnSpPr>
      <xdr:spPr>
        <a:xfrm>
          <a:off x="14592300" y="10378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164465</xdr:rowOff>
    </xdr:from>
    <xdr:to>
      <xdr:col>72</xdr:col>
      <xdr:colOff>38100</xdr:colOff>
      <xdr:row>60</xdr:row>
      <xdr:rowOff>94615</xdr:rowOff>
    </xdr:to>
    <xdr:sp macro="" textlink="">
      <xdr:nvSpPr>
        <xdr:cNvPr id="556" name="楕円 555">
          <a:extLst>
            <a:ext uri="{FF2B5EF4-FFF2-40B4-BE49-F238E27FC236}">
              <a16:creationId xmlns:a16="http://schemas.microsoft.com/office/drawing/2014/main" id="{55AFD4D7-51AA-4EA1-8C3E-6DE8D3FFF4A2}"/>
            </a:ext>
          </a:extLst>
        </xdr:cNvPr>
        <xdr:cNvSpPr/>
      </xdr:nvSpPr>
      <xdr:spPr>
        <a:xfrm>
          <a:off x="13652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43815</xdr:rowOff>
    </xdr:from>
    <xdr:to>
      <xdr:col>76</xdr:col>
      <xdr:colOff>114300</xdr:colOff>
      <xdr:row>60</xdr:row>
      <xdr:rowOff>91440</xdr:rowOff>
    </xdr:to>
    <xdr:cxnSp macro="">
      <xdr:nvCxnSpPr>
        <xdr:cNvPr id="557" name="直線コネクタ 556">
          <a:extLst>
            <a:ext uri="{FF2B5EF4-FFF2-40B4-BE49-F238E27FC236}">
              <a16:creationId xmlns:a16="http://schemas.microsoft.com/office/drawing/2014/main" id="{087C98E9-056C-40C4-8D8E-338801CE4B43}"/>
            </a:ext>
          </a:extLst>
        </xdr:cNvPr>
        <xdr:cNvCxnSpPr/>
      </xdr:nvCxnSpPr>
      <xdr:spPr>
        <a:xfrm>
          <a:off x="13703300" y="103308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170180</xdr:rowOff>
    </xdr:from>
    <xdr:to>
      <xdr:col>67</xdr:col>
      <xdr:colOff>101600</xdr:colOff>
      <xdr:row>60</xdr:row>
      <xdr:rowOff>100330</xdr:rowOff>
    </xdr:to>
    <xdr:sp macro="" textlink="">
      <xdr:nvSpPr>
        <xdr:cNvPr id="558" name="楕円 557">
          <a:extLst>
            <a:ext uri="{FF2B5EF4-FFF2-40B4-BE49-F238E27FC236}">
              <a16:creationId xmlns:a16="http://schemas.microsoft.com/office/drawing/2014/main" id="{5C7DD1D9-6D28-433F-BD8A-2B0B38506D47}"/>
            </a:ext>
          </a:extLst>
        </xdr:cNvPr>
        <xdr:cNvSpPr/>
      </xdr:nvSpPr>
      <xdr:spPr>
        <a:xfrm>
          <a:off x="12763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43815</xdr:rowOff>
    </xdr:from>
    <xdr:to>
      <xdr:col>71</xdr:col>
      <xdr:colOff>177800</xdr:colOff>
      <xdr:row>60</xdr:row>
      <xdr:rowOff>49530</xdr:rowOff>
    </xdr:to>
    <xdr:cxnSp macro="">
      <xdr:nvCxnSpPr>
        <xdr:cNvPr id="559" name="直線コネクタ 558">
          <a:extLst>
            <a:ext uri="{FF2B5EF4-FFF2-40B4-BE49-F238E27FC236}">
              <a16:creationId xmlns:a16="http://schemas.microsoft.com/office/drawing/2014/main" id="{F3C93222-1DAA-4533-8F9E-61BC79202FD4}"/>
            </a:ext>
          </a:extLst>
        </xdr:cNvPr>
        <xdr:cNvCxnSpPr/>
      </xdr:nvCxnSpPr>
      <xdr:spPr>
        <a:xfrm flipV="1">
          <a:off x="12814300" y="103308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a:extLst>
            <a:ext uri="{FF2B5EF4-FFF2-40B4-BE49-F238E27FC236}">
              <a16:creationId xmlns:a16="http://schemas.microsoft.com/office/drawing/2014/main" id="{06A970F4-7A6F-48E4-BD35-0EEFFD36AC2A}"/>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a:extLst>
            <a:ext uri="{FF2B5EF4-FFF2-40B4-BE49-F238E27FC236}">
              <a16:creationId xmlns:a16="http://schemas.microsoft.com/office/drawing/2014/main" id="{2B436416-5350-4A07-9FA8-A5FF6C377010}"/>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A7E85010-6CEF-4732-B847-2E142652D247}"/>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3" name="n_4aveValue【学校施設】&#10;有形固定資産減価償却率">
          <a:extLst>
            <a:ext uri="{FF2B5EF4-FFF2-40B4-BE49-F238E27FC236}">
              <a16:creationId xmlns:a16="http://schemas.microsoft.com/office/drawing/2014/main" id="{B209353C-6AD7-4844-8538-81FD76605FB0}"/>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xdr:rowOff>
    </xdr:from>
    <xdr:ext cx="405111" cy="259045"/>
    <xdr:sp macro="" textlink="">
      <xdr:nvSpPr>
        <xdr:cNvPr id="564" name="n_1mainValue【学校施設】&#10;有形固定資産減価償却率">
          <a:extLst>
            <a:ext uri="{FF2B5EF4-FFF2-40B4-BE49-F238E27FC236}">
              <a16:creationId xmlns:a16="http://schemas.microsoft.com/office/drawing/2014/main" id="{C266E8E5-DADA-46A5-880C-5C6B9CABD7A9}"/>
            </a:ext>
          </a:extLst>
        </xdr:cNvPr>
        <xdr:cNvSpPr txBox="1"/>
      </xdr:nvSpPr>
      <xdr:spPr>
        <a:xfrm>
          <a:off x="152660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5" name="n_2mainValue【学校施設】&#10;有形固定資産減価償却率">
          <a:extLst>
            <a:ext uri="{FF2B5EF4-FFF2-40B4-BE49-F238E27FC236}">
              <a16:creationId xmlns:a16="http://schemas.microsoft.com/office/drawing/2014/main" id="{F0E9A313-2B44-4438-AD12-52B44AEE83B9}"/>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85742</xdr:rowOff>
    </xdr:from>
    <xdr:ext cx="405111" cy="259045"/>
    <xdr:sp macro="" textlink="">
      <xdr:nvSpPr>
        <xdr:cNvPr id="566" name="n_3mainValue【学校施設】&#10;有形固定資産減価償却率">
          <a:extLst>
            <a:ext uri="{FF2B5EF4-FFF2-40B4-BE49-F238E27FC236}">
              <a16:creationId xmlns:a16="http://schemas.microsoft.com/office/drawing/2014/main" id="{7662C416-B064-45B2-BCEE-D1DDDD810B1A}"/>
            </a:ext>
          </a:extLst>
        </xdr:cNvPr>
        <xdr:cNvSpPr txBox="1"/>
      </xdr:nvSpPr>
      <xdr:spPr>
        <a:xfrm>
          <a:off x="13500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91457</xdr:rowOff>
    </xdr:from>
    <xdr:ext cx="405111" cy="259045"/>
    <xdr:sp macro="" textlink="">
      <xdr:nvSpPr>
        <xdr:cNvPr id="567" name="n_4mainValue【学校施設】&#10;有形固定資産減価償却率">
          <a:extLst>
            <a:ext uri="{FF2B5EF4-FFF2-40B4-BE49-F238E27FC236}">
              <a16:creationId xmlns:a16="http://schemas.microsoft.com/office/drawing/2014/main" id="{49CA35F4-EB1F-495B-AC99-88515F568D93}"/>
            </a:ext>
          </a:extLst>
        </xdr:cNvPr>
        <xdr:cNvSpPr txBox="1"/>
      </xdr:nvSpPr>
      <xdr:spPr>
        <a:xfrm>
          <a:off x="12611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EB5CC40E-64E4-4D34-AA8C-EB541BCEE44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8E94BCB3-E986-4DF2-A887-6B02F69A4A2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B41AC7B8-F169-4A57-93F4-84AEC22011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EFD528F0-86AC-46D4-AC93-B3989FBF5B6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7BF36246-1FB2-4099-8712-CCB34D05E0C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36C258A4-8825-4EDE-8578-8640BFBD08C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4F30C7D1-1B47-4BF2-9C90-C364959B15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D78CF49F-F026-4414-84E9-694728C7675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17A66A3B-0B38-400E-923A-AE07659D6AD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BACE017D-A33F-4DE5-970A-67E788BB5D0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8176544-1BCC-409F-A690-C9424370468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54AAEBBB-3F8B-496A-84C6-D6ADB0D3100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ABB968A2-8188-4FEE-9D91-4712BA087B5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164BB80F-3E95-41BF-ACB4-25E67CBC876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1E71657C-648A-4D96-9A35-4CF770EA21D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DF4C3F9E-12C8-4106-95EE-326BA5F660B2}"/>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779B75ED-FE07-4275-9B05-E6A1563F525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CDEB695D-89A1-4E70-AFA2-EC2838E972B8}"/>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704BF4AF-45A2-477A-9BA0-622735A2384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CA7CB400-1254-478F-A24E-E8046788BFC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00C5975-F110-4278-8CC4-013A9C9DA01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037E7B29-93FE-49D7-82DC-A0E19BD0FE0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425C0F76-2B1E-458F-A2DB-0B2B63DF20C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513144A2-4A07-47AE-8A8A-3EA1F88DC2DE}"/>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D089F08A-95DA-4BDF-8A4E-18887B1D1B2C}"/>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7E83E188-2FB2-4743-8ED9-B36072782191}"/>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052C249F-60B3-4D33-BE15-F3B30D84DC3E}"/>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105965FB-6A3F-4C38-A86F-8E06828A7C13}"/>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6" name="【学校施設】&#10;一人当たり面積平均値テキスト">
          <a:extLst>
            <a:ext uri="{FF2B5EF4-FFF2-40B4-BE49-F238E27FC236}">
              <a16:creationId xmlns:a16="http://schemas.microsoft.com/office/drawing/2014/main" id="{2556BFF7-8EE2-46C1-A897-163A389787AE}"/>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60E007AE-B778-4724-828F-836D47179124}"/>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89220E06-CB50-4079-89A7-4B142F5B0DC4}"/>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B938AD35-E5D0-4543-9E30-51A84E7B7D28}"/>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F895A2CF-6D6B-4297-B6FF-01347B594135}"/>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a:extLst>
            <a:ext uri="{FF2B5EF4-FFF2-40B4-BE49-F238E27FC236}">
              <a16:creationId xmlns:a16="http://schemas.microsoft.com/office/drawing/2014/main" id="{D7F059CE-E1EF-4544-AF84-8B676448F6A4}"/>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034ECCD-A5DF-4C65-A87B-9292583EF6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DF87DE9-0FFE-4697-A0F3-0712B5281C5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90E5245-EB69-41F2-9C33-07D4308D49C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53760ED-572F-40AA-BC5E-12CAFA21C19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2266A7C-59C0-4737-85B5-67B43C8AF06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126898</xdr:rowOff>
    </xdr:from>
    <xdr:to>
      <xdr:col>116</xdr:col>
      <xdr:colOff>114300</xdr:colOff>
      <xdr:row>63</xdr:row>
      <xdr:rowOff>57048</xdr:rowOff>
    </xdr:to>
    <xdr:sp macro="" textlink="">
      <xdr:nvSpPr>
        <xdr:cNvPr id="607" name="楕円 606">
          <a:extLst>
            <a:ext uri="{FF2B5EF4-FFF2-40B4-BE49-F238E27FC236}">
              <a16:creationId xmlns:a16="http://schemas.microsoft.com/office/drawing/2014/main" id="{AC3565A0-3733-4E21-95B8-F70941F7A805}"/>
            </a:ext>
          </a:extLst>
        </xdr:cNvPr>
        <xdr:cNvSpPr/>
      </xdr:nvSpPr>
      <xdr:spPr>
        <a:xfrm>
          <a:off x="22110700" y="1075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71416</xdr:rowOff>
    </xdr:from>
    <xdr:ext cx="469744" cy="259045"/>
    <xdr:sp macro="" textlink="">
      <xdr:nvSpPr>
        <xdr:cNvPr id="608" name="【学校施設】&#10;一人当たり面積該当値テキスト">
          <a:extLst>
            <a:ext uri="{FF2B5EF4-FFF2-40B4-BE49-F238E27FC236}">
              <a16:creationId xmlns:a16="http://schemas.microsoft.com/office/drawing/2014/main" id="{DC2D6911-F22D-43C5-912A-E86898DFCFF3}"/>
            </a:ext>
          </a:extLst>
        </xdr:cNvPr>
        <xdr:cNvSpPr txBox="1"/>
      </xdr:nvSpPr>
      <xdr:spPr>
        <a:xfrm>
          <a:off x="22199600" y="1070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131852</xdr:rowOff>
    </xdr:from>
    <xdr:to>
      <xdr:col>112</xdr:col>
      <xdr:colOff>38100</xdr:colOff>
      <xdr:row>63</xdr:row>
      <xdr:rowOff>62002</xdr:rowOff>
    </xdr:to>
    <xdr:sp macro="" textlink="">
      <xdr:nvSpPr>
        <xdr:cNvPr id="609" name="楕円 608">
          <a:extLst>
            <a:ext uri="{FF2B5EF4-FFF2-40B4-BE49-F238E27FC236}">
              <a16:creationId xmlns:a16="http://schemas.microsoft.com/office/drawing/2014/main" id="{145F46BA-0C11-4FF2-AB5D-96060DBEA607}"/>
            </a:ext>
          </a:extLst>
        </xdr:cNvPr>
        <xdr:cNvSpPr/>
      </xdr:nvSpPr>
      <xdr:spPr>
        <a:xfrm>
          <a:off x="21272500" y="107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6248</xdr:rowOff>
    </xdr:from>
    <xdr:to>
      <xdr:col>116</xdr:col>
      <xdr:colOff>63500</xdr:colOff>
      <xdr:row>63</xdr:row>
      <xdr:rowOff>11202</xdr:rowOff>
    </xdr:to>
    <xdr:cxnSp macro="">
      <xdr:nvCxnSpPr>
        <xdr:cNvPr id="610" name="直線コネクタ 609">
          <a:extLst>
            <a:ext uri="{FF2B5EF4-FFF2-40B4-BE49-F238E27FC236}">
              <a16:creationId xmlns:a16="http://schemas.microsoft.com/office/drawing/2014/main" id="{FAF9B610-2967-4BDC-8B74-67F39DB5AE98}"/>
            </a:ext>
          </a:extLst>
        </xdr:cNvPr>
        <xdr:cNvCxnSpPr/>
      </xdr:nvCxnSpPr>
      <xdr:spPr>
        <a:xfrm flipV="1">
          <a:off x="21323300" y="10807598"/>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134289</xdr:rowOff>
    </xdr:from>
    <xdr:to>
      <xdr:col>107</xdr:col>
      <xdr:colOff>101600</xdr:colOff>
      <xdr:row>63</xdr:row>
      <xdr:rowOff>64439</xdr:rowOff>
    </xdr:to>
    <xdr:sp macro="" textlink="">
      <xdr:nvSpPr>
        <xdr:cNvPr id="611" name="楕円 610">
          <a:extLst>
            <a:ext uri="{FF2B5EF4-FFF2-40B4-BE49-F238E27FC236}">
              <a16:creationId xmlns:a16="http://schemas.microsoft.com/office/drawing/2014/main" id="{AAB1C19E-E5AE-43AF-9946-CAA1F0206EB6}"/>
            </a:ext>
          </a:extLst>
        </xdr:cNvPr>
        <xdr:cNvSpPr/>
      </xdr:nvSpPr>
      <xdr:spPr>
        <a:xfrm>
          <a:off x="20383500" y="1076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11202</xdr:rowOff>
    </xdr:from>
    <xdr:to>
      <xdr:col>111</xdr:col>
      <xdr:colOff>177800</xdr:colOff>
      <xdr:row>63</xdr:row>
      <xdr:rowOff>13639</xdr:rowOff>
    </xdr:to>
    <xdr:cxnSp macro="">
      <xdr:nvCxnSpPr>
        <xdr:cNvPr id="612" name="直線コネクタ 611">
          <a:extLst>
            <a:ext uri="{FF2B5EF4-FFF2-40B4-BE49-F238E27FC236}">
              <a16:creationId xmlns:a16="http://schemas.microsoft.com/office/drawing/2014/main" id="{EC1ED5E8-DABF-48BB-81DA-6DB48D44541D}"/>
            </a:ext>
          </a:extLst>
        </xdr:cNvPr>
        <xdr:cNvCxnSpPr/>
      </xdr:nvCxnSpPr>
      <xdr:spPr>
        <a:xfrm flipV="1">
          <a:off x="20434300" y="10812552"/>
          <a:ext cx="8890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139243</xdr:rowOff>
    </xdr:from>
    <xdr:to>
      <xdr:col>102</xdr:col>
      <xdr:colOff>165100</xdr:colOff>
      <xdr:row>63</xdr:row>
      <xdr:rowOff>69393</xdr:rowOff>
    </xdr:to>
    <xdr:sp macro="" textlink="">
      <xdr:nvSpPr>
        <xdr:cNvPr id="613" name="楕円 612">
          <a:extLst>
            <a:ext uri="{FF2B5EF4-FFF2-40B4-BE49-F238E27FC236}">
              <a16:creationId xmlns:a16="http://schemas.microsoft.com/office/drawing/2014/main" id="{4886FEA3-47CB-4F26-9D22-38AB45B64461}"/>
            </a:ext>
          </a:extLst>
        </xdr:cNvPr>
        <xdr:cNvSpPr/>
      </xdr:nvSpPr>
      <xdr:spPr>
        <a:xfrm>
          <a:off x="19494500" y="1076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13639</xdr:rowOff>
    </xdr:from>
    <xdr:to>
      <xdr:col>107</xdr:col>
      <xdr:colOff>50800</xdr:colOff>
      <xdr:row>63</xdr:row>
      <xdr:rowOff>18593</xdr:rowOff>
    </xdr:to>
    <xdr:cxnSp macro="">
      <xdr:nvCxnSpPr>
        <xdr:cNvPr id="614" name="直線コネクタ 613">
          <a:extLst>
            <a:ext uri="{FF2B5EF4-FFF2-40B4-BE49-F238E27FC236}">
              <a16:creationId xmlns:a16="http://schemas.microsoft.com/office/drawing/2014/main" id="{0A357CA9-8E15-4FFC-B39F-93B257DC72FF}"/>
            </a:ext>
          </a:extLst>
        </xdr:cNvPr>
        <xdr:cNvCxnSpPr/>
      </xdr:nvCxnSpPr>
      <xdr:spPr>
        <a:xfrm flipV="1">
          <a:off x="19545300" y="10814989"/>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143587</xdr:rowOff>
    </xdr:from>
    <xdr:to>
      <xdr:col>98</xdr:col>
      <xdr:colOff>38100</xdr:colOff>
      <xdr:row>63</xdr:row>
      <xdr:rowOff>73737</xdr:rowOff>
    </xdr:to>
    <xdr:sp macro="" textlink="">
      <xdr:nvSpPr>
        <xdr:cNvPr id="615" name="楕円 614">
          <a:extLst>
            <a:ext uri="{FF2B5EF4-FFF2-40B4-BE49-F238E27FC236}">
              <a16:creationId xmlns:a16="http://schemas.microsoft.com/office/drawing/2014/main" id="{80EE2526-533B-42EA-B811-B81A527E8DDF}"/>
            </a:ext>
          </a:extLst>
        </xdr:cNvPr>
        <xdr:cNvSpPr/>
      </xdr:nvSpPr>
      <xdr:spPr>
        <a:xfrm>
          <a:off x="18605500" y="107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18593</xdr:rowOff>
    </xdr:from>
    <xdr:to>
      <xdr:col>102</xdr:col>
      <xdr:colOff>114300</xdr:colOff>
      <xdr:row>63</xdr:row>
      <xdr:rowOff>22937</xdr:rowOff>
    </xdr:to>
    <xdr:cxnSp macro="">
      <xdr:nvCxnSpPr>
        <xdr:cNvPr id="616" name="直線コネクタ 615">
          <a:extLst>
            <a:ext uri="{FF2B5EF4-FFF2-40B4-BE49-F238E27FC236}">
              <a16:creationId xmlns:a16="http://schemas.microsoft.com/office/drawing/2014/main" id="{792527E7-BC7D-4BDA-A32A-CFC02F87F94D}"/>
            </a:ext>
          </a:extLst>
        </xdr:cNvPr>
        <xdr:cNvCxnSpPr/>
      </xdr:nvCxnSpPr>
      <xdr:spPr>
        <a:xfrm flipV="1">
          <a:off x="18656300" y="1081994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7" name="n_1aveValue【学校施設】&#10;一人当たり面積">
          <a:extLst>
            <a:ext uri="{FF2B5EF4-FFF2-40B4-BE49-F238E27FC236}">
              <a16:creationId xmlns:a16="http://schemas.microsoft.com/office/drawing/2014/main" id="{5C6AC311-CC46-4399-AE6E-0F0C5B0BFA23}"/>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8" name="n_2aveValue【学校施設】&#10;一人当たり面積">
          <a:extLst>
            <a:ext uri="{FF2B5EF4-FFF2-40B4-BE49-F238E27FC236}">
              <a16:creationId xmlns:a16="http://schemas.microsoft.com/office/drawing/2014/main" id="{4C81FF8F-909D-4305-A00C-50B4CA442089}"/>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19" name="n_3aveValue【学校施設】&#10;一人当たり面積">
          <a:extLst>
            <a:ext uri="{FF2B5EF4-FFF2-40B4-BE49-F238E27FC236}">
              <a16:creationId xmlns:a16="http://schemas.microsoft.com/office/drawing/2014/main" id="{5596BCC2-AB6E-4F0E-92D7-F492259579A7}"/>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20" name="n_4aveValue【学校施設】&#10;一人当たり面積">
          <a:extLst>
            <a:ext uri="{FF2B5EF4-FFF2-40B4-BE49-F238E27FC236}">
              <a16:creationId xmlns:a16="http://schemas.microsoft.com/office/drawing/2014/main" id="{0CC7E810-83BF-4E8C-81DF-D02460D001D8}"/>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53129</xdr:rowOff>
    </xdr:from>
    <xdr:ext cx="469744" cy="259045"/>
    <xdr:sp macro="" textlink="">
      <xdr:nvSpPr>
        <xdr:cNvPr id="621" name="n_1mainValue【学校施設】&#10;一人当たり面積">
          <a:extLst>
            <a:ext uri="{FF2B5EF4-FFF2-40B4-BE49-F238E27FC236}">
              <a16:creationId xmlns:a16="http://schemas.microsoft.com/office/drawing/2014/main" id="{64D3D4CA-0DAF-45A8-B2CB-4ACABD527120}"/>
            </a:ext>
          </a:extLst>
        </xdr:cNvPr>
        <xdr:cNvSpPr txBox="1"/>
      </xdr:nvSpPr>
      <xdr:spPr>
        <a:xfrm>
          <a:off x="21075727" y="1085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55566</xdr:rowOff>
    </xdr:from>
    <xdr:ext cx="469744" cy="259045"/>
    <xdr:sp macro="" textlink="">
      <xdr:nvSpPr>
        <xdr:cNvPr id="622" name="n_2mainValue【学校施設】&#10;一人当たり面積">
          <a:extLst>
            <a:ext uri="{FF2B5EF4-FFF2-40B4-BE49-F238E27FC236}">
              <a16:creationId xmlns:a16="http://schemas.microsoft.com/office/drawing/2014/main" id="{53BB5535-6E44-44FD-8CD5-37A1C2EE3462}"/>
            </a:ext>
          </a:extLst>
        </xdr:cNvPr>
        <xdr:cNvSpPr txBox="1"/>
      </xdr:nvSpPr>
      <xdr:spPr>
        <a:xfrm>
          <a:off x="20199427" y="1085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60520</xdr:rowOff>
    </xdr:from>
    <xdr:ext cx="469744" cy="259045"/>
    <xdr:sp macro="" textlink="">
      <xdr:nvSpPr>
        <xdr:cNvPr id="623" name="n_3mainValue【学校施設】&#10;一人当たり面積">
          <a:extLst>
            <a:ext uri="{FF2B5EF4-FFF2-40B4-BE49-F238E27FC236}">
              <a16:creationId xmlns:a16="http://schemas.microsoft.com/office/drawing/2014/main" id="{C0BC6D82-FAB8-4CAC-A6D4-CC9A944FAA3B}"/>
            </a:ext>
          </a:extLst>
        </xdr:cNvPr>
        <xdr:cNvSpPr txBox="1"/>
      </xdr:nvSpPr>
      <xdr:spPr>
        <a:xfrm>
          <a:off x="19310427" y="1086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64864</xdr:rowOff>
    </xdr:from>
    <xdr:ext cx="469744" cy="259045"/>
    <xdr:sp macro="" textlink="">
      <xdr:nvSpPr>
        <xdr:cNvPr id="624" name="n_4mainValue【学校施設】&#10;一人当たり面積">
          <a:extLst>
            <a:ext uri="{FF2B5EF4-FFF2-40B4-BE49-F238E27FC236}">
              <a16:creationId xmlns:a16="http://schemas.microsoft.com/office/drawing/2014/main" id="{C7318CDC-E861-40A1-ABD6-47CD98D44FFE}"/>
            </a:ext>
          </a:extLst>
        </xdr:cNvPr>
        <xdr:cNvSpPr txBox="1"/>
      </xdr:nvSpPr>
      <xdr:spPr>
        <a:xfrm>
          <a:off x="18421427" y="108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A642000-FAFA-4C98-A857-BCCF18B29C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2DAF8D25-5202-4E7F-BEA7-2857FFDB785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FFE54347-A165-432F-8903-99AE56D6635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8DED1A47-383A-4815-88B3-CE30D0EB9F6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6A603614-7266-4D52-92DC-79788F45391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A7D62BD9-B5B4-4586-B8B8-12E2BF995D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ACE97079-85E6-4130-B277-222A0601E1C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49BD170F-1B12-4D1E-8CFD-498B0A67414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6C9FFC8E-A014-4E51-ABD2-B502729572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69F6AC12-BD61-4CB4-92B8-9371378E6A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910C3F57-22F0-4B56-8AFD-BAAF764839C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194FC051-AFEF-496D-B352-B6087173A90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62912308-1682-4961-87AD-0CBF419C0F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35A75B2F-7184-4405-8C87-5C088217C6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3A0A0AF1-1555-43CE-BFA4-3A013834F0B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7037938E-DB4D-4169-9E16-CE4AF0D0DBF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15E4C93-E95D-4E19-A1AE-D18BC96ECB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F349D002-1A01-444F-9520-C1C25F24992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BF3CA6AF-61F6-49A5-B609-B30B22CEF2F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269FC45D-B4F6-4A0A-B68F-28D65F52B2B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43789821-A91B-4184-87BF-4FEF6424FB9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3E72530B-0DB7-4372-A6B2-C098641D7DF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46CEF3C2-6CCE-44F4-B7DD-144021078CC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F0D18992-90F2-4A74-B6F0-901D5892B5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2863D839-9907-4CD7-9AF9-1D18CA5FA5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8A2D0368-99C7-41F8-8DA6-587D6F83015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C8218D8D-05E2-4737-BB0F-9545B802F43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1C00C47D-1A79-475F-B174-5890EB2038F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1BECD83B-A3FD-46F2-A641-509D01DCC9D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121983A0-5918-4C7C-AADD-95CE3B4FA32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B04E087F-4CC2-436B-A4EB-AC0723BFF9C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89F79801-6FC2-4F07-9062-EBDF1C60BB2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239A1D5E-DCD8-4D84-9547-6DF3CA6FDFF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09544C15-50D3-4336-AA0D-8981E079FAD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3B37BCFA-8C97-4C17-8200-9E2D969BE8C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96B7101E-DC49-47FA-B51D-55EEEEB9D18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FED6EFA9-D58F-496C-9B5F-3842D841F1A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9F262655-65E8-451A-842A-3584339AC79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3F4A7460-A431-4459-B524-EFACDDE7264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9EA6C445-64AF-4FF7-ADC3-01AAEF72EDE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B439F58D-CAEB-4136-9C06-2B6E9D067F0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DBB60173-C342-46F7-849D-54B9E60FBFB6}"/>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72BEE1AC-34FD-48F2-AC6C-21B80D7F1DE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75ABC1A0-F03A-4041-940C-571EB102FF5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69" name="【公民館】&#10;有形固定資産減価償却率最大値テキスト">
          <a:extLst>
            <a:ext uri="{FF2B5EF4-FFF2-40B4-BE49-F238E27FC236}">
              <a16:creationId xmlns:a16="http://schemas.microsoft.com/office/drawing/2014/main" id="{91484743-F6EB-4CCE-AB17-76F3ABF5D676}"/>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70" name="直線コネクタ 669">
          <a:extLst>
            <a:ext uri="{FF2B5EF4-FFF2-40B4-BE49-F238E27FC236}">
              <a16:creationId xmlns:a16="http://schemas.microsoft.com/office/drawing/2014/main" id="{95F6FE5C-AB76-4769-A066-46C6A93B96C3}"/>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671" name="【公民館】&#10;有形固定資産減価償却率平均値テキスト">
          <a:extLst>
            <a:ext uri="{FF2B5EF4-FFF2-40B4-BE49-F238E27FC236}">
              <a16:creationId xmlns:a16="http://schemas.microsoft.com/office/drawing/2014/main" id="{1A5A3376-ADB9-4BFE-A422-8B35D2D43536}"/>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72" name="フローチャート: 判断 671">
          <a:extLst>
            <a:ext uri="{FF2B5EF4-FFF2-40B4-BE49-F238E27FC236}">
              <a16:creationId xmlns:a16="http://schemas.microsoft.com/office/drawing/2014/main" id="{B644B776-6EC9-484A-9C51-A832B5676276}"/>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3" name="フローチャート: 判断 672">
          <a:extLst>
            <a:ext uri="{FF2B5EF4-FFF2-40B4-BE49-F238E27FC236}">
              <a16:creationId xmlns:a16="http://schemas.microsoft.com/office/drawing/2014/main" id="{4AFA8428-2EFC-4768-8184-0D37401C6167}"/>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4" name="フローチャート: 判断 673">
          <a:extLst>
            <a:ext uri="{FF2B5EF4-FFF2-40B4-BE49-F238E27FC236}">
              <a16:creationId xmlns:a16="http://schemas.microsoft.com/office/drawing/2014/main" id="{AC09C7AB-1083-48B4-8E1F-768B40F9EDE3}"/>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5" name="フローチャート: 判断 674">
          <a:extLst>
            <a:ext uri="{FF2B5EF4-FFF2-40B4-BE49-F238E27FC236}">
              <a16:creationId xmlns:a16="http://schemas.microsoft.com/office/drawing/2014/main" id="{D5A252C3-1E8A-4758-BCE7-AD5961B304AC}"/>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676" name="フローチャート: 判断 675">
          <a:extLst>
            <a:ext uri="{FF2B5EF4-FFF2-40B4-BE49-F238E27FC236}">
              <a16:creationId xmlns:a16="http://schemas.microsoft.com/office/drawing/2014/main" id="{1E74200A-D7ED-4EBB-84BC-420BFE5D15B7}"/>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6CDBD44-E8D8-4347-B0BF-CB26BCB2144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81C8FEB-C448-428D-B34A-C36D1E17FF1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1230F4E-8D8E-473E-9DDA-AE556B76997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24DE359-C3D8-46D8-AC33-AB0D5DB8DE8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5901EEB-76C6-4F14-BF9D-8F893525A03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69487</xdr:rowOff>
    </xdr:from>
    <xdr:to>
      <xdr:col>85</xdr:col>
      <xdr:colOff>177800</xdr:colOff>
      <xdr:row>107</xdr:row>
      <xdr:rowOff>171087</xdr:rowOff>
    </xdr:to>
    <xdr:sp macro="" textlink="">
      <xdr:nvSpPr>
        <xdr:cNvPr id="682" name="楕円 681">
          <a:extLst>
            <a:ext uri="{FF2B5EF4-FFF2-40B4-BE49-F238E27FC236}">
              <a16:creationId xmlns:a16="http://schemas.microsoft.com/office/drawing/2014/main" id="{9464E6DB-DDF6-47D5-AF76-BFBEC2EDE852}"/>
            </a:ext>
          </a:extLst>
        </xdr:cNvPr>
        <xdr:cNvSpPr/>
      </xdr:nvSpPr>
      <xdr:spPr>
        <a:xfrm>
          <a:off x="162687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47914</xdr:rowOff>
    </xdr:from>
    <xdr:ext cx="405111" cy="259045"/>
    <xdr:sp macro="" textlink="">
      <xdr:nvSpPr>
        <xdr:cNvPr id="683" name="【公民館】&#10;有形固定資産減価償却率該当値テキスト">
          <a:extLst>
            <a:ext uri="{FF2B5EF4-FFF2-40B4-BE49-F238E27FC236}">
              <a16:creationId xmlns:a16="http://schemas.microsoft.com/office/drawing/2014/main" id="{DAB92AD7-749A-4C6E-990D-4A6388F4643C}"/>
            </a:ext>
          </a:extLst>
        </xdr:cNvPr>
        <xdr:cNvSpPr txBox="1"/>
      </xdr:nvSpPr>
      <xdr:spPr>
        <a:xfrm>
          <a:off x="16357600"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54792</xdr:rowOff>
    </xdr:from>
    <xdr:to>
      <xdr:col>81</xdr:col>
      <xdr:colOff>101600</xdr:colOff>
      <xdr:row>107</xdr:row>
      <xdr:rowOff>156392</xdr:rowOff>
    </xdr:to>
    <xdr:sp macro="" textlink="">
      <xdr:nvSpPr>
        <xdr:cNvPr id="684" name="楕円 683">
          <a:extLst>
            <a:ext uri="{FF2B5EF4-FFF2-40B4-BE49-F238E27FC236}">
              <a16:creationId xmlns:a16="http://schemas.microsoft.com/office/drawing/2014/main" id="{15F3F3BF-13C7-461F-93FB-D9B511CF05B5}"/>
            </a:ext>
          </a:extLst>
        </xdr:cNvPr>
        <xdr:cNvSpPr/>
      </xdr:nvSpPr>
      <xdr:spPr>
        <a:xfrm>
          <a:off x="15430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105592</xdr:rowOff>
    </xdr:from>
    <xdr:to>
      <xdr:col>85</xdr:col>
      <xdr:colOff>127000</xdr:colOff>
      <xdr:row>107</xdr:row>
      <xdr:rowOff>120287</xdr:rowOff>
    </xdr:to>
    <xdr:cxnSp macro="">
      <xdr:nvCxnSpPr>
        <xdr:cNvPr id="685" name="直線コネクタ 684">
          <a:extLst>
            <a:ext uri="{FF2B5EF4-FFF2-40B4-BE49-F238E27FC236}">
              <a16:creationId xmlns:a16="http://schemas.microsoft.com/office/drawing/2014/main" id="{AC0818B3-5859-4AF2-800E-D27F602E1ABA}"/>
            </a:ext>
          </a:extLst>
        </xdr:cNvPr>
        <xdr:cNvCxnSpPr/>
      </xdr:nvCxnSpPr>
      <xdr:spPr>
        <a:xfrm>
          <a:off x="15481300" y="1845074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17236</xdr:rowOff>
    </xdr:from>
    <xdr:to>
      <xdr:col>76</xdr:col>
      <xdr:colOff>165100</xdr:colOff>
      <xdr:row>107</xdr:row>
      <xdr:rowOff>118836</xdr:rowOff>
    </xdr:to>
    <xdr:sp macro="" textlink="">
      <xdr:nvSpPr>
        <xdr:cNvPr id="686" name="楕円 685">
          <a:extLst>
            <a:ext uri="{FF2B5EF4-FFF2-40B4-BE49-F238E27FC236}">
              <a16:creationId xmlns:a16="http://schemas.microsoft.com/office/drawing/2014/main" id="{06905655-6BAE-4FBD-82F6-AF8EC1AB4900}"/>
            </a:ext>
          </a:extLst>
        </xdr:cNvPr>
        <xdr:cNvSpPr/>
      </xdr:nvSpPr>
      <xdr:spPr>
        <a:xfrm>
          <a:off x="14541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68036</xdr:rowOff>
    </xdr:from>
    <xdr:to>
      <xdr:col>81</xdr:col>
      <xdr:colOff>50800</xdr:colOff>
      <xdr:row>107</xdr:row>
      <xdr:rowOff>105592</xdr:rowOff>
    </xdr:to>
    <xdr:cxnSp macro="">
      <xdr:nvCxnSpPr>
        <xdr:cNvPr id="687" name="直線コネクタ 686">
          <a:extLst>
            <a:ext uri="{FF2B5EF4-FFF2-40B4-BE49-F238E27FC236}">
              <a16:creationId xmlns:a16="http://schemas.microsoft.com/office/drawing/2014/main" id="{954FBA8E-FF8B-4DE7-A056-EDCF1FF069F3}"/>
            </a:ext>
          </a:extLst>
        </xdr:cNvPr>
        <xdr:cNvCxnSpPr/>
      </xdr:nvCxnSpPr>
      <xdr:spPr>
        <a:xfrm>
          <a:off x="14592300" y="1841318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151130</xdr:rowOff>
    </xdr:from>
    <xdr:to>
      <xdr:col>72</xdr:col>
      <xdr:colOff>38100</xdr:colOff>
      <xdr:row>107</xdr:row>
      <xdr:rowOff>81280</xdr:rowOff>
    </xdr:to>
    <xdr:sp macro="" textlink="">
      <xdr:nvSpPr>
        <xdr:cNvPr id="688" name="楕円 687">
          <a:extLst>
            <a:ext uri="{FF2B5EF4-FFF2-40B4-BE49-F238E27FC236}">
              <a16:creationId xmlns:a16="http://schemas.microsoft.com/office/drawing/2014/main" id="{A1B17326-9A9B-4138-8DF4-F67D7B384602}"/>
            </a:ext>
          </a:extLst>
        </xdr:cNvPr>
        <xdr:cNvSpPr/>
      </xdr:nvSpPr>
      <xdr:spPr>
        <a:xfrm>
          <a:off x="1365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30480</xdr:rowOff>
    </xdr:from>
    <xdr:to>
      <xdr:col>76</xdr:col>
      <xdr:colOff>114300</xdr:colOff>
      <xdr:row>107</xdr:row>
      <xdr:rowOff>68036</xdr:rowOff>
    </xdr:to>
    <xdr:cxnSp macro="">
      <xdr:nvCxnSpPr>
        <xdr:cNvPr id="689" name="直線コネクタ 688">
          <a:extLst>
            <a:ext uri="{FF2B5EF4-FFF2-40B4-BE49-F238E27FC236}">
              <a16:creationId xmlns:a16="http://schemas.microsoft.com/office/drawing/2014/main" id="{74313397-F1E4-4926-AA05-E7BE615B86D9}"/>
            </a:ext>
          </a:extLst>
        </xdr:cNvPr>
        <xdr:cNvCxnSpPr/>
      </xdr:nvCxnSpPr>
      <xdr:spPr>
        <a:xfrm>
          <a:off x="13703300" y="183756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136434</xdr:rowOff>
    </xdr:from>
    <xdr:to>
      <xdr:col>67</xdr:col>
      <xdr:colOff>101600</xdr:colOff>
      <xdr:row>107</xdr:row>
      <xdr:rowOff>66584</xdr:rowOff>
    </xdr:to>
    <xdr:sp macro="" textlink="">
      <xdr:nvSpPr>
        <xdr:cNvPr id="690" name="楕円 689">
          <a:extLst>
            <a:ext uri="{FF2B5EF4-FFF2-40B4-BE49-F238E27FC236}">
              <a16:creationId xmlns:a16="http://schemas.microsoft.com/office/drawing/2014/main" id="{C0C0D452-A9B3-4437-AB38-73CAFC3EE073}"/>
            </a:ext>
          </a:extLst>
        </xdr:cNvPr>
        <xdr:cNvSpPr/>
      </xdr:nvSpPr>
      <xdr:spPr>
        <a:xfrm>
          <a:off x="1276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15784</xdr:rowOff>
    </xdr:from>
    <xdr:to>
      <xdr:col>71</xdr:col>
      <xdr:colOff>177800</xdr:colOff>
      <xdr:row>107</xdr:row>
      <xdr:rowOff>30480</xdr:rowOff>
    </xdr:to>
    <xdr:cxnSp macro="">
      <xdr:nvCxnSpPr>
        <xdr:cNvPr id="691" name="直線コネクタ 690">
          <a:extLst>
            <a:ext uri="{FF2B5EF4-FFF2-40B4-BE49-F238E27FC236}">
              <a16:creationId xmlns:a16="http://schemas.microsoft.com/office/drawing/2014/main" id="{D1D3705C-B880-4896-987C-2204B9E1ABF2}"/>
            </a:ext>
          </a:extLst>
        </xdr:cNvPr>
        <xdr:cNvCxnSpPr/>
      </xdr:nvCxnSpPr>
      <xdr:spPr>
        <a:xfrm>
          <a:off x="12814300" y="183609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692" name="n_1aveValue【公民館】&#10;有形固定資産減価償却率">
          <a:extLst>
            <a:ext uri="{FF2B5EF4-FFF2-40B4-BE49-F238E27FC236}">
              <a16:creationId xmlns:a16="http://schemas.microsoft.com/office/drawing/2014/main" id="{50152439-14E4-4B26-809F-21902D18486E}"/>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693" name="n_2aveValue【公民館】&#10;有形固定資産減価償却率">
          <a:extLst>
            <a:ext uri="{FF2B5EF4-FFF2-40B4-BE49-F238E27FC236}">
              <a16:creationId xmlns:a16="http://schemas.microsoft.com/office/drawing/2014/main" id="{AD8912B9-8C91-45A7-8B3B-03EDABF1E36D}"/>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4" name="n_3aveValue【公民館】&#10;有形固定資産減価償却率">
          <a:extLst>
            <a:ext uri="{FF2B5EF4-FFF2-40B4-BE49-F238E27FC236}">
              <a16:creationId xmlns:a16="http://schemas.microsoft.com/office/drawing/2014/main" id="{3797CD54-4907-4BB7-B0B2-29A0D555771D}"/>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695" name="n_4aveValue【公民館】&#10;有形固定資産減価償却率">
          <a:extLst>
            <a:ext uri="{FF2B5EF4-FFF2-40B4-BE49-F238E27FC236}">
              <a16:creationId xmlns:a16="http://schemas.microsoft.com/office/drawing/2014/main" id="{71621A91-B37E-4410-9B89-15E7B5B74A83}"/>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147519</xdr:rowOff>
    </xdr:from>
    <xdr:ext cx="405111" cy="259045"/>
    <xdr:sp macro="" textlink="">
      <xdr:nvSpPr>
        <xdr:cNvPr id="696" name="n_1mainValue【公民館】&#10;有形固定資産減価償却率">
          <a:extLst>
            <a:ext uri="{FF2B5EF4-FFF2-40B4-BE49-F238E27FC236}">
              <a16:creationId xmlns:a16="http://schemas.microsoft.com/office/drawing/2014/main" id="{5D7C3C39-A68E-4D82-8407-0D46967E3BD2}"/>
            </a:ext>
          </a:extLst>
        </xdr:cNvPr>
        <xdr:cNvSpPr txBox="1"/>
      </xdr:nvSpPr>
      <xdr:spPr>
        <a:xfrm>
          <a:off x="152660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109963</xdr:rowOff>
    </xdr:from>
    <xdr:ext cx="405111" cy="259045"/>
    <xdr:sp macro="" textlink="">
      <xdr:nvSpPr>
        <xdr:cNvPr id="697" name="n_2mainValue【公民館】&#10;有形固定資産減価償却率">
          <a:extLst>
            <a:ext uri="{FF2B5EF4-FFF2-40B4-BE49-F238E27FC236}">
              <a16:creationId xmlns:a16="http://schemas.microsoft.com/office/drawing/2014/main" id="{16C513F0-3412-4C4B-8D54-51DF77DB2A13}"/>
            </a:ext>
          </a:extLst>
        </xdr:cNvPr>
        <xdr:cNvSpPr txBox="1"/>
      </xdr:nvSpPr>
      <xdr:spPr>
        <a:xfrm>
          <a:off x="14389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72407</xdr:rowOff>
    </xdr:from>
    <xdr:ext cx="405111" cy="259045"/>
    <xdr:sp macro="" textlink="">
      <xdr:nvSpPr>
        <xdr:cNvPr id="698" name="n_3mainValue【公民館】&#10;有形固定資産減価償却率">
          <a:extLst>
            <a:ext uri="{FF2B5EF4-FFF2-40B4-BE49-F238E27FC236}">
              <a16:creationId xmlns:a16="http://schemas.microsoft.com/office/drawing/2014/main" id="{1DC8CBEB-CB48-4080-92D0-9A367A416889}"/>
            </a:ext>
          </a:extLst>
        </xdr:cNvPr>
        <xdr:cNvSpPr txBox="1"/>
      </xdr:nvSpPr>
      <xdr:spPr>
        <a:xfrm>
          <a:off x="13500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57711</xdr:rowOff>
    </xdr:from>
    <xdr:ext cx="405111" cy="259045"/>
    <xdr:sp macro="" textlink="">
      <xdr:nvSpPr>
        <xdr:cNvPr id="699" name="n_4mainValue【公民館】&#10;有形固定資産減価償却率">
          <a:extLst>
            <a:ext uri="{FF2B5EF4-FFF2-40B4-BE49-F238E27FC236}">
              <a16:creationId xmlns:a16="http://schemas.microsoft.com/office/drawing/2014/main" id="{B7336058-3D4E-49EF-AD30-1209A2F75FA1}"/>
            </a:ext>
          </a:extLst>
        </xdr:cNvPr>
        <xdr:cNvSpPr txBox="1"/>
      </xdr:nvSpPr>
      <xdr:spPr>
        <a:xfrm>
          <a:off x="12611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D740E03E-C667-4F80-BBFB-A2B30D37B78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DA484C5E-592B-4B0A-8C30-8DC0EF57CE4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1B04775D-4997-4E8E-A097-C3B5D924C0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9DFD6809-8BFB-4F55-A107-493DDCB01D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99D43E87-ADCD-4900-B1EE-0C1D21FC4B5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486ADCDF-7122-4695-BA30-C406A3A9E35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419B2928-C9D4-42EC-B839-E549FC518DA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45DE1091-0DE8-44E5-84D0-72A04B0B426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A4E20B3B-2D1D-4A58-9B72-EDDE6E77AAF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BF727D53-5E7C-4196-8500-9DB2A081D1F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a:extLst>
            <a:ext uri="{FF2B5EF4-FFF2-40B4-BE49-F238E27FC236}">
              <a16:creationId xmlns:a16="http://schemas.microsoft.com/office/drawing/2014/main" id="{184D32EF-5050-4A05-B4D0-D4885DA3B4D6}"/>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1" name="テキスト ボックス 710">
          <a:extLst>
            <a:ext uri="{FF2B5EF4-FFF2-40B4-BE49-F238E27FC236}">
              <a16:creationId xmlns:a16="http://schemas.microsoft.com/office/drawing/2014/main" id="{C2153060-22DF-406F-B1C4-7141DB2C301B}"/>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F9C86A9B-86E2-4CF2-867C-5BF2B9FA7DA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55B59175-2B3E-453E-82F8-238B3019D8B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4" name="直線コネクタ 713">
          <a:extLst>
            <a:ext uri="{FF2B5EF4-FFF2-40B4-BE49-F238E27FC236}">
              <a16:creationId xmlns:a16="http://schemas.microsoft.com/office/drawing/2014/main" id="{55886BC6-7E80-49C2-8EA2-830C47C224E3}"/>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5" name="テキスト ボックス 714">
          <a:extLst>
            <a:ext uri="{FF2B5EF4-FFF2-40B4-BE49-F238E27FC236}">
              <a16:creationId xmlns:a16="http://schemas.microsoft.com/office/drawing/2014/main" id="{27E75221-002F-420D-A5D6-00925A409F07}"/>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22CE407F-E297-4D75-A3F6-608A53077FD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5BFEF11A-3E58-4974-AF7D-006E2FF16E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B9DD6D65-7B6B-4135-A456-4ECECED007B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19" name="直線コネクタ 718">
          <a:extLst>
            <a:ext uri="{FF2B5EF4-FFF2-40B4-BE49-F238E27FC236}">
              <a16:creationId xmlns:a16="http://schemas.microsoft.com/office/drawing/2014/main" id="{34F101A5-370B-4572-B8B5-1659EEDC3797}"/>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20" name="【公民館】&#10;一人当たり面積最小値テキスト">
          <a:extLst>
            <a:ext uri="{FF2B5EF4-FFF2-40B4-BE49-F238E27FC236}">
              <a16:creationId xmlns:a16="http://schemas.microsoft.com/office/drawing/2014/main" id="{E1E97FE1-B3B8-4520-A96A-AEADED68A5C1}"/>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21" name="直線コネクタ 720">
          <a:extLst>
            <a:ext uri="{FF2B5EF4-FFF2-40B4-BE49-F238E27FC236}">
              <a16:creationId xmlns:a16="http://schemas.microsoft.com/office/drawing/2014/main" id="{A88C6D98-77DA-4729-99C0-7180D310112F}"/>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22" name="【公民館】&#10;一人当たり面積最大値テキスト">
          <a:extLst>
            <a:ext uri="{FF2B5EF4-FFF2-40B4-BE49-F238E27FC236}">
              <a16:creationId xmlns:a16="http://schemas.microsoft.com/office/drawing/2014/main" id="{FF41F1B4-DCC4-4B75-A0FB-D1DD7984CEBD}"/>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3" name="直線コネクタ 722">
          <a:extLst>
            <a:ext uri="{FF2B5EF4-FFF2-40B4-BE49-F238E27FC236}">
              <a16:creationId xmlns:a16="http://schemas.microsoft.com/office/drawing/2014/main" id="{E420D0E3-BFA8-4936-BA28-80FFD52E634E}"/>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724" name="【公民館】&#10;一人当たり面積平均値テキスト">
          <a:extLst>
            <a:ext uri="{FF2B5EF4-FFF2-40B4-BE49-F238E27FC236}">
              <a16:creationId xmlns:a16="http://schemas.microsoft.com/office/drawing/2014/main" id="{19BA916F-D3D6-4F73-9E03-784519E2F5AE}"/>
            </a:ext>
          </a:extLst>
        </xdr:cNvPr>
        <xdr:cNvSpPr txBox="1"/>
      </xdr:nvSpPr>
      <xdr:spPr>
        <a:xfrm>
          <a:off x="22199600" y="1812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5" name="フローチャート: 判断 724">
          <a:extLst>
            <a:ext uri="{FF2B5EF4-FFF2-40B4-BE49-F238E27FC236}">
              <a16:creationId xmlns:a16="http://schemas.microsoft.com/office/drawing/2014/main" id="{48C9467E-D8CB-4BD6-9238-84CDF7E85761}"/>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6" name="フローチャート: 判断 725">
          <a:extLst>
            <a:ext uri="{FF2B5EF4-FFF2-40B4-BE49-F238E27FC236}">
              <a16:creationId xmlns:a16="http://schemas.microsoft.com/office/drawing/2014/main" id="{2BE5D84C-02C1-4E56-9B8C-A2F59A3A3A17}"/>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7" name="フローチャート: 判断 726">
          <a:extLst>
            <a:ext uri="{FF2B5EF4-FFF2-40B4-BE49-F238E27FC236}">
              <a16:creationId xmlns:a16="http://schemas.microsoft.com/office/drawing/2014/main" id="{2E03C18B-4169-41FD-A839-110983EE46CB}"/>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728" name="フローチャート: 判断 727">
          <a:extLst>
            <a:ext uri="{FF2B5EF4-FFF2-40B4-BE49-F238E27FC236}">
              <a16:creationId xmlns:a16="http://schemas.microsoft.com/office/drawing/2014/main" id="{7AAF4A81-6E2D-4A13-B89E-A04C64FF3D34}"/>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729" name="フローチャート: 判断 728">
          <a:extLst>
            <a:ext uri="{FF2B5EF4-FFF2-40B4-BE49-F238E27FC236}">
              <a16:creationId xmlns:a16="http://schemas.microsoft.com/office/drawing/2014/main" id="{53464B36-3B98-4840-94F2-813C74F4AB60}"/>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BFB482BD-F191-4D51-9004-907AA976C38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1723CD6-FC4D-4910-A06F-48AF6285D3A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6349BF8-A4B2-49BB-A7DE-78FBD255CB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7586631D-8EA7-45F3-8590-837ECCE40C0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6CC0D9B-04CB-42AD-9510-7DBE3DD7FCD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34544</xdr:rowOff>
    </xdr:from>
    <xdr:to>
      <xdr:col>116</xdr:col>
      <xdr:colOff>114300</xdr:colOff>
      <xdr:row>104</xdr:row>
      <xdr:rowOff>136144</xdr:rowOff>
    </xdr:to>
    <xdr:sp macro="" textlink="">
      <xdr:nvSpPr>
        <xdr:cNvPr id="735" name="楕円 734">
          <a:extLst>
            <a:ext uri="{FF2B5EF4-FFF2-40B4-BE49-F238E27FC236}">
              <a16:creationId xmlns:a16="http://schemas.microsoft.com/office/drawing/2014/main" id="{40471C2C-44FD-4E2D-8133-B8BE54010556}"/>
            </a:ext>
          </a:extLst>
        </xdr:cNvPr>
        <xdr:cNvSpPr/>
      </xdr:nvSpPr>
      <xdr:spPr>
        <a:xfrm>
          <a:off x="221107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57421</xdr:rowOff>
    </xdr:from>
    <xdr:ext cx="469744" cy="259045"/>
    <xdr:sp macro="" textlink="">
      <xdr:nvSpPr>
        <xdr:cNvPr id="736" name="【公民館】&#10;一人当たり面積該当値テキスト">
          <a:extLst>
            <a:ext uri="{FF2B5EF4-FFF2-40B4-BE49-F238E27FC236}">
              <a16:creationId xmlns:a16="http://schemas.microsoft.com/office/drawing/2014/main" id="{5C0899B0-BCB7-46D6-B823-F8AF9C0EE8F6}"/>
            </a:ext>
          </a:extLst>
        </xdr:cNvPr>
        <xdr:cNvSpPr txBox="1"/>
      </xdr:nvSpPr>
      <xdr:spPr>
        <a:xfrm>
          <a:off x="22199600" y="1771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45974</xdr:rowOff>
    </xdr:from>
    <xdr:to>
      <xdr:col>112</xdr:col>
      <xdr:colOff>38100</xdr:colOff>
      <xdr:row>104</xdr:row>
      <xdr:rowOff>147574</xdr:rowOff>
    </xdr:to>
    <xdr:sp macro="" textlink="">
      <xdr:nvSpPr>
        <xdr:cNvPr id="737" name="楕円 736">
          <a:extLst>
            <a:ext uri="{FF2B5EF4-FFF2-40B4-BE49-F238E27FC236}">
              <a16:creationId xmlns:a16="http://schemas.microsoft.com/office/drawing/2014/main" id="{0B0B3431-27D1-4AD2-AA7F-9A1A090AC6D6}"/>
            </a:ext>
          </a:extLst>
        </xdr:cNvPr>
        <xdr:cNvSpPr/>
      </xdr:nvSpPr>
      <xdr:spPr>
        <a:xfrm>
          <a:off x="212725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85344</xdr:rowOff>
    </xdr:from>
    <xdr:to>
      <xdr:col>116</xdr:col>
      <xdr:colOff>63500</xdr:colOff>
      <xdr:row>104</xdr:row>
      <xdr:rowOff>96774</xdr:rowOff>
    </xdr:to>
    <xdr:cxnSp macro="">
      <xdr:nvCxnSpPr>
        <xdr:cNvPr id="738" name="直線コネクタ 737">
          <a:extLst>
            <a:ext uri="{FF2B5EF4-FFF2-40B4-BE49-F238E27FC236}">
              <a16:creationId xmlns:a16="http://schemas.microsoft.com/office/drawing/2014/main" id="{B31569A8-66D0-4A0F-B386-D292C2033120}"/>
            </a:ext>
          </a:extLst>
        </xdr:cNvPr>
        <xdr:cNvCxnSpPr/>
      </xdr:nvCxnSpPr>
      <xdr:spPr>
        <a:xfrm flipV="1">
          <a:off x="21323300" y="1791614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51688</xdr:rowOff>
    </xdr:from>
    <xdr:to>
      <xdr:col>107</xdr:col>
      <xdr:colOff>101600</xdr:colOff>
      <xdr:row>104</xdr:row>
      <xdr:rowOff>153288</xdr:rowOff>
    </xdr:to>
    <xdr:sp macro="" textlink="">
      <xdr:nvSpPr>
        <xdr:cNvPr id="739" name="楕円 738">
          <a:extLst>
            <a:ext uri="{FF2B5EF4-FFF2-40B4-BE49-F238E27FC236}">
              <a16:creationId xmlns:a16="http://schemas.microsoft.com/office/drawing/2014/main" id="{FE126F89-B417-42E1-AF6A-20357EAB2349}"/>
            </a:ext>
          </a:extLst>
        </xdr:cNvPr>
        <xdr:cNvSpPr/>
      </xdr:nvSpPr>
      <xdr:spPr>
        <a:xfrm>
          <a:off x="20383500" y="1788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96774</xdr:rowOff>
    </xdr:from>
    <xdr:to>
      <xdr:col>111</xdr:col>
      <xdr:colOff>177800</xdr:colOff>
      <xdr:row>104</xdr:row>
      <xdr:rowOff>102488</xdr:rowOff>
    </xdr:to>
    <xdr:cxnSp macro="">
      <xdr:nvCxnSpPr>
        <xdr:cNvPr id="740" name="直線コネクタ 739">
          <a:extLst>
            <a:ext uri="{FF2B5EF4-FFF2-40B4-BE49-F238E27FC236}">
              <a16:creationId xmlns:a16="http://schemas.microsoft.com/office/drawing/2014/main" id="{2B33B10D-F1B2-4613-A938-EDB1F145DC35}"/>
            </a:ext>
          </a:extLst>
        </xdr:cNvPr>
        <xdr:cNvCxnSpPr/>
      </xdr:nvCxnSpPr>
      <xdr:spPr>
        <a:xfrm flipV="1">
          <a:off x="20434300" y="17927574"/>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63119</xdr:rowOff>
    </xdr:from>
    <xdr:to>
      <xdr:col>102</xdr:col>
      <xdr:colOff>165100</xdr:colOff>
      <xdr:row>104</xdr:row>
      <xdr:rowOff>164719</xdr:rowOff>
    </xdr:to>
    <xdr:sp macro="" textlink="">
      <xdr:nvSpPr>
        <xdr:cNvPr id="741" name="楕円 740">
          <a:extLst>
            <a:ext uri="{FF2B5EF4-FFF2-40B4-BE49-F238E27FC236}">
              <a16:creationId xmlns:a16="http://schemas.microsoft.com/office/drawing/2014/main" id="{C98E47C2-8715-42B7-8BFD-42F5E50DFB56}"/>
            </a:ext>
          </a:extLst>
        </xdr:cNvPr>
        <xdr:cNvSpPr/>
      </xdr:nvSpPr>
      <xdr:spPr>
        <a:xfrm>
          <a:off x="19494500" y="1789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102488</xdr:rowOff>
    </xdr:from>
    <xdr:to>
      <xdr:col>107</xdr:col>
      <xdr:colOff>50800</xdr:colOff>
      <xdr:row>104</xdr:row>
      <xdr:rowOff>113919</xdr:rowOff>
    </xdr:to>
    <xdr:cxnSp macro="">
      <xdr:nvCxnSpPr>
        <xdr:cNvPr id="742" name="直線コネクタ 741">
          <a:extLst>
            <a:ext uri="{FF2B5EF4-FFF2-40B4-BE49-F238E27FC236}">
              <a16:creationId xmlns:a16="http://schemas.microsoft.com/office/drawing/2014/main" id="{42E0FDC6-263D-42A7-B875-5AA11AA3D375}"/>
            </a:ext>
          </a:extLst>
        </xdr:cNvPr>
        <xdr:cNvCxnSpPr/>
      </xdr:nvCxnSpPr>
      <xdr:spPr>
        <a:xfrm flipV="1">
          <a:off x="19545300" y="1793328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73406</xdr:rowOff>
    </xdr:from>
    <xdr:to>
      <xdr:col>98</xdr:col>
      <xdr:colOff>38100</xdr:colOff>
      <xdr:row>105</xdr:row>
      <xdr:rowOff>3556</xdr:rowOff>
    </xdr:to>
    <xdr:sp macro="" textlink="">
      <xdr:nvSpPr>
        <xdr:cNvPr id="743" name="楕円 742">
          <a:extLst>
            <a:ext uri="{FF2B5EF4-FFF2-40B4-BE49-F238E27FC236}">
              <a16:creationId xmlns:a16="http://schemas.microsoft.com/office/drawing/2014/main" id="{B6EBF7AB-BBA6-4DFD-B723-7E5D24522DE1}"/>
            </a:ext>
          </a:extLst>
        </xdr:cNvPr>
        <xdr:cNvSpPr/>
      </xdr:nvSpPr>
      <xdr:spPr>
        <a:xfrm>
          <a:off x="18605500" y="179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113919</xdr:rowOff>
    </xdr:from>
    <xdr:to>
      <xdr:col>102</xdr:col>
      <xdr:colOff>114300</xdr:colOff>
      <xdr:row>104</xdr:row>
      <xdr:rowOff>124206</xdr:rowOff>
    </xdr:to>
    <xdr:cxnSp macro="">
      <xdr:nvCxnSpPr>
        <xdr:cNvPr id="744" name="直線コネクタ 743">
          <a:extLst>
            <a:ext uri="{FF2B5EF4-FFF2-40B4-BE49-F238E27FC236}">
              <a16:creationId xmlns:a16="http://schemas.microsoft.com/office/drawing/2014/main" id="{B222D6B0-119B-4C4B-8E2A-C431AAB7DF6F}"/>
            </a:ext>
          </a:extLst>
        </xdr:cNvPr>
        <xdr:cNvCxnSpPr/>
      </xdr:nvCxnSpPr>
      <xdr:spPr>
        <a:xfrm flipV="1">
          <a:off x="18656300" y="1794471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745" name="n_1aveValue【公民館】&#10;一人当たり面積">
          <a:extLst>
            <a:ext uri="{FF2B5EF4-FFF2-40B4-BE49-F238E27FC236}">
              <a16:creationId xmlns:a16="http://schemas.microsoft.com/office/drawing/2014/main" id="{7C1DAE68-DCE2-4AC0-8CBA-3F194EAC7FC4}"/>
            </a:ext>
          </a:extLst>
        </xdr:cNvPr>
        <xdr:cNvSpPr txBox="1"/>
      </xdr:nvSpPr>
      <xdr:spPr>
        <a:xfrm>
          <a:off x="21075727" y="1823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746" name="n_2aveValue【公民館】&#10;一人当たり面積">
          <a:extLst>
            <a:ext uri="{FF2B5EF4-FFF2-40B4-BE49-F238E27FC236}">
              <a16:creationId xmlns:a16="http://schemas.microsoft.com/office/drawing/2014/main" id="{385BBE5F-9E47-4CE5-B249-60C815B0B1D1}"/>
            </a:ext>
          </a:extLst>
        </xdr:cNvPr>
        <xdr:cNvSpPr txBox="1"/>
      </xdr:nvSpPr>
      <xdr:spPr>
        <a:xfrm>
          <a:off x="201994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747" name="n_3aveValue【公民館】&#10;一人当たり面積">
          <a:extLst>
            <a:ext uri="{FF2B5EF4-FFF2-40B4-BE49-F238E27FC236}">
              <a16:creationId xmlns:a16="http://schemas.microsoft.com/office/drawing/2014/main" id="{862B2B86-7B16-4B9E-853A-F4E2BFCEC39B}"/>
            </a:ext>
          </a:extLst>
        </xdr:cNvPr>
        <xdr:cNvSpPr txBox="1"/>
      </xdr:nvSpPr>
      <xdr:spPr>
        <a:xfrm>
          <a:off x="19310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748" name="n_4aveValue【公民館】&#10;一人当たり面積">
          <a:extLst>
            <a:ext uri="{FF2B5EF4-FFF2-40B4-BE49-F238E27FC236}">
              <a16:creationId xmlns:a16="http://schemas.microsoft.com/office/drawing/2014/main" id="{DF7B3759-91E6-4D17-A20E-B756780B0C58}"/>
            </a:ext>
          </a:extLst>
        </xdr:cNvPr>
        <xdr:cNvSpPr txBox="1"/>
      </xdr:nvSpPr>
      <xdr:spPr>
        <a:xfrm>
          <a:off x="18421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164101</xdr:rowOff>
    </xdr:from>
    <xdr:ext cx="469744" cy="259045"/>
    <xdr:sp macro="" textlink="">
      <xdr:nvSpPr>
        <xdr:cNvPr id="749" name="n_1mainValue【公民館】&#10;一人当たり面積">
          <a:extLst>
            <a:ext uri="{FF2B5EF4-FFF2-40B4-BE49-F238E27FC236}">
              <a16:creationId xmlns:a16="http://schemas.microsoft.com/office/drawing/2014/main" id="{F8B71B21-D990-436B-9906-C6EE288AB10C}"/>
            </a:ext>
          </a:extLst>
        </xdr:cNvPr>
        <xdr:cNvSpPr txBox="1"/>
      </xdr:nvSpPr>
      <xdr:spPr>
        <a:xfrm>
          <a:off x="21075727" y="1765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169815</xdr:rowOff>
    </xdr:from>
    <xdr:ext cx="469744" cy="259045"/>
    <xdr:sp macro="" textlink="">
      <xdr:nvSpPr>
        <xdr:cNvPr id="750" name="n_2mainValue【公民館】&#10;一人当たり面積">
          <a:extLst>
            <a:ext uri="{FF2B5EF4-FFF2-40B4-BE49-F238E27FC236}">
              <a16:creationId xmlns:a16="http://schemas.microsoft.com/office/drawing/2014/main" id="{DB9B04D5-A190-4AED-A7FA-1C66EC1A301D}"/>
            </a:ext>
          </a:extLst>
        </xdr:cNvPr>
        <xdr:cNvSpPr txBox="1"/>
      </xdr:nvSpPr>
      <xdr:spPr>
        <a:xfrm>
          <a:off x="20199427" y="1765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9796</xdr:rowOff>
    </xdr:from>
    <xdr:ext cx="469744" cy="259045"/>
    <xdr:sp macro="" textlink="">
      <xdr:nvSpPr>
        <xdr:cNvPr id="751" name="n_3mainValue【公民館】&#10;一人当たり面積">
          <a:extLst>
            <a:ext uri="{FF2B5EF4-FFF2-40B4-BE49-F238E27FC236}">
              <a16:creationId xmlns:a16="http://schemas.microsoft.com/office/drawing/2014/main" id="{7DBD9727-8F52-49B1-B099-0C17B40D3AB4}"/>
            </a:ext>
          </a:extLst>
        </xdr:cNvPr>
        <xdr:cNvSpPr txBox="1"/>
      </xdr:nvSpPr>
      <xdr:spPr>
        <a:xfrm>
          <a:off x="19310427" y="1766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20083</xdr:rowOff>
    </xdr:from>
    <xdr:ext cx="469744" cy="259045"/>
    <xdr:sp macro="" textlink="">
      <xdr:nvSpPr>
        <xdr:cNvPr id="752" name="n_4mainValue【公民館】&#10;一人当たり面積">
          <a:extLst>
            <a:ext uri="{FF2B5EF4-FFF2-40B4-BE49-F238E27FC236}">
              <a16:creationId xmlns:a16="http://schemas.microsoft.com/office/drawing/2014/main" id="{3B31644A-7D5D-4FA0-B40F-63FB8C2EC8CC}"/>
            </a:ext>
          </a:extLst>
        </xdr:cNvPr>
        <xdr:cNvSpPr txBox="1"/>
      </xdr:nvSpPr>
      <xdr:spPr>
        <a:xfrm>
          <a:off x="18421427" y="176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EF18BA4-97E1-4F0D-AD00-E7C26D1342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D8B35FCD-CEFB-4ECA-896C-63BA8E2C93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12D8DDF-93BC-4425-BC9E-382AD5EC91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類似団体と比較すると、有形固定資産減価償却率が高いのは認定こども園・幼稚園・保育所、学校施設、公営住宅、公民館で有形固定資産減価償却率が低いのは道路、橋りょう・トンネルとなる。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インフラ施設である、道路、橋りょう・トンネルは有形固定資産減価償却率が類似団体よりも低いため、全体で見れば計画的な更新を実施できている。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残りの事業用資産の建物については有形固定資産減価償却率は全て増加傾向で特に公営住宅は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また、学校施設は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高森中学校のシャワーガス設備修繕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高森東義務教育学校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渡り廊下改修工事を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実施しているが、減価償却費が投資金額を上回ったため有形固定資産減価償却率が増加となっている。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各施設類型においても長寿命化計画や個別施設計画にもとづき適切に更新していく必要がある。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7179D8-8683-440E-BB86-0827AE7288E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52F072-487D-4E89-8BF7-9AE373B5EED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DD2C0F-3599-4365-89D2-C3DA6310008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42344FA-A0A7-46D5-9AF9-0EE271210C1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C3B2AA-2E21-4F02-BFAD-1A77C004B2A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016FDF-4332-4C40-BEFB-E6168D9025D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5E6416-2441-4FB6-AE62-AF55BE25FF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7C6A16-43B1-4071-ADD7-E0BFB3C9DD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C36555-8547-4C2C-9BD2-FB339C07E6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02E01DF-4E62-48DC-A28B-42D8BDA4C3B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5,934
5,803
175.06
9,039,080
8,849,639
128,671
3,256,636
5,139,036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F7286B-2607-45E9-8AF1-5270A203B8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FD9FD9-256D-499C-AA1D-C5672558BD5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5E452B-8692-4118-A2E1-2C81AD3401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EEC5F7-A1E4-40F1-B6E5-C4B735A4EC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AFB294-DCBE-4576-A1CF-7BD880B797A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391AF04-7488-4DC5-B4F2-E41B493A764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7248DB2-57BE-4980-A08F-263CAAD556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72FAC4-B09F-40F1-A11E-255835C1AA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F22E5B0-2D57-4440-885E-781CC4EF34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2E56641-2B4C-470F-B55F-2A7F3F3254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43B682-F281-4234-B4D2-2FB69ED77D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FDA3F73-F118-4617-BE11-0455E7E1359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3F11A4-646B-4219-88B0-1D7072BF6CC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E961D6-B8F2-4067-8E44-4C40473550E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B7F3ED-164B-48C3-B642-A650D2ACB50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78613E-816D-4D9B-A2F8-900A2F40FD5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740183-E3B0-4F04-B7F9-43A1DD7A38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697867-17EA-47BE-BB58-B660E23C267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C870BF-6F71-4B18-B8D0-76D9D866C93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B6BB2D7-D5FC-4D07-A998-4612CEA5097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48D83B-E4A6-413A-A1AA-358994F0989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04C0E8C-64E4-4141-A2FB-0041360197A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C3231E-2AEF-4327-AEDF-62A73D1FE2E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E1CCBF-3ABB-48B6-B5AD-16D834BF5E1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E29167-5506-4F87-BE67-5D6C4673B0A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A526C3B-B105-4506-B2B4-D20EB835E91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E8E98C0-F3E7-4C94-9FFA-37028274D96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D69833-8373-43CB-ADE7-294745051C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DD8892A-B815-4186-A41A-1A5A3916321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97C273E-3A36-4956-B206-76EF04156EA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A565EAC-79EC-4C7D-9B26-77FC6322AC0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58CD203-509A-4241-8DE7-0926010251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CF3DEC2-7DE7-41D4-8F9A-8D89C7F54C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9EBCD44-846B-484F-A898-2494A49BA4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38357B0-7FDE-4B71-B529-C49A56F7AC6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472D665-FDDF-4BB3-93DB-4637283456B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ADCCB0D-FB99-4AEC-BBB4-A0AE3714DC5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AE7BC40-E5AA-4E9E-82D2-0D8E32EE7E7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6FD82F6-B9B7-4DBD-A235-15A2D562E9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ED17D60-2E33-4DC0-8D47-14C8BF6DC45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7D891B0-82FA-48C7-8898-97A2E4E164B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28C8746-EBE0-407B-831C-E2BFFEC273F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71D54ED-420D-446C-85AD-9BFEFAEF0D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7F7F0C4-C893-4C0A-9FDE-15205D8CE3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7106798-7593-44AB-8974-2273B453D11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5826D71-00C2-43A4-88A7-29D028EB5D2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DDAD2FA-E1CC-472A-B382-49E1163F14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44A0388-B52D-4E80-9044-E39B01D7409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65C4CCC6-162A-4A12-BD9B-F6D0A7C112D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5C11BAB-B61F-4A1A-A8D3-31729EFC05A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D72E04D-0783-4C92-BC8E-9327D201C5E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98B6DCFA-0833-4A4F-AC25-87FF357EC7E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AEF3B6AB-4D4A-4819-9FE7-AA7FB8D63C6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CCC02E43-0C4C-477A-91B0-4F762F58A74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F392230-AFED-40ED-82EA-FC0FD239E7D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FA3E1DF-EDB7-4CF7-978A-2B455A39B70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56D86150-7F43-4ECD-A0E0-90E5BCE7ED9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53DB0C35-03DA-4DBF-AF8D-2A1DDB948F1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94BC27A-EED7-49E7-B1FC-34E15F5912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09596E1-CB8C-4EA9-9C7C-475B3A0FD9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217A5A04-5E23-476E-B6C1-2CF23CE4FF0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F633E01B-9CCE-407E-B7B3-D5F51CA948A3}"/>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F0EBD33-67D3-4B04-81AA-C1D265B8A02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0A9C5A6-C336-4420-8474-C29ADA35BC8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200D289-8950-44E2-B0F7-F192B0DBC74D}"/>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27C37666-0F7D-4C9F-9F4E-7227BAAA742D}"/>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D0C675E6-EA90-407D-9838-A1707C570260}"/>
            </a:ext>
          </a:extLst>
        </xdr:cNvPr>
        <xdr:cNvSpPr txBox="1"/>
      </xdr:nvSpPr>
      <xdr:spPr>
        <a:xfrm>
          <a:off x="4673600" y="1038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BB0502B7-CD03-4C53-A823-390CDCF6839A}"/>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7978A0D2-0469-4C48-BAF6-B5D9CFE63861}"/>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DEB665CD-919C-4239-8815-7242EE8EC7A8}"/>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325BD4D1-1F15-4A65-BCA1-C33A703F69C3}"/>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2737E08E-95E2-4E03-8B21-9729E707D63A}"/>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F356DBD-98F8-435A-9FC2-A7D8729AE3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061BC75-F855-486A-94BD-F46FCE84CB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806DDA8-DAFF-4064-B5DA-D509557E13E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9942A1C-F04B-4EFD-AD04-9DEBCCDDEC5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9AC3C4F-C633-4599-AFAA-BE26B3E1E19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93980</xdr:rowOff>
    </xdr:from>
    <xdr:to>
      <xdr:col>24</xdr:col>
      <xdr:colOff>114300</xdr:colOff>
      <xdr:row>61</xdr:row>
      <xdr:rowOff>24130</xdr:rowOff>
    </xdr:to>
    <xdr:sp macro="" textlink="">
      <xdr:nvSpPr>
        <xdr:cNvPr id="89" name="楕円 88">
          <a:extLst>
            <a:ext uri="{FF2B5EF4-FFF2-40B4-BE49-F238E27FC236}">
              <a16:creationId xmlns:a16="http://schemas.microsoft.com/office/drawing/2014/main" id="{56DD668F-EB5C-462D-9E71-D16D0BB89114}"/>
            </a:ext>
          </a:extLst>
        </xdr:cNvPr>
        <xdr:cNvSpPr/>
      </xdr:nvSpPr>
      <xdr:spPr>
        <a:xfrm>
          <a:off x="4584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116857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E19E244-A73A-428F-9A43-ECE820CDCB16}"/>
            </a:ext>
          </a:extLst>
        </xdr:cNvPr>
        <xdr:cNvSpPr txBox="1"/>
      </xdr:nvSpPr>
      <xdr:spPr>
        <a:xfrm>
          <a:off x="4673600"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55880</xdr:rowOff>
    </xdr:from>
    <xdr:to>
      <xdr:col>20</xdr:col>
      <xdr:colOff>38100</xdr:colOff>
      <xdr:row>60</xdr:row>
      <xdr:rowOff>157480</xdr:rowOff>
    </xdr:to>
    <xdr:sp macro="" textlink="">
      <xdr:nvSpPr>
        <xdr:cNvPr id="91" name="楕円 90">
          <a:extLst>
            <a:ext uri="{FF2B5EF4-FFF2-40B4-BE49-F238E27FC236}">
              <a16:creationId xmlns:a16="http://schemas.microsoft.com/office/drawing/2014/main" id="{8882EE4D-B2A6-4C92-B885-38A6EDE3CF8E}"/>
            </a:ext>
          </a:extLst>
        </xdr:cNvPr>
        <xdr:cNvSpPr/>
      </xdr:nvSpPr>
      <xdr:spPr>
        <a:xfrm>
          <a:off x="3746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106680</xdr:rowOff>
    </xdr:from>
    <xdr:to>
      <xdr:col>24</xdr:col>
      <xdr:colOff>63500</xdr:colOff>
      <xdr:row>60</xdr:row>
      <xdr:rowOff>144780</xdr:rowOff>
    </xdr:to>
    <xdr:cxnSp macro="">
      <xdr:nvCxnSpPr>
        <xdr:cNvPr id="92" name="直線コネクタ 91">
          <a:extLst>
            <a:ext uri="{FF2B5EF4-FFF2-40B4-BE49-F238E27FC236}">
              <a16:creationId xmlns:a16="http://schemas.microsoft.com/office/drawing/2014/main" id="{A6C237A5-9426-41B5-B00B-C0E7C02356E0}"/>
            </a:ext>
          </a:extLst>
        </xdr:cNvPr>
        <xdr:cNvCxnSpPr/>
      </xdr:nvCxnSpPr>
      <xdr:spPr>
        <a:xfrm>
          <a:off x="3797300" y="10393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23495</xdr:rowOff>
    </xdr:from>
    <xdr:to>
      <xdr:col>15</xdr:col>
      <xdr:colOff>101600</xdr:colOff>
      <xdr:row>60</xdr:row>
      <xdr:rowOff>125095</xdr:rowOff>
    </xdr:to>
    <xdr:sp macro="" textlink="">
      <xdr:nvSpPr>
        <xdr:cNvPr id="93" name="楕円 92">
          <a:extLst>
            <a:ext uri="{FF2B5EF4-FFF2-40B4-BE49-F238E27FC236}">
              <a16:creationId xmlns:a16="http://schemas.microsoft.com/office/drawing/2014/main" id="{40A995A2-238B-451C-ACBF-7576BEC2EA92}"/>
            </a:ext>
          </a:extLst>
        </xdr:cNvPr>
        <xdr:cNvSpPr/>
      </xdr:nvSpPr>
      <xdr:spPr>
        <a:xfrm>
          <a:off x="2857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74295</xdr:rowOff>
    </xdr:from>
    <xdr:to>
      <xdr:col>19</xdr:col>
      <xdr:colOff>177800</xdr:colOff>
      <xdr:row>60</xdr:row>
      <xdr:rowOff>106680</xdr:rowOff>
    </xdr:to>
    <xdr:cxnSp macro="">
      <xdr:nvCxnSpPr>
        <xdr:cNvPr id="94" name="直線コネクタ 93">
          <a:extLst>
            <a:ext uri="{FF2B5EF4-FFF2-40B4-BE49-F238E27FC236}">
              <a16:creationId xmlns:a16="http://schemas.microsoft.com/office/drawing/2014/main" id="{D42FAE99-688E-4AFD-99E5-8FC34124A6B7}"/>
            </a:ext>
          </a:extLst>
        </xdr:cNvPr>
        <xdr:cNvCxnSpPr/>
      </xdr:nvCxnSpPr>
      <xdr:spPr>
        <a:xfrm>
          <a:off x="2908300" y="103612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153035</xdr:rowOff>
    </xdr:from>
    <xdr:to>
      <xdr:col>10</xdr:col>
      <xdr:colOff>165100</xdr:colOff>
      <xdr:row>60</xdr:row>
      <xdr:rowOff>83185</xdr:rowOff>
    </xdr:to>
    <xdr:sp macro="" textlink="">
      <xdr:nvSpPr>
        <xdr:cNvPr id="95" name="楕円 94">
          <a:extLst>
            <a:ext uri="{FF2B5EF4-FFF2-40B4-BE49-F238E27FC236}">
              <a16:creationId xmlns:a16="http://schemas.microsoft.com/office/drawing/2014/main" id="{AD4ABA15-8834-4D55-9784-E8B59EC7A4CE}"/>
            </a:ext>
          </a:extLst>
        </xdr:cNvPr>
        <xdr:cNvSpPr/>
      </xdr:nvSpPr>
      <xdr:spPr>
        <a:xfrm>
          <a:off x="1968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32385</xdr:rowOff>
    </xdr:from>
    <xdr:to>
      <xdr:col>15</xdr:col>
      <xdr:colOff>50800</xdr:colOff>
      <xdr:row>60</xdr:row>
      <xdr:rowOff>74295</xdr:rowOff>
    </xdr:to>
    <xdr:cxnSp macro="">
      <xdr:nvCxnSpPr>
        <xdr:cNvPr id="96" name="直線コネクタ 95">
          <a:extLst>
            <a:ext uri="{FF2B5EF4-FFF2-40B4-BE49-F238E27FC236}">
              <a16:creationId xmlns:a16="http://schemas.microsoft.com/office/drawing/2014/main" id="{B7485ED7-1247-439F-B17D-D44C4E560718}"/>
            </a:ext>
          </a:extLst>
        </xdr:cNvPr>
        <xdr:cNvCxnSpPr/>
      </xdr:nvCxnSpPr>
      <xdr:spPr>
        <a:xfrm>
          <a:off x="2019300" y="103193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113030</xdr:rowOff>
    </xdr:from>
    <xdr:to>
      <xdr:col>6</xdr:col>
      <xdr:colOff>38100</xdr:colOff>
      <xdr:row>60</xdr:row>
      <xdr:rowOff>43180</xdr:rowOff>
    </xdr:to>
    <xdr:sp macro="" textlink="">
      <xdr:nvSpPr>
        <xdr:cNvPr id="97" name="楕円 96">
          <a:extLst>
            <a:ext uri="{FF2B5EF4-FFF2-40B4-BE49-F238E27FC236}">
              <a16:creationId xmlns:a16="http://schemas.microsoft.com/office/drawing/2014/main" id="{F06235DA-673C-49F8-873C-CB37BF343D87}"/>
            </a:ext>
          </a:extLst>
        </xdr:cNvPr>
        <xdr:cNvSpPr/>
      </xdr:nvSpPr>
      <xdr:spPr>
        <a:xfrm>
          <a:off x="1079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163830</xdr:rowOff>
    </xdr:from>
    <xdr:to>
      <xdr:col>10</xdr:col>
      <xdr:colOff>114300</xdr:colOff>
      <xdr:row>60</xdr:row>
      <xdr:rowOff>32385</xdr:rowOff>
    </xdr:to>
    <xdr:cxnSp macro="">
      <xdr:nvCxnSpPr>
        <xdr:cNvPr id="98" name="直線コネクタ 97">
          <a:extLst>
            <a:ext uri="{FF2B5EF4-FFF2-40B4-BE49-F238E27FC236}">
              <a16:creationId xmlns:a16="http://schemas.microsoft.com/office/drawing/2014/main" id="{27828D6A-EF9C-4097-B603-E50405ADA0F6}"/>
            </a:ext>
          </a:extLst>
        </xdr:cNvPr>
        <xdr:cNvCxnSpPr/>
      </xdr:nvCxnSpPr>
      <xdr:spPr>
        <a:xfrm>
          <a:off x="1130300" y="102793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80027</xdr:rowOff>
    </xdr:from>
    <xdr:ext cx="405111" cy="259045"/>
    <xdr:sp macro="" textlink="">
      <xdr:nvSpPr>
        <xdr:cNvPr id="99" name="n_1aveValue【体育館・プール】&#10;有形固定資産減価償却率">
          <a:extLst>
            <a:ext uri="{FF2B5EF4-FFF2-40B4-BE49-F238E27FC236}">
              <a16:creationId xmlns:a16="http://schemas.microsoft.com/office/drawing/2014/main" id="{A20B99F0-91F3-4AF4-A85D-C4461112A229}"/>
            </a:ext>
          </a:extLst>
        </xdr:cNvPr>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00" name="n_2aveValue【体育館・プール】&#10;有形固定資産減価償却率">
          <a:extLst>
            <a:ext uri="{FF2B5EF4-FFF2-40B4-BE49-F238E27FC236}">
              <a16:creationId xmlns:a16="http://schemas.microsoft.com/office/drawing/2014/main" id="{71DF0309-6DAD-46C8-9D31-CC14F5D1FC3D}"/>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01" name="n_3aveValue【体育館・プール】&#10;有形固定資産減価償却率">
          <a:extLst>
            <a:ext uri="{FF2B5EF4-FFF2-40B4-BE49-F238E27FC236}">
              <a16:creationId xmlns:a16="http://schemas.microsoft.com/office/drawing/2014/main" id="{71696C38-DF81-437A-9CFC-C0AD6BFBF18C}"/>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102" name="n_4aveValue【体育館・プール】&#10;有形固定資産減価償却率">
          <a:extLst>
            <a:ext uri="{FF2B5EF4-FFF2-40B4-BE49-F238E27FC236}">
              <a16:creationId xmlns:a16="http://schemas.microsoft.com/office/drawing/2014/main" id="{E656C8E0-5D9F-416B-9C21-B7C879F5EB34}"/>
            </a:ext>
          </a:extLst>
        </xdr:cNvPr>
        <xdr:cNvSpPr txBox="1"/>
      </xdr:nvSpPr>
      <xdr:spPr>
        <a:xfrm>
          <a:off x="927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2557</xdr:rowOff>
    </xdr:from>
    <xdr:ext cx="405111" cy="259045"/>
    <xdr:sp macro="" textlink="">
      <xdr:nvSpPr>
        <xdr:cNvPr id="103" name="n_1mainValue【体育館・プール】&#10;有形固定資産減価償却率">
          <a:extLst>
            <a:ext uri="{FF2B5EF4-FFF2-40B4-BE49-F238E27FC236}">
              <a16:creationId xmlns:a16="http://schemas.microsoft.com/office/drawing/2014/main" id="{F43CA0A8-C5D8-4B14-8682-5599E32FBA23}"/>
            </a:ext>
          </a:extLst>
        </xdr:cNvPr>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141622</xdr:rowOff>
    </xdr:from>
    <xdr:ext cx="405111" cy="259045"/>
    <xdr:sp macro="" textlink="">
      <xdr:nvSpPr>
        <xdr:cNvPr id="104" name="n_2mainValue【体育館・プール】&#10;有形固定資産減価償却率">
          <a:extLst>
            <a:ext uri="{FF2B5EF4-FFF2-40B4-BE49-F238E27FC236}">
              <a16:creationId xmlns:a16="http://schemas.microsoft.com/office/drawing/2014/main" id="{18A0DF61-0A66-46AD-BD06-462C60093CCB}"/>
            </a:ext>
          </a:extLst>
        </xdr:cNvPr>
        <xdr:cNvSpPr txBox="1"/>
      </xdr:nvSpPr>
      <xdr:spPr>
        <a:xfrm>
          <a:off x="27057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105" name="n_3mainValue【体育館・プール】&#10;有形固定資産減価償却率">
          <a:extLst>
            <a:ext uri="{FF2B5EF4-FFF2-40B4-BE49-F238E27FC236}">
              <a16:creationId xmlns:a16="http://schemas.microsoft.com/office/drawing/2014/main" id="{C9436E40-96F5-4303-8DA3-DE5E1086438C}"/>
            </a:ext>
          </a:extLst>
        </xdr:cNvPr>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106" name="n_4mainValue【体育館・プール】&#10;有形固定資産減価償却率">
          <a:extLst>
            <a:ext uri="{FF2B5EF4-FFF2-40B4-BE49-F238E27FC236}">
              <a16:creationId xmlns:a16="http://schemas.microsoft.com/office/drawing/2014/main" id="{95F0F4AC-DF72-4376-ABF1-C87E64281660}"/>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565C3348-B9C3-47CA-B123-A250A182C2F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2EBC9654-6281-443B-A108-DF62155FFC7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60A39D5-227F-409A-A8D1-B41EC8BACF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8F3A1F59-C38E-4FC0-8DC6-924D77E931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51FCC351-9F17-4F30-9BE8-CAED6517EC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3B4F42-8384-4A3E-8A75-ABA493F396C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DC7DABBF-C48A-4432-8993-FC256ED0CF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222F3C04-ADBF-4CE4-BB48-59A8CE3C678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6687CE3B-FE17-463B-9290-5E105D7329F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74CFDFBF-4A15-4365-8942-7E54B5EA3F5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F36681F2-3284-4468-8347-7BC4D533BD3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3FD27E73-9488-4D66-8797-71BA14B15C07}"/>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9C06A6F3-0008-456C-BBAE-B50B53D4233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85C11115-1F76-4B13-A8FF-715A40ED1E8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B7A6EDFA-A3D8-4007-B961-460C02B7EED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06FC20D3-F754-40D9-92AC-92C34EDD701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E2C79489-04A7-40C7-84A5-2CF407446CD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0BCF01B9-D44B-41BD-854F-F2F8639CF5DD}"/>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261E91F3-5501-47E1-832D-9909C6EBFB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A69FA1B4-1FF1-430C-A8DE-A81C91C3EE9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9DAE01D-0284-40A6-B70A-D48DC879ABA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4E301962-19E0-45D4-8C3C-1A428D1369C2}"/>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86A48532-036B-4C88-AA03-D5F9982BE664}"/>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C0D40573-E718-432A-8D58-8D3293AC4C99}"/>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A2DB10A2-9D81-4528-9681-7ADE1B21E0FB}"/>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F5DA21D6-D035-46AB-8C4D-69429BB98716}"/>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133" name="【体育館・プール】&#10;一人当たり面積平均値テキスト">
          <a:extLst>
            <a:ext uri="{FF2B5EF4-FFF2-40B4-BE49-F238E27FC236}">
              <a16:creationId xmlns:a16="http://schemas.microsoft.com/office/drawing/2014/main" id="{CB22CD9C-DDFE-4592-9564-EE814FE1F4A2}"/>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478FC57A-E3E0-46B7-9EF5-738269CB8232}"/>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459BE7AB-3F20-46CD-8A27-D93C25125849}"/>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A4AF69EA-41E7-4C84-8D46-38FAD328FF8E}"/>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6108F63B-AC00-4DF4-9A41-1F877E27AA4A}"/>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A17CDFB5-DEA9-4A34-8252-0E2DEFC1F889}"/>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C33E753-56F5-4642-A166-79312AD4261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39453FE-4453-4F3B-933C-D2C94AB585A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CE4999E-0059-47C9-B082-CDA84E55C73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D0C6B5A-C0AB-47FD-857B-2A964365760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DF856EC-3C88-462A-8C28-DC8E199299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31038</xdr:rowOff>
    </xdr:from>
    <xdr:to>
      <xdr:col>55</xdr:col>
      <xdr:colOff>50800</xdr:colOff>
      <xdr:row>60</xdr:row>
      <xdr:rowOff>132638</xdr:rowOff>
    </xdr:to>
    <xdr:sp macro="" textlink="">
      <xdr:nvSpPr>
        <xdr:cNvPr id="144" name="楕円 143">
          <a:extLst>
            <a:ext uri="{FF2B5EF4-FFF2-40B4-BE49-F238E27FC236}">
              <a16:creationId xmlns:a16="http://schemas.microsoft.com/office/drawing/2014/main" id="{3835692B-14EE-4299-9DE9-15C383AE908F}"/>
            </a:ext>
          </a:extLst>
        </xdr:cNvPr>
        <xdr:cNvSpPr/>
      </xdr:nvSpPr>
      <xdr:spPr>
        <a:xfrm>
          <a:off x="10426700" y="1031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53915</xdr:rowOff>
    </xdr:from>
    <xdr:ext cx="469744" cy="259045"/>
    <xdr:sp macro="" textlink="">
      <xdr:nvSpPr>
        <xdr:cNvPr id="145" name="【体育館・プール】&#10;一人当たり面積該当値テキスト">
          <a:extLst>
            <a:ext uri="{FF2B5EF4-FFF2-40B4-BE49-F238E27FC236}">
              <a16:creationId xmlns:a16="http://schemas.microsoft.com/office/drawing/2014/main" id="{F52CD70A-53BC-41A0-B83F-64DB6F4F6FAF}"/>
            </a:ext>
          </a:extLst>
        </xdr:cNvPr>
        <xdr:cNvSpPr txBox="1"/>
      </xdr:nvSpPr>
      <xdr:spPr>
        <a:xfrm>
          <a:off x="10515600" y="1016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42926</xdr:rowOff>
    </xdr:from>
    <xdr:to>
      <xdr:col>50</xdr:col>
      <xdr:colOff>165100</xdr:colOff>
      <xdr:row>60</xdr:row>
      <xdr:rowOff>144526</xdr:rowOff>
    </xdr:to>
    <xdr:sp macro="" textlink="">
      <xdr:nvSpPr>
        <xdr:cNvPr id="146" name="楕円 145">
          <a:extLst>
            <a:ext uri="{FF2B5EF4-FFF2-40B4-BE49-F238E27FC236}">
              <a16:creationId xmlns:a16="http://schemas.microsoft.com/office/drawing/2014/main" id="{6632C2F3-4AA5-40CC-89B0-6F9DED84C989}"/>
            </a:ext>
          </a:extLst>
        </xdr:cNvPr>
        <xdr:cNvSpPr/>
      </xdr:nvSpPr>
      <xdr:spPr>
        <a:xfrm>
          <a:off x="95885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81838</xdr:rowOff>
    </xdr:from>
    <xdr:to>
      <xdr:col>55</xdr:col>
      <xdr:colOff>0</xdr:colOff>
      <xdr:row>60</xdr:row>
      <xdr:rowOff>93726</xdr:rowOff>
    </xdr:to>
    <xdr:cxnSp macro="">
      <xdr:nvCxnSpPr>
        <xdr:cNvPr id="147" name="直線コネクタ 146">
          <a:extLst>
            <a:ext uri="{FF2B5EF4-FFF2-40B4-BE49-F238E27FC236}">
              <a16:creationId xmlns:a16="http://schemas.microsoft.com/office/drawing/2014/main" id="{0DCA5F61-C631-495B-AE31-D25F1A34D496}"/>
            </a:ext>
          </a:extLst>
        </xdr:cNvPr>
        <xdr:cNvCxnSpPr/>
      </xdr:nvCxnSpPr>
      <xdr:spPr>
        <a:xfrm flipV="1">
          <a:off x="9639300" y="10368838"/>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49326</xdr:rowOff>
    </xdr:from>
    <xdr:to>
      <xdr:col>46</xdr:col>
      <xdr:colOff>38100</xdr:colOff>
      <xdr:row>60</xdr:row>
      <xdr:rowOff>150926</xdr:rowOff>
    </xdr:to>
    <xdr:sp macro="" textlink="">
      <xdr:nvSpPr>
        <xdr:cNvPr id="148" name="楕円 147">
          <a:extLst>
            <a:ext uri="{FF2B5EF4-FFF2-40B4-BE49-F238E27FC236}">
              <a16:creationId xmlns:a16="http://schemas.microsoft.com/office/drawing/2014/main" id="{D778AF0D-0F99-4A08-8EEF-97A1F4E9C4B0}"/>
            </a:ext>
          </a:extLst>
        </xdr:cNvPr>
        <xdr:cNvSpPr/>
      </xdr:nvSpPr>
      <xdr:spPr>
        <a:xfrm>
          <a:off x="8699500" y="1033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93726</xdr:rowOff>
    </xdr:from>
    <xdr:to>
      <xdr:col>50</xdr:col>
      <xdr:colOff>114300</xdr:colOff>
      <xdr:row>60</xdr:row>
      <xdr:rowOff>100126</xdr:rowOff>
    </xdr:to>
    <xdr:cxnSp macro="">
      <xdr:nvCxnSpPr>
        <xdr:cNvPr id="149" name="直線コネクタ 148">
          <a:extLst>
            <a:ext uri="{FF2B5EF4-FFF2-40B4-BE49-F238E27FC236}">
              <a16:creationId xmlns:a16="http://schemas.microsoft.com/office/drawing/2014/main" id="{E0DB224A-BC7B-487E-9984-7EC809A8490B}"/>
            </a:ext>
          </a:extLst>
        </xdr:cNvPr>
        <xdr:cNvCxnSpPr/>
      </xdr:nvCxnSpPr>
      <xdr:spPr>
        <a:xfrm flipV="1">
          <a:off x="8750300" y="1038072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61671</xdr:rowOff>
    </xdr:from>
    <xdr:to>
      <xdr:col>41</xdr:col>
      <xdr:colOff>101600</xdr:colOff>
      <xdr:row>60</xdr:row>
      <xdr:rowOff>163271</xdr:rowOff>
    </xdr:to>
    <xdr:sp macro="" textlink="">
      <xdr:nvSpPr>
        <xdr:cNvPr id="150" name="楕円 149">
          <a:extLst>
            <a:ext uri="{FF2B5EF4-FFF2-40B4-BE49-F238E27FC236}">
              <a16:creationId xmlns:a16="http://schemas.microsoft.com/office/drawing/2014/main" id="{1A47DDD0-761E-4544-8316-0D3D9A7CB89F}"/>
            </a:ext>
          </a:extLst>
        </xdr:cNvPr>
        <xdr:cNvSpPr/>
      </xdr:nvSpPr>
      <xdr:spPr>
        <a:xfrm>
          <a:off x="7810500" y="103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100126</xdr:rowOff>
    </xdr:from>
    <xdr:to>
      <xdr:col>45</xdr:col>
      <xdr:colOff>177800</xdr:colOff>
      <xdr:row>60</xdr:row>
      <xdr:rowOff>112471</xdr:rowOff>
    </xdr:to>
    <xdr:cxnSp macro="">
      <xdr:nvCxnSpPr>
        <xdr:cNvPr id="151" name="直線コネクタ 150">
          <a:extLst>
            <a:ext uri="{FF2B5EF4-FFF2-40B4-BE49-F238E27FC236}">
              <a16:creationId xmlns:a16="http://schemas.microsoft.com/office/drawing/2014/main" id="{4A2A03D8-ACC8-4537-A6D9-F86DA2F7C6B1}"/>
            </a:ext>
          </a:extLst>
        </xdr:cNvPr>
        <xdr:cNvCxnSpPr/>
      </xdr:nvCxnSpPr>
      <xdr:spPr>
        <a:xfrm flipV="1">
          <a:off x="7861300" y="10387126"/>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72644</xdr:rowOff>
    </xdr:from>
    <xdr:to>
      <xdr:col>36</xdr:col>
      <xdr:colOff>165100</xdr:colOff>
      <xdr:row>61</xdr:row>
      <xdr:rowOff>2794</xdr:rowOff>
    </xdr:to>
    <xdr:sp macro="" textlink="">
      <xdr:nvSpPr>
        <xdr:cNvPr id="152" name="楕円 151">
          <a:extLst>
            <a:ext uri="{FF2B5EF4-FFF2-40B4-BE49-F238E27FC236}">
              <a16:creationId xmlns:a16="http://schemas.microsoft.com/office/drawing/2014/main" id="{40670988-2C8E-4ADC-930B-02747D370D93}"/>
            </a:ext>
          </a:extLst>
        </xdr:cNvPr>
        <xdr:cNvSpPr/>
      </xdr:nvSpPr>
      <xdr:spPr>
        <a:xfrm>
          <a:off x="6921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112471</xdr:rowOff>
    </xdr:from>
    <xdr:to>
      <xdr:col>41</xdr:col>
      <xdr:colOff>50800</xdr:colOff>
      <xdr:row>60</xdr:row>
      <xdr:rowOff>123444</xdr:rowOff>
    </xdr:to>
    <xdr:cxnSp macro="">
      <xdr:nvCxnSpPr>
        <xdr:cNvPr id="153" name="直線コネクタ 152">
          <a:extLst>
            <a:ext uri="{FF2B5EF4-FFF2-40B4-BE49-F238E27FC236}">
              <a16:creationId xmlns:a16="http://schemas.microsoft.com/office/drawing/2014/main" id="{FD9FEA48-3874-4484-BE95-D0E27FFCBBD8}"/>
            </a:ext>
          </a:extLst>
        </xdr:cNvPr>
        <xdr:cNvCxnSpPr/>
      </xdr:nvCxnSpPr>
      <xdr:spPr>
        <a:xfrm flipV="1">
          <a:off x="6972300" y="1039947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154" name="n_1aveValue【体育館・プール】&#10;一人当たり面積">
          <a:extLst>
            <a:ext uri="{FF2B5EF4-FFF2-40B4-BE49-F238E27FC236}">
              <a16:creationId xmlns:a16="http://schemas.microsoft.com/office/drawing/2014/main" id="{3F313D03-2CD1-4F47-A86A-E2D6870493B6}"/>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155" name="n_2aveValue【体育館・プール】&#10;一人当たり面積">
          <a:extLst>
            <a:ext uri="{FF2B5EF4-FFF2-40B4-BE49-F238E27FC236}">
              <a16:creationId xmlns:a16="http://schemas.microsoft.com/office/drawing/2014/main" id="{CB154916-E791-44C9-ADF3-0AC69112917E}"/>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156" name="n_3aveValue【体育館・プール】&#10;一人当たり面積">
          <a:extLst>
            <a:ext uri="{FF2B5EF4-FFF2-40B4-BE49-F238E27FC236}">
              <a16:creationId xmlns:a16="http://schemas.microsoft.com/office/drawing/2014/main" id="{C7D3856C-D424-4FF0-AE53-677B5C8FC833}"/>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157" name="n_4aveValue【体育館・プール】&#10;一人当たり面積">
          <a:extLst>
            <a:ext uri="{FF2B5EF4-FFF2-40B4-BE49-F238E27FC236}">
              <a16:creationId xmlns:a16="http://schemas.microsoft.com/office/drawing/2014/main" id="{506B2C6B-51A8-4FFA-AF62-CF9B3A15DB83}"/>
            </a:ext>
          </a:extLst>
        </xdr:cNvPr>
        <xdr:cNvSpPr txBox="1"/>
      </xdr:nvSpPr>
      <xdr:spPr>
        <a:xfrm>
          <a:off x="6737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161053</xdr:rowOff>
    </xdr:from>
    <xdr:ext cx="469744" cy="259045"/>
    <xdr:sp macro="" textlink="">
      <xdr:nvSpPr>
        <xdr:cNvPr id="158" name="n_1mainValue【体育館・プール】&#10;一人当たり面積">
          <a:extLst>
            <a:ext uri="{FF2B5EF4-FFF2-40B4-BE49-F238E27FC236}">
              <a16:creationId xmlns:a16="http://schemas.microsoft.com/office/drawing/2014/main" id="{EDD596DF-3254-4CEA-8B46-41ED9DF19E17}"/>
            </a:ext>
          </a:extLst>
        </xdr:cNvPr>
        <xdr:cNvSpPr txBox="1"/>
      </xdr:nvSpPr>
      <xdr:spPr>
        <a:xfrm>
          <a:off x="9391727"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167453</xdr:rowOff>
    </xdr:from>
    <xdr:ext cx="469744" cy="259045"/>
    <xdr:sp macro="" textlink="">
      <xdr:nvSpPr>
        <xdr:cNvPr id="159" name="n_2mainValue【体育館・プール】&#10;一人当たり面積">
          <a:extLst>
            <a:ext uri="{FF2B5EF4-FFF2-40B4-BE49-F238E27FC236}">
              <a16:creationId xmlns:a16="http://schemas.microsoft.com/office/drawing/2014/main" id="{C0555E99-371A-4D27-A93B-34C3ECB71DBD}"/>
            </a:ext>
          </a:extLst>
        </xdr:cNvPr>
        <xdr:cNvSpPr txBox="1"/>
      </xdr:nvSpPr>
      <xdr:spPr>
        <a:xfrm>
          <a:off x="8515427" y="1011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8348</xdr:rowOff>
    </xdr:from>
    <xdr:ext cx="469744" cy="259045"/>
    <xdr:sp macro="" textlink="">
      <xdr:nvSpPr>
        <xdr:cNvPr id="160" name="n_3mainValue【体育館・プール】&#10;一人当たり面積">
          <a:extLst>
            <a:ext uri="{FF2B5EF4-FFF2-40B4-BE49-F238E27FC236}">
              <a16:creationId xmlns:a16="http://schemas.microsoft.com/office/drawing/2014/main" id="{13D59FCE-4615-4B0D-B2CA-E6DFBC445BC5}"/>
            </a:ext>
          </a:extLst>
        </xdr:cNvPr>
        <xdr:cNvSpPr txBox="1"/>
      </xdr:nvSpPr>
      <xdr:spPr>
        <a:xfrm>
          <a:off x="7626427" y="101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19321</xdr:rowOff>
    </xdr:from>
    <xdr:ext cx="469744" cy="259045"/>
    <xdr:sp macro="" textlink="">
      <xdr:nvSpPr>
        <xdr:cNvPr id="161" name="n_4mainValue【体育館・プール】&#10;一人当たり面積">
          <a:extLst>
            <a:ext uri="{FF2B5EF4-FFF2-40B4-BE49-F238E27FC236}">
              <a16:creationId xmlns:a16="http://schemas.microsoft.com/office/drawing/2014/main" id="{5330FDA6-B3CC-4995-90C4-D560537430EF}"/>
            </a:ext>
          </a:extLst>
        </xdr:cNvPr>
        <xdr:cNvSpPr txBox="1"/>
      </xdr:nvSpPr>
      <xdr:spPr>
        <a:xfrm>
          <a:off x="67374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7D93195B-949F-4482-9670-8A73CBCD5D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D6D70166-48ED-4BDB-9E6F-882DFE2BD6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F544DEE7-5E1F-47EC-894B-044196CBC14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C9A7D20F-E460-4F00-8023-824EB6EAF16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A25768C1-2755-4248-B3EE-58AA96570C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22E59358-B825-4DA5-87EC-64C6953D483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96714C49-764F-4224-B821-C0F0D8174A2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D26F0D8-AE35-481E-A607-846CF79E7E6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B42FC2BE-2ACD-4E6D-BEC5-EAA3EC95D40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31D0832F-C270-419B-BA05-8FDEA26D5C2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20EFD4AD-59CF-417A-AEF9-606DDB129E8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CC841F1-D2B3-4226-8C56-3F7A2E16C12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28C354C6-77E2-4D81-BBD7-D1106D4C55D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6014ACA2-5113-40D1-A39F-A484CA04C30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2DEE2CCC-33E1-4ED2-9062-08B340E1472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C33AA70A-03D3-4957-99F9-2512340125E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D06D53FA-04C2-402E-A672-69E4806D08B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EC647293-C3FC-4522-86D5-52214391FB3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D2FC5A47-2C4A-49DD-A7DE-2B21199727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C4209800-36B1-4FC4-B7FB-4AA07808E24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830C6A80-1A13-41A5-9984-A83728F0066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B0A7CA13-F23C-4752-9EAC-511DEC8F235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E07C3DDF-958D-4773-8613-08AB5243DF7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DCA92455-89D0-4E5E-BCF6-37848D60882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EEE62FE3-6B6C-444D-A242-3C1845A4B2E4}"/>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ECD34DE1-0C14-4676-8C95-CC3448AD306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7E8E868F-3AD5-49AE-8C08-07D92454D47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42AEE4DA-40A4-4A08-A5CA-D5BC812351BA}"/>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FFC4057E-C86F-4F7C-9D55-0553379A275B}"/>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9D3AA49E-17C8-49B5-8A24-F0451702D5B4}"/>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309193ED-A6AD-46EA-8458-FA0AE55E548C}"/>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5387D789-2673-4B61-A64D-298781BB789F}"/>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C138AD46-C257-45A3-AD41-50670D0E15DE}"/>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141B2D18-8DEB-4744-9ED6-7CCAD8956CB6}"/>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6" name="フローチャート: 判断 195">
          <a:extLst>
            <a:ext uri="{FF2B5EF4-FFF2-40B4-BE49-F238E27FC236}">
              <a16:creationId xmlns:a16="http://schemas.microsoft.com/office/drawing/2014/main" id="{51D98390-5C69-4EF7-B272-E1E30BDD8A6B}"/>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966FD2CC-2A9A-44F3-B179-A247789388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2041B31C-25A4-40E1-A9F7-D51F01C5FF6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A5C0E123-D5F6-476F-BC9D-17B3B7B5D59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AC0AF714-C606-4AA5-B11D-CAA7F91F854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2761E126-7F1A-4767-B8F8-5178FE8EC19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53975</xdr:rowOff>
    </xdr:from>
    <xdr:to>
      <xdr:col>24</xdr:col>
      <xdr:colOff>114300</xdr:colOff>
      <xdr:row>85</xdr:row>
      <xdr:rowOff>155575</xdr:rowOff>
    </xdr:to>
    <xdr:sp macro="" textlink="">
      <xdr:nvSpPr>
        <xdr:cNvPr id="202" name="楕円 201">
          <a:extLst>
            <a:ext uri="{FF2B5EF4-FFF2-40B4-BE49-F238E27FC236}">
              <a16:creationId xmlns:a16="http://schemas.microsoft.com/office/drawing/2014/main" id="{365C9A5E-90DE-4F65-BB92-ACDF0DEA5E97}"/>
            </a:ext>
          </a:extLst>
        </xdr:cNvPr>
        <xdr:cNvSpPr/>
      </xdr:nvSpPr>
      <xdr:spPr>
        <a:xfrm>
          <a:off x="45847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32402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39B610B2-065D-4E18-B350-F827AF30D2E1}"/>
            </a:ext>
          </a:extLst>
        </xdr:cNvPr>
        <xdr:cNvSpPr txBox="1"/>
      </xdr:nvSpPr>
      <xdr:spPr>
        <a:xfrm>
          <a:off x="4673600"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4" name="楕円 203">
          <a:extLst>
            <a:ext uri="{FF2B5EF4-FFF2-40B4-BE49-F238E27FC236}">
              <a16:creationId xmlns:a16="http://schemas.microsoft.com/office/drawing/2014/main" id="{CE9CDCF4-4066-4665-AAE6-56D6EC614ABB}"/>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104775</xdr:rowOff>
    </xdr:from>
    <xdr:to>
      <xdr:col>24</xdr:col>
      <xdr:colOff>63500</xdr:colOff>
      <xdr:row>86</xdr:row>
      <xdr:rowOff>114300</xdr:rowOff>
    </xdr:to>
    <xdr:cxnSp macro="">
      <xdr:nvCxnSpPr>
        <xdr:cNvPr id="205" name="直線コネクタ 204">
          <a:extLst>
            <a:ext uri="{FF2B5EF4-FFF2-40B4-BE49-F238E27FC236}">
              <a16:creationId xmlns:a16="http://schemas.microsoft.com/office/drawing/2014/main" id="{A972DA3F-D96B-4E54-8893-67E8BCE25053}"/>
            </a:ext>
          </a:extLst>
        </xdr:cNvPr>
        <xdr:cNvCxnSpPr/>
      </xdr:nvCxnSpPr>
      <xdr:spPr>
        <a:xfrm flipV="1">
          <a:off x="3797300" y="1467802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06" name="楕円 205">
          <a:extLst>
            <a:ext uri="{FF2B5EF4-FFF2-40B4-BE49-F238E27FC236}">
              <a16:creationId xmlns:a16="http://schemas.microsoft.com/office/drawing/2014/main" id="{26D7356B-8951-447D-8A39-BBE4FD0A4644}"/>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07" name="直線コネクタ 206">
          <a:extLst>
            <a:ext uri="{FF2B5EF4-FFF2-40B4-BE49-F238E27FC236}">
              <a16:creationId xmlns:a16="http://schemas.microsoft.com/office/drawing/2014/main" id="{A973448A-0F94-4D69-AA27-EFE7C5EB684B}"/>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08" name="楕円 207">
          <a:extLst>
            <a:ext uri="{FF2B5EF4-FFF2-40B4-BE49-F238E27FC236}">
              <a16:creationId xmlns:a16="http://schemas.microsoft.com/office/drawing/2014/main" id="{63249D02-B731-496B-9B30-C1E614C57A61}"/>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09" name="直線コネクタ 208">
          <a:extLst>
            <a:ext uri="{FF2B5EF4-FFF2-40B4-BE49-F238E27FC236}">
              <a16:creationId xmlns:a16="http://schemas.microsoft.com/office/drawing/2014/main" id="{D689E5C4-FF40-4AE4-9420-07B09A178158}"/>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210" name="楕円 209">
          <a:extLst>
            <a:ext uri="{FF2B5EF4-FFF2-40B4-BE49-F238E27FC236}">
              <a16:creationId xmlns:a16="http://schemas.microsoft.com/office/drawing/2014/main" id="{E1A54747-E790-4BE3-8A3E-339A51997CF9}"/>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211" name="直線コネクタ 210">
          <a:extLst>
            <a:ext uri="{FF2B5EF4-FFF2-40B4-BE49-F238E27FC236}">
              <a16:creationId xmlns:a16="http://schemas.microsoft.com/office/drawing/2014/main" id="{958D0C95-E4D2-4814-A575-9D6EB1353A84}"/>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2" name="n_1aveValue【福祉施設】&#10;有形固定資産減価償却率">
          <a:extLst>
            <a:ext uri="{FF2B5EF4-FFF2-40B4-BE49-F238E27FC236}">
              <a16:creationId xmlns:a16="http://schemas.microsoft.com/office/drawing/2014/main" id="{ECBC22B3-F11E-4D9E-BFD6-FDF50D7B0C44}"/>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213" name="n_2aveValue【福祉施設】&#10;有形固定資産減価償却率">
          <a:extLst>
            <a:ext uri="{FF2B5EF4-FFF2-40B4-BE49-F238E27FC236}">
              <a16:creationId xmlns:a16="http://schemas.microsoft.com/office/drawing/2014/main" id="{34AC77B7-8EE6-44F3-BAD6-35134D020B7C}"/>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14" name="n_3aveValue【福祉施設】&#10;有形固定資産減価償却率">
          <a:extLst>
            <a:ext uri="{FF2B5EF4-FFF2-40B4-BE49-F238E27FC236}">
              <a16:creationId xmlns:a16="http://schemas.microsoft.com/office/drawing/2014/main" id="{5246E6F3-A45C-412B-87B1-519DD6194A5A}"/>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215" name="n_4aveValue【福祉施設】&#10;有形固定資産減価償却率">
          <a:extLst>
            <a:ext uri="{FF2B5EF4-FFF2-40B4-BE49-F238E27FC236}">
              <a16:creationId xmlns:a16="http://schemas.microsoft.com/office/drawing/2014/main" id="{2D8DCE0D-0901-4DC5-BABD-20D49A96DC48}"/>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16" name="n_1mainValue【福祉施設】&#10;有形固定資産減価償却率">
          <a:extLst>
            <a:ext uri="{FF2B5EF4-FFF2-40B4-BE49-F238E27FC236}">
              <a16:creationId xmlns:a16="http://schemas.microsoft.com/office/drawing/2014/main" id="{D4DDD997-9278-4F50-9261-99D0F0CF1DDA}"/>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17" name="n_2mainValue【福祉施設】&#10;有形固定資産減価償却率">
          <a:extLst>
            <a:ext uri="{FF2B5EF4-FFF2-40B4-BE49-F238E27FC236}">
              <a16:creationId xmlns:a16="http://schemas.microsoft.com/office/drawing/2014/main" id="{37982542-690D-4B05-AEB7-CC5E31772674}"/>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18" name="n_3mainValue【福祉施設】&#10;有形固定資産減価償却率">
          <a:extLst>
            <a:ext uri="{FF2B5EF4-FFF2-40B4-BE49-F238E27FC236}">
              <a16:creationId xmlns:a16="http://schemas.microsoft.com/office/drawing/2014/main" id="{E77E4984-9856-4251-92DF-AA094C4F3AC2}"/>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219" name="n_4mainValue【福祉施設】&#10;有形固定資産減価償却率">
          <a:extLst>
            <a:ext uri="{FF2B5EF4-FFF2-40B4-BE49-F238E27FC236}">
              <a16:creationId xmlns:a16="http://schemas.microsoft.com/office/drawing/2014/main" id="{7AB6C63E-B1C5-42EA-AEC9-3B3790760E0F}"/>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D1B19848-B02F-41B7-94B6-4C08A6F5BC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9A9B1E1F-C987-4BAE-8946-3EB05130993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F0D664E5-9BC0-4829-A290-C8DD41B206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FB207147-C493-4C2E-9805-599BAEE63B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48A7C758-825A-42BD-A9CB-1B72E577C9F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F77A80C8-99F6-4F16-8C5E-BA1A87D8E5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DFBE3DF4-24E2-4DA4-91FE-D8D88CD256F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728C9B3-17D9-4220-8BF7-11D0B84EC54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175AAAE0-B8E5-4A10-8A3E-5DC790A46D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CEA66417-EA3F-4F0A-9601-13887166CA0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5802BC58-4CC2-4061-BBBF-7937AF9894D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A8AE3D54-F5AD-484C-8B8D-03207DA190C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62F080AD-8C01-4A2A-9E71-448E4D1EAB6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E26CA11F-F61F-4F04-8228-DA6473F654A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DE226C67-8C3F-498D-8051-0A84D08E375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89D010EC-E1DC-40F6-B978-AE0D73CB2CF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503B8190-A5D7-4B15-BC5D-1FF87AF398C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744BEA3A-A24F-4410-B26C-6FD60A47E32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CF4856C0-D4F9-4E99-9E88-50F3149909E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543DBDB8-3EDE-4444-A912-2C037A43BAD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3432B7B5-7F50-4E25-872D-8D2E4D7D7E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7FD1A619-4EC2-4A9A-B6D8-1F81CDC5B3C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B03BF6A1-43E8-44E3-A6B8-2788A90371E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4C80DF03-04A4-4B3B-BDEA-CEC0A85BBC66}"/>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655A3BFE-B66B-4A06-A910-48FC478D7AAE}"/>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FDF085B1-C16C-4E5C-B58A-AA7CFD9F0A81}"/>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2B712F9D-5039-4DE0-9E9F-069717CB956A}"/>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5F9668A0-1472-427D-A775-902D9CF4EAE4}"/>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48" name="【福祉施設】&#10;一人当たり面積平均値テキスト">
          <a:extLst>
            <a:ext uri="{FF2B5EF4-FFF2-40B4-BE49-F238E27FC236}">
              <a16:creationId xmlns:a16="http://schemas.microsoft.com/office/drawing/2014/main" id="{957660EE-D847-4D1F-9718-4EC3343AAF03}"/>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F6009BF8-9DFA-4090-BC87-2191499FC1BA}"/>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87D7351A-F939-4FFE-B98C-9D01C63EB1EB}"/>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92B889F7-7A1E-4698-AB53-5A96CDB26132}"/>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982E8136-ADCD-40F5-95FD-36DD54532118}"/>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3" name="フローチャート: 判断 252">
          <a:extLst>
            <a:ext uri="{FF2B5EF4-FFF2-40B4-BE49-F238E27FC236}">
              <a16:creationId xmlns:a16="http://schemas.microsoft.com/office/drawing/2014/main" id="{46AA347E-DB92-4970-9B58-A309DCC4DAA5}"/>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25506F3-3E79-41ED-9EA0-67CED07D3B8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ED8EA7EB-F648-4441-817A-6D9D3F7C24B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A8E5721E-5C3D-40B2-BDCC-777832CFAFB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9BDB3E20-2DDA-457C-810E-576B8CC4464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28EBE9F2-ACC4-4ACF-BA92-D0862E24991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44069</xdr:rowOff>
    </xdr:from>
    <xdr:to>
      <xdr:col>55</xdr:col>
      <xdr:colOff>50800</xdr:colOff>
      <xdr:row>86</xdr:row>
      <xdr:rowOff>145669</xdr:rowOff>
    </xdr:to>
    <xdr:sp macro="" textlink="">
      <xdr:nvSpPr>
        <xdr:cNvPr id="259" name="楕円 258">
          <a:extLst>
            <a:ext uri="{FF2B5EF4-FFF2-40B4-BE49-F238E27FC236}">
              <a16:creationId xmlns:a16="http://schemas.microsoft.com/office/drawing/2014/main" id="{10C91135-9E3D-4A1A-A42E-913D057DB9EA}"/>
            </a:ext>
          </a:extLst>
        </xdr:cNvPr>
        <xdr:cNvSpPr/>
      </xdr:nvSpPr>
      <xdr:spPr>
        <a:xfrm>
          <a:off x="10426700" y="1478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130446</xdr:rowOff>
    </xdr:from>
    <xdr:ext cx="469744" cy="259045"/>
    <xdr:sp macro="" textlink="">
      <xdr:nvSpPr>
        <xdr:cNvPr id="260" name="【福祉施設】&#10;一人当たり面積該当値テキスト">
          <a:extLst>
            <a:ext uri="{FF2B5EF4-FFF2-40B4-BE49-F238E27FC236}">
              <a16:creationId xmlns:a16="http://schemas.microsoft.com/office/drawing/2014/main" id="{D6D67704-2052-4879-8CD1-2A5F9DBF5305}"/>
            </a:ext>
          </a:extLst>
        </xdr:cNvPr>
        <xdr:cNvSpPr txBox="1"/>
      </xdr:nvSpPr>
      <xdr:spPr>
        <a:xfrm>
          <a:off x="10515600" y="1470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44450</xdr:rowOff>
    </xdr:from>
    <xdr:to>
      <xdr:col>50</xdr:col>
      <xdr:colOff>165100</xdr:colOff>
      <xdr:row>86</xdr:row>
      <xdr:rowOff>146050</xdr:rowOff>
    </xdr:to>
    <xdr:sp macro="" textlink="">
      <xdr:nvSpPr>
        <xdr:cNvPr id="261" name="楕円 260">
          <a:extLst>
            <a:ext uri="{FF2B5EF4-FFF2-40B4-BE49-F238E27FC236}">
              <a16:creationId xmlns:a16="http://schemas.microsoft.com/office/drawing/2014/main" id="{DEEE3B25-28D2-4888-81D8-70B5985031BD}"/>
            </a:ext>
          </a:extLst>
        </xdr:cNvPr>
        <xdr:cNvSpPr/>
      </xdr:nvSpPr>
      <xdr:spPr>
        <a:xfrm>
          <a:off x="9588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94869</xdr:rowOff>
    </xdr:from>
    <xdr:to>
      <xdr:col>55</xdr:col>
      <xdr:colOff>0</xdr:colOff>
      <xdr:row>86</xdr:row>
      <xdr:rowOff>95250</xdr:rowOff>
    </xdr:to>
    <xdr:cxnSp macro="">
      <xdr:nvCxnSpPr>
        <xdr:cNvPr id="262" name="直線コネクタ 261">
          <a:extLst>
            <a:ext uri="{FF2B5EF4-FFF2-40B4-BE49-F238E27FC236}">
              <a16:creationId xmlns:a16="http://schemas.microsoft.com/office/drawing/2014/main" id="{745A722A-8B04-4CFF-BF93-5F909BA3C722}"/>
            </a:ext>
          </a:extLst>
        </xdr:cNvPr>
        <xdr:cNvCxnSpPr/>
      </xdr:nvCxnSpPr>
      <xdr:spPr>
        <a:xfrm flipV="1">
          <a:off x="9639300" y="1483956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44831</xdr:rowOff>
    </xdr:from>
    <xdr:to>
      <xdr:col>46</xdr:col>
      <xdr:colOff>38100</xdr:colOff>
      <xdr:row>86</xdr:row>
      <xdr:rowOff>146431</xdr:rowOff>
    </xdr:to>
    <xdr:sp macro="" textlink="">
      <xdr:nvSpPr>
        <xdr:cNvPr id="263" name="楕円 262">
          <a:extLst>
            <a:ext uri="{FF2B5EF4-FFF2-40B4-BE49-F238E27FC236}">
              <a16:creationId xmlns:a16="http://schemas.microsoft.com/office/drawing/2014/main" id="{540F58DB-0408-47D0-A519-52EE83B5994E}"/>
            </a:ext>
          </a:extLst>
        </xdr:cNvPr>
        <xdr:cNvSpPr/>
      </xdr:nvSpPr>
      <xdr:spPr>
        <a:xfrm>
          <a:off x="8699500" y="1478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95250</xdr:rowOff>
    </xdr:from>
    <xdr:to>
      <xdr:col>50</xdr:col>
      <xdr:colOff>114300</xdr:colOff>
      <xdr:row>86</xdr:row>
      <xdr:rowOff>95631</xdr:rowOff>
    </xdr:to>
    <xdr:cxnSp macro="">
      <xdr:nvCxnSpPr>
        <xdr:cNvPr id="264" name="直線コネクタ 263">
          <a:extLst>
            <a:ext uri="{FF2B5EF4-FFF2-40B4-BE49-F238E27FC236}">
              <a16:creationId xmlns:a16="http://schemas.microsoft.com/office/drawing/2014/main" id="{6E9BFB9D-AC79-48D3-9E27-8348F9037F76}"/>
            </a:ext>
          </a:extLst>
        </xdr:cNvPr>
        <xdr:cNvCxnSpPr/>
      </xdr:nvCxnSpPr>
      <xdr:spPr>
        <a:xfrm flipV="1">
          <a:off x="8750300" y="1483995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45213</xdr:rowOff>
    </xdr:from>
    <xdr:to>
      <xdr:col>41</xdr:col>
      <xdr:colOff>101600</xdr:colOff>
      <xdr:row>86</xdr:row>
      <xdr:rowOff>146813</xdr:rowOff>
    </xdr:to>
    <xdr:sp macro="" textlink="">
      <xdr:nvSpPr>
        <xdr:cNvPr id="265" name="楕円 264">
          <a:extLst>
            <a:ext uri="{FF2B5EF4-FFF2-40B4-BE49-F238E27FC236}">
              <a16:creationId xmlns:a16="http://schemas.microsoft.com/office/drawing/2014/main" id="{34EA8B93-DE3D-489C-9E33-37917216C677}"/>
            </a:ext>
          </a:extLst>
        </xdr:cNvPr>
        <xdr:cNvSpPr/>
      </xdr:nvSpPr>
      <xdr:spPr>
        <a:xfrm>
          <a:off x="7810500" y="1478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95631</xdr:rowOff>
    </xdr:from>
    <xdr:to>
      <xdr:col>45</xdr:col>
      <xdr:colOff>177800</xdr:colOff>
      <xdr:row>86</xdr:row>
      <xdr:rowOff>96013</xdr:rowOff>
    </xdr:to>
    <xdr:cxnSp macro="">
      <xdr:nvCxnSpPr>
        <xdr:cNvPr id="266" name="直線コネクタ 265">
          <a:extLst>
            <a:ext uri="{FF2B5EF4-FFF2-40B4-BE49-F238E27FC236}">
              <a16:creationId xmlns:a16="http://schemas.microsoft.com/office/drawing/2014/main" id="{5575F9C8-4C1E-4374-95E7-FD5F43E642A2}"/>
            </a:ext>
          </a:extLst>
        </xdr:cNvPr>
        <xdr:cNvCxnSpPr/>
      </xdr:nvCxnSpPr>
      <xdr:spPr>
        <a:xfrm flipV="1">
          <a:off x="7861300" y="1484033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51688</xdr:rowOff>
    </xdr:from>
    <xdr:to>
      <xdr:col>36</xdr:col>
      <xdr:colOff>165100</xdr:colOff>
      <xdr:row>86</xdr:row>
      <xdr:rowOff>153288</xdr:rowOff>
    </xdr:to>
    <xdr:sp macro="" textlink="">
      <xdr:nvSpPr>
        <xdr:cNvPr id="267" name="楕円 266">
          <a:extLst>
            <a:ext uri="{FF2B5EF4-FFF2-40B4-BE49-F238E27FC236}">
              <a16:creationId xmlns:a16="http://schemas.microsoft.com/office/drawing/2014/main" id="{B222219B-2DB1-4F17-9790-18A96C633698}"/>
            </a:ext>
          </a:extLst>
        </xdr:cNvPr>
        <xdr:cNvSpPr/>
      </xdr:nvSpPr>
      <xdr:spPr>
        <a:xfrm>
          <a:off x="6921500" y="1479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96013</xdr:rowOff>
    </xdr:from>
    <xdr:to>
      <xdr:col>41</xdr:col>
      <xdr:colOff>50800</xdr:colOff>
      <xdr:row>86</xdr:row>
      <xdr:rowOff>102488</xdr:rowOff>
    </xdr:to>
    <xdr:cxnSp macro="">
      <xdr:nvCxnSpPr>
        <xdr:cNvPr id="268" name="直線コネクタ 267">
          <a:extLst>
            <a:ext uri="{FF2B5EF4-FFF2-40B4-BE49-F238E27FC236}">
              <a16:creationId xmlns:a16="http://schemas.microsoft.com/office/drawing/2014/main" id="{74CE30F2-0C0C-4B4E-8F01-C04D122DA7E4}"/>
            </a:ext>
          </a:extLst>
        </xdr:cNvPr>
        <xdr:cNvCxnSpPr/>
      </xdr:nvCxnSpPr>
      <xdr:spPr>
        <a:xfrm flipV="1">
          <a:off x="6972300" y="14840713"/>
          <a:ext cx="889000" cy="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69" name="n_1aveValue【福祉施設】&#10;一人当たり面積">
          <a:extLst>
            <a:ext uri="{FF2B5EF4-FFF2-40B4-BE49-F238E27FC236}">
              <a16:creationId xmlns:a16="http://schemas.microsoft.com/office/drawing/2014/main" id="{DFEBAC1D-386E-4662-ADFB-B89C2EAF5EE9}"/>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70" name="n_2aveValue【福祉施設】&#10;一人当たり面積">
          <a:extLst>
            <a:ext uri="{FF2B5EF4-FFF2-40B4-BE49-F238E27FC236}">
              <a16:creationId xmlns:a16="http://schemas.microsoft.com/office/drawing/2014/main" id="{2FE84DA8-DAD6-442D-A179-905E74CF18B3}"/>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71" name="n_3aveValue【福祉施設】&#10;一人当たり面積">
          <a:extLst>
            <a:ext uri="{FF2B5EF4-FFF2-40B4-BE49-F238E27FC236}">
              <a16:creationId xmlns:a16="http://schemas.microsoft.com/office/drawing/2014/main" id="{A32BBD56-C301-430E-9C0F-C11359EDE229}"/>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72" name="n_4aveValue【福祉施設】&#10;一人当たり面積">
          <a:extLst>
            <a:ext uri="{FF2B5EF4-FFF2-40B4-BE49-F238E27FC236}">
              <a16:creationId xmlns:a16="http://schemas.microsoft.com/office/drawing/2014/main" id="{9E11D4D7-9ED5-477B-AF7C-7A987B93C09F}"/>
            </a:ext>
          </a:extLst>
        </xdr:cNvPr>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137177</xdr:rowOff>
    </xdr:from>
    <xdr:ext cx="469744" cy="259045"/>
    <xdr:sp macro="" textlink="">
      <xdr:nvSpPr>
        <xdr:cNvPr id="273" name="n_1mainValue【福祉施設】&#10;一人当たり面積">
          <a:extLst>
            <a:ext uri="{FF2B5EF4-FFF2-40B4-BE49-F238E27FC236}">
              <a16:creationId xmlns:a16="http://schemas.microsoft.com/office/drawing/2014/main" id="{1AEC453E-D09D-4BDB-92F7-D953AF4BCCF1}"/>
            </a:ext>
          </a:extLst>
        </xdr:cNvPr>
        <xdr:cNvSpPr txBox="1"/>
      </xdr:nvSpPr>
      <xdr:spPr>
        <a:xfrm>
          <a:off x="9391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137558</xdr:rowOff>
    </xdr:from>
    <xdr:ext cx="469744" cy="259045"/>
    <xdr:sp macro="" textlink="">
      <xdr:nvSpPr>
        <xdr:cNvPr id="274" name="n_2mainValue【福祉施設】&#10;一人当たり面積">
          <a:extLst>
            <a:ext uri="{FF2B5EF4-FFF2-40B4-BE49-F238E27FC236}">
              <a16:creationId xmlns:a16="http://schemas.microsoft.com/office/drawing/2014/main" id="{EE9594E4-A955-4766-BB38-A4C77C2C315D}"/>
            </a:ext>
          </a:extLst>
        </xdr:cNvPr>
        <xdr:cNvSpPr txBox="1"/>
      </xdr:nvSpPr>
      <xdr:spPr>
        <a:xfrm>
          <a:off x="8515427" y="1488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137940</xdr:rowOff>
    </xdr:from>
    <xdr:ext cx="469744" cy="259045"/>
    <xdr:sp macro="" textlink="">
      <xdr:nvSpPr>
        <xdr:cNvPr id="275" name="n_3mainValue【福祉施設】&#10;一人当たり面積">
          <a:extLst>
            <a:ext uri="{FF2B5EF4-FFF2-40B4-BE49-F238E27FC236}">
              <a16:creationId xmlns:a16="http://schemas.microsoft.com/office/drawing/2014/main" id="{3B2BFB8F-B450-44B5-A3F7-2312AC7131EC}"/>
            </a:ext>
          </a:extLst>
        </xdr:cNvPr>
        <xdr:cNvSpPr txBox="1"/>
      </xdr:nvSpPr>
      <xdr:spPr>
        <a:xfrm>
          <a:off x="7626427" y="148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144415</xdr:rowOff>
    </xdr:from>
    <xdr:ext cx="469744" cy="259045"/>
    <xdr:sp macro="" textlink="">
      <xdr:nvSpPr>
        <xdr:cNvPr id="276" name="n_4mainValue【福祉施設】&#10;一人当たり面積">
          <a:extLst>
            <a:ext uri="{FF2B5EF4-FFF2-40B4-BE49-F238E27FC236}">
              <a16:creationId xmlns:a16="http://schemas.microsoft.com/office/drawing/2014/main" id="{5E901FE5-617C-4257-A578-E0A0E3035C82}"/>
            </a:ext>
          </a:extLst>
        </xdr:cNvPr>
        <xdr:cNvSpPr txBox="1"/>
      </xdr:nvSpPr>
      <xdr:spPr>
        <a:xfrm>
          <a:off x="6737427" y="1488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808406B8-8871-488C-9D8D-552BDA06BA2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A926B1AC-DFC2-486A-B864-94BF3D5C8A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F39FE669-FFA0-4AFA-B2E5-A571EF4EB36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812CE756-3BFA-4DB2-BCF2-E088136EDCC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436E2D26-A758-4BDE-A3EA-A11A53FBD79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122F4CC2-F40E-4D25-A2EE-B80E2BD4B82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6CCA2545-3B2B-43FD-AFAD-31442FF3435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F229FD14-C1BB-40EE-9481-F370348E3B6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6DFF9E4B-CAEB-4F98-B111-D8EEDFF87C8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3E54C123-45C8-40E0-B047-A87C858A634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F373D9D6-34CC-47A7-8CC8-196B7E8E93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87618EDC-5DE0-4AAC-9E87-2F5B33BCE7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46F0D8C3-B5F8-41ED-8425-EF14F2207E3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80D07A2B-BD81-4354-BEA4-EC9563FD22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ACA4BEA3-10A8-4396-9ED1-2DDCABB217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D61AC067-E1D8-4A16-A5E1-B41B49BAC57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FA9DDE8B-526D-4DAF-B4BD-76248ED7527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7581A58A-55D6-4909-9EE3-ACF9914C17A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0DD9A207-F5F0-4DBB-9A52-A2E6C968BA1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93261CCF-A90D-46A6-A552-DC21D9B9BB3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4A200B7C-BE7B-4EB8-A50E-BDEAE4A2BBC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E63EFF32-C1F3-42AF-8EAD-4304B2E8B4B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C705B0CE-84CB-4A56-B973-3F4CFF7FF5B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431E354C-C789-4105-BF07-8512B1346A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89D8F27B-3069-4387-934F-D4C4D1E239D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D043D1B6-F56A-41F8-8E96-107156CE94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C76C6D32-ECD4-482F-AAA8-976114754FB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D42A3501-E4B4-45A9-AFAA-253D9BF76C5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3821EC64-BCB9-4539-838F-518B98FF530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4D218A85-6518-4303-8F2F-B64E096199B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A55C2C76-B73A-4049-9C2E-11E23B47B47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7838C76B-A959-4AAC-B50E-CA272E941B4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173F30F1-62EB-408F-A471-D8F92771B06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21BFBD63-B769-483F-86A5-48F08A9866E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EEB43A66-9FBC-4352-816C-C685D8E73E5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2686D487-47D7-4D9C-A008-7CD55ED18B6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87E40EEC-8215-4F88-88AB-80E13652824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C3DEE297-DB00-4A6E-B0E0-8B72B8A0CAE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72D5F056-6368-454A-818D-DBC7BB7C62B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AB829B93-3B5F-49C8-81C7-4B28D81BC32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17" name="直線コネクタ 316">
          <a:extLst>
            <a:ext uri="{FF2B5EF4-FFF2-40B4-BE49-F238E27FC236}">
              <a16:creationId xmlns:a16="http://schemas.microsoft.com/office/drawing/2014/main" id="{6ACEEE4F-3DC7-4DB5-9466-4139C5C6FAC8}"/>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BFB0E7E6-4A9A-4DC3-BF66-A3CAD9B0F220}"/>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19" name="直線コネクタ 318">
          <a:extLst>
            <a:ext uri="{FF2B5EF4-FFF2-40B4-BE49-F238E27FC236}">
              <a16:creationId xmlns:a16="http://schemas.microsoft.com/office/drawing/2014/main" id="{ABB5BAF4-8337-4D60-881B-09E4B686464C}"/>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78593D5A-15FC-4993-943E-17A4979F6D5B}"/>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21" name="直線コネクタ 320">
          <a:extLst>
            <a:ext uri="{FF2B5EF4-FFF2-40B4-BE49-F238E27FC236}">
              <a16:creationId xmlns:a16="http://schemas.microsoft.com/office/drawing/2014/main" id="{A6218C3A-5DC2-4A86-B6EE-003B1703C140}"/>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3E44B933-A0FF-4C18-938A-5B3E318AAC76}"/>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3" name="フローチャート: 判断 322">
          <a:extLst>
            <a:ext uri="{FF2B5EF4-FFF2-40B4-BE49-F238E27FC236}">
              <a16:creationId xmlns:a16="http://schemas.microsoft.com/office/drawing/2014/main" id="{EAEB2794-6177-4472-ACEA-90BB46E9230B}"/>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24" name="フローチャート: 判断 323">
          <a:extLst>
            <a:ext uri="{FF2B5EF4-FFF2-40B4-BE49-F238E27FC236}">
              <a16:creationId xmlns:a16="http://schemas.microsoft.com/office/drawing/2014/main" id="{66F89A17-CECC-437A-B7BC-8C9D490C3583}"/>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5" name="フローチャート: 判断 324">
          <a:extLst>
            <a:ext uri="{FF2B5EF4-FFF2-40B4-BE49-F238E27FC236}">
              <a16:creationId xmlns:a16="http://schemas.microsoft.com/office/drawing/2014/main" id="{7475A104-561B-4CF7-90D2-1A269137E58E}"/>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6" name="フローチャート: 判断 325">
          <a:extLst>
            <a:ext uri="{FF2B5EF4-FFF2-40B4-BE49-F238E27FC236}">
              <a16:creationId xmlns:a16="http://schemas.microsoft.com/office/drawing/2014/main" id="{12B1FC1D-3388-454C-B74C-08A072425BB1}"/>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7" name="フローチャート: 判断 326">
          <a:extLst>
            <a:ext uri="{FF2B5EF4-FFF2-40B4-BE49-F238E27FC236}">
              <a16:creationId xmlns:a16="http://schemas.microsoft.com/office/drawing/2014/main" id="{D6D51DFD-2917-4B50-B459-2B70D192AA1C}"/>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DDC4790C-F722-41CC-8401-658DBB9241D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79759D50-FCD0-4257-8213-469359EEA2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E78C7D26-6758-445E-B777-AB9BF2D6C1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AB67D98-01F5-41C2-BF33-62AAC7F4125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ED7B2EA8-E1B9-4981-BC91-35566ED70CA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145415</xdr:rowOff>
    </xdr:from>
    <xdr:to>
      <xdr:col>85</xdr:col>
      <xdr:colOff>177800</xdr:colOff>
      <xdr:row>36</xdr:row>
      <xdr:rowOff>75565</xdr:rowOff>
    </xdr:to>
    <xdr:sp macro="" textlink="">
      <xdr:nvSpPr>
        <xdr:cNvPr id="333" name="楕円 332">
          <a:extLst>
            <a:ext uri="{FF2B5EF4-FFF2-40B4-BE49-F238E27FC236}">
              <a16:creationId xmlns:a16="http://schemas.microsoft.com/office/drawing/2014/main" id="{7D7769C4-4EB2-471D-8D2E-B9AE6514DC2B}"/>
            </a:ext>
          </a:extLst>
        </xdr:cNvPr>
        <xdr:cNvSpPr/>
      </xdr:nvSpPr>
      <xdr:spPr>
        <a:xfrm>
          <a:off x="162687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168292</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C89DD18B-7E85-4F8B-A4D4-C766B15BC82B}"/>
            </a:ext>
          </a:extLst>
        </xdr:cNvPr>
        <xdr:cNvSpPr txBox="1"/>
      </xdr:nvSpPr>
      <xdr:spPr>
        <a:xfrm>
          <a:off x="16357600"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124460</xdr:rowOff>
    </xdr:from>
    <xdr:to>
      <xdr:col>81</xdr:col>
      <xdr:colOff>101600</xdr:colOff>
      <xdr:row>36</xdr:row>
      <xdr:rowOff>54610</xdr:rowOff>
    </xdr:to>
    <xdr:sp macro="" textlink="">
      <xdr:nvSpPr>
        <xdr:cNvPr id="335" name="楕円 334">
          <a:extLst>
            <a:ext uri="{FF2B5EF4-FFF2-40B4-BE49-F238E27FC236}">
              <a16:creationId xmlns:a16="http://schemas.microsoft.com/office/drawing/2014/main" id="{ACC4AB90-AB63-47CF-88EB-FB417E99B933}"/>
            </a:ext>
          </a:extLst>
        </xdr:cNvPr>
        <xdr:cNvSpPr/>
      </xdr:nvSpPr>
      <xdr:spPr>
        <a:xfrm>
          <a:off x="15430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3810</xdr:rowOff>
    </xdr:from>
    <xdr:to>
      <xdr:col>85</xdr:col>
      <xdr:colOff>127000</xdr:colOff>
      <xdr:row>36</xdr:row>
      <xdr:rowOff>24765</xdr:rowOff>
    </xdr:to>
    <xdr:cxnSp macro="">
      <xdr:nvCxnSpPr>
        <xdr:cNvPr id="336" name="直線コネクタ 335">
          <a:extLst>
            <a:ext uri="{FF2B5EF4-FFF2-40B4-BE49-F238E27FC236}">
              <a16:creationId xmlns:a16="http://schemas.microsoft.com/office/drawing/2014/main" id="{E672FCF5-58F6-4AFD-8BA5-86B57FA45E96}"/>
            </a:ext>
          </a:extLst>
        </xdr:cNvPr>
        <xdr:cNvCxnSpPr/>
      </xdr:nvCxnSpPr>
      <xdr:spPr>
        <a:xfrm>
          <a:off x="15481300" y="61760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78740</xdr:rowOff>
    </xdr:from>
    <xdr:to>
      <xdr:col>76</xdr:col>
      <xdr:colOff>165100</xdr:colOff>
      <xdr:row>36</xdr:row>
      <xdr:rowOff>8890</xdr:rowOff>
    </xdr:to>
    <xdr:sp macro="" textlink="">
      <xdr:nvSpPr>
        <xdr:cNvPr id="337" name="楕円 336">
          <a:extLst>
            <a:ext uri="{FF2B5EF4-FFF2-40B4-BE49-F238E27FC236}">
              <a16:creationId xmlns:a16="http://schemas.microsoft.com/office/drawing/2014/main" id="{C24F2DD7-70FD-4E9F-BF26-F029CF47FB99}"/>
            </a:ext>
          </a:extLst>
        </xdr:cNvPr>
        <xdr:cNvSpPr/>
      </xdr:nvSpPr>
      <xdr:spPr>
        <a:xfrm>
          <a:off x="14541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129540</xdr:rowOff>
    </xdr:from>
    <xdr:to>
      <xdr:col>81</xdr:col>
      <xdr:colOff>50800</xdr:colOff>
      <xdr:row>36</xdr:row>
      <xdr:rowOff>3810</xdr:rowOff>
    </xdr:to>
    <xdr:cxnSp macro="">
      <xdr:nvCxnSpPr>
        <xdr:cNvPr id="338" name="直線コネクタ 337">
          <a:extLst>
            <a:ext uri="{FF2B5EF4-FFF2-40B4-BE49-F238E27FC236}">
              <a16:creationId xmlns:a16="http://schemas.microsoft.com/office/drawing/2014/main" id="{4D29E85B-47A3-4396-B3E2-90A92C6737DC}"/>
            </a:ext>
          </a:extLst>
        </xdr:cNvPr>
        <xdr:cNvCxnSpPr/>
      </xdr:nvCxnSpPr>
      <xdr:spPr>
        <a:xfrm>
          <a:off x="14592300" y="61302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80645</xdr:rowOff>
    </xdr:from>
    <xdr:to>
      <xdr:col>72</xdr:col>
      <xdr:colOff>38100</xdr:colOff>
      <xdr:row>36</xdr:row>
      <xdr:rowOff>10795</xdr:rowOff>
    </xdr:to>
    <xdr:sp macro="" textlink="">
      <xdr:nvSpPr>
        <xdr:cNvPr id="339" name="楕円 338">
          <a:extLst>
            <a:ext uri="{FF2B5EF4-FFF2-40B4-BE49-F238E27FC236}">
              <a16:creationId xmlns:a16="http://schemas.microsoft.com/office/drawing/2014/main" id="{97F4FAE1-C1F5-48DA-8D98-C92BF875CF8A}"/>
            </a:ext>
          </a:extLst>
        </xdr:cNvPr>
        <xdr:cNvSpPr/>
      </xdr:nvSpPr>
      <xdr:spPr>
        <a:xfrm>
          <a:off x="13652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129540</xdr:rowOff>
    </xdr:from>
    <xdr:to>
      <xdr:col>76</xdr:col>
      <xdr:colOff>114300</xdr:colOff>
      <xdr:row>35</xdr:row>
      <xdr:rowOff>131445</xdr:rowOff>
    </xdr:to>
    <xdr:cxnSp macro="">
      <xdr:nvCxnSpPr>
        <xdr:cNvPr id="340" name="直線コネクタ 339">
          <a:extLst>
            <a:ext uri="{FF2B5EF4-FFF2-40B4-BE49-F238E27FC236}">
              <a16:creationId xmlns:a16="http://schemas.microsoft.com/office/drawing/2014/main" id="{085E178F-EFFD-4AF5-A59B-D92EF0CADFE7}"/>
            </a:ext>
          </a:extLst>
        </xdr:cNvPr>
        <xdr:cNvCxnSpPr/>
      </xdr:nvCxnSpPr>
      <xdr:spPr>
        <a:xfrm flipV="1">
          <a:off x="13703300" y="61302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27305</xdr:rowOff>
    </xdr:from>
    <xdr:to>
      <xdr:col>67</xdr:col>
      <xdr:colOff>101600</xdr:colOff>
      <xdr:row>35</xdr:row>
      <xdr:rowOff>128905</xdr:rowOff>
    </xdr:to>
    <xdr:sp macro="" textlink="">
      <xdr:nvSpPr>
        <xdr:cNvPr id="341" name="楕円 340">
          <a:extLst>
            <a:ext uri="{FF2B5EF4-FFF2-40B4-BE49-F238E27FC236}">
              <a16:creationId xmlns:a16="http://schemas.microsoft.com/office/drawing/2014/main" id="{9AAC2701-593E-4105-82D5-D5CF96F541F6}"/>
            </a:ext>
          </a:extLst>
        </xdr:cNvPr>
        <xdr:cNvSpPr/>
      </xdr:nvSpPr>
      <xdr:spPr>
        <a:xfrm>
          <a:off x="12763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78105</xdr:rowOff>
    </xdr:from>
    <xdr:to>
      <xdr:col>71</xdr:col>
      <xdr:colOff>177800</xdr:colOff>
      <xdr:row>35</xdr:row>
      <xdr:rowOff>131445</xdr:rowOff>
    </xdr:to>
    <xdr:cxnSp macro="">
      <xdr:nvCxnSpPr>
        <xdr:cNvPr id="342" name="直線コネクタ 341">
          <a:extLst>
            <a:ext uri="{FF2B5EF4-FFF2-40B4-BE49-F238E27FC236}">
              <a16:creationId xmlns:a16="http://schemas.microsoft.com/office/drawing/2014/main" id="{6F8B2A97-F3AB-40C0-A9F8-6AEF772A9D90}"/>
            </a:ext>
          </a:extLst>
        </xdr:cNvPr>
        <xdr:cNvCxnSpPr/>
      </xdr:nvCxnSpPr>
      <xdr:spPr>
        <a:xfrm>
          <a:off x="12814300" y="60788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C3AAA129-24AC-44D6-BDBE-7C62AF529414}"/>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49CCBAFB-16BD-4239-B56D-4FA838E43C9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BE972784-5393-4C4E-AE95-30DF6364B624}"/>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CD82FCA5-9665-4D95-BF0A-C4892983B080}"/>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71137</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214627E5-88EE-48D7-8535-F542E0CB2FFD}"/>
            </a:ext>
          </a:extLst>
        </xdr:cNvPr>
        <xdr:cNvSpPr txBox="1"/>
      </xdr:nvSpPr>
      <xdr:spPr>
        <a:xfrm>
          <a:off x="152660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25417</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1CABDC0D-41B4-4633-B20E-E6E1B5A4CEE7}"/>
            </a:ext>
          </a:extLst>
        </xdr:cNvPr>
        <xdr:cNvSpPr txBox="1"/>
      </xdr:nvSpPr>
      <xdr:spPr>
        <a:xfrm>
          <a:off x="14389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27322</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D883CE75-4783-4D92-819D-432D3E6E679A}"/>
            </a:ext>
          </a:extLst>
        </xdr:cNvPr>
        <xdr:cNvSpPr txBox="1"/>
      </xdr:nvSpPr>
      <xdr:spPr>
        <a:xfrm>
          <a:off x="13500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145432</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87638B31-446B-4E9D-8307-3A13B5DB8A28}"/>
            </a:ext>
          </a:extLst>
        </xdr:cNvPr>
        <xdr:cNvSpPr txBox="1"/>
      </xdr:nvSpPr>
      <xdr:spPr>
        <a:xfrm>
          <a:off x="12611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6D49C881-AB7C-407D-8744-2582A35838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211532EC-CF4A-494C-BDE7-EE98941ECEB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26C6A392-CDE4-44C6-B193-F3888C88041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400820C0-DE17-4036-8BE7-3EB339B7C2D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13FA9ADB-4031-4D86-B532-93E2399B57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727C552A-49B1-4F8B-9C88-209399DDAD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BC5DC43C-7026-41DF-A423-A33625AEE11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C6252B7A-07A4-4188-BA7D-FC24A80C188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F338E45A-E374-4DE5-A3A9-F5E4B0655C9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A59A24CD-5891-454B-9B5C-F78C0F0E1E5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a:extLst>
            <a:ext uri="{FF2B5EF4-FFF2-40B4-BE49-F238E27FC236}">
              <a16:creationId xmlns:a16="http://schemas.microsoft.com/office/drawing/2014/main" id="{8C71AB6B-F527-4F6C-A1BD-4918AFAC2B3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2" name="テキスト ボックス 361">
          <a:extLst>
            <a:ext uri="{FF2B5EF4-FFF2-40B4-BE49-F238E27FC236}">
              <a16:creationId xmlns:a16="http://schemas.microsoft.com/office/drawing/2014/main" id="{859D7684-8269-46E8-B09F-7454577C8A7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a:extLst>
            <a:ext uri="{FF2B5EF4-FFF2-40B4-BE49-F238E27FC236}">
              <a16:creationId xmlns:a16="http://schemas.microsoft.com/office/drawing/2014/main" id="{71B9D12A-F96B-428D-8ADB-617D018DDCF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4" name="テキスト ボックス 363">
          <a:extLst>
            <a:ext uri="{FF2B5EF4-FFF2-40B4-BE49-F238E27FC236}">
              <a16:creationId xmlns:a16="http://schemas.microsoft.com/office/drawing/2014/main" id="{BC4C9368-3C47-41F7-9F68-5D36AE3A52A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6F58DA95-5445-4E17-981C-BDF78909FB9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6" name="テキスト ボックス 365">
          <a:extLst>
            <a:ext uri="{FF2B5EF4-FFF2-40B4-BE49-F238E27FC236}">
              <a16:creationId xmlns:a16="http://schemas.microsoft.com/office/drawing/2014/main" id="{59BD950F-BF4B-4550-8B07-AB3AE371FA1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a:extLst>
            <a:ext uri="{FF2B5EF4-FFF2-40B4-BE49-F238E27FC236}">
              <a16:creationId xmlns:a16="http://schemas.microsoft.com/office/drawing/2014/main" id="{476BC0D6-0422-4117-AC5C-5C5AA5A1F3F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8" name="テキスト ボックス 367">
          <a:extLst>
            <a:ext uri="{FF2B5EF4-FFF2-40B4-BE49-F238E27FC236}">
              <a16:creationId xmlns:a16="http://schemas.microsoft.com/office/drawing/2014/main" id="{C1A52C64-CB7C-431B-BD2B-07D52680E23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9" name="直線コネクタ 368">
          <a:extLst>
            <a:ext uri="{FF2B5EF4-FFF2-40B4-BE49-F238E27FC236}">
              <a16:creationId xmlns:a16="http://schemas.microsoft.com/office/drawing/2014/main" id="{1606B7D2-668A-4235-B12D-321B31D0193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0" name="テキスト ボックス 369">
          <a:extLst>
            <a:ext uri="{FF2B5EF4-FFF2-40B4-BE49-F238E27FC236}">
              <a16:creationId xmlns:a16="http://schemas.microsoft.com/office/drawing/2014/main" id="{ECC261B2-FFDE-4B1B-B3B9-8EA2DE4E3AC3}"/>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5DBFFCB7-E1A7-498F-8798-AB25348B1AB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F7695429-F64D-4D8D-ADCC-587A68165DA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4E3FD6D3-7D41-4C27-A66E-B5745653F1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374" name="直線コネクタ 373">
          <a:extLst>
            <a:ext uri="{FF2B5EF4-FFF2-40B4-BE49-F238E27FC236}">
              <a16:creationId xmlns:a16="http://schemas.microsoft.com/office/drawing/2014/main" id="{10ECC248-AF0A-4F05-BDC6-440C31DCEF26}"/>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1E62DD58-6CB2-4CF7-A89A-CAEF8488F6DB}"/>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376" name="直線コネクタ 375">
          <a:extLst>
            <a:ext uri="{FF2B5EF4-FFF2-40B4-BE49-F238E27FC236}">
              <a16:creationId xmlns:a16="http://schemas.microsoft.com/office/drawing/2014/main" id="{0E99B194-7B04-4CF2-ACD8-418D2C1DF773}"/>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1601E6DB-F840-4C81-B7FE-0EE3870FCC78}"/>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378" name="直線コネクタ 377">
          <a:extLst>
            <a:ext uri="{FF2B5EF4-FFF2-40B4-BE49-F238E27FC236}">
              <a16:creationId xmlns:a16="http://schemas.microsoft.com/office/drawing/2014/main" id="{51BADC6E-4FE7-4D82-AD7D-D911381FF935}"/>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D0305986-F902-4F56-BD56-6BEEA99F9EED}"/>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380" name="フローチャート: 判断 379">
          <a:extLst>
            <a:ext uri="{FF2B5EF4-FFF2-40B4-BE49-F238E27FC236}">
              <a16:creationId xmlns:a16="http://schemas.microsoft.com/office/drawing/2014/main" id="{46D08F7A-56C4-4F8C-9A3F-0F6ADC808EAC}"/>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381" name="フローチャート: 判断 380">
          <a:extLst>
            <a:ext uri="{FF2B5EF4-FFF2-40B4-BE49-F238E27FC236}">
              <a16:creationId xmlns:a16="http://schemas.microsoft.com/office/drawing/2014/main" id="{0DABDC02-06DB-4BA9-B126-ED853EAB063E}"/>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382" name="フローチャート: 判断 381">
          <a:extLst>
            <a:ext uri="{FF2B5EF4-FFF2-40B4-BE49-F238E27FC236}">
              <a16:creationId xmlns:a16="http://schemas.microsoft.com/office/drawing/2014/main" id="{081D1FDD-AB0A-4F9F-AC36-1F3763833723}"/>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383" name="フローチャート: 判断 382">
          <a:extLst>
            <a:ext uri="{FF2B5EF4-FFF2-40B4-BE49-F238E27FC236}">
              <a16:creationId xmlns:a16="http://schemas.microsoft.com/office/drawing/2014/main" id="{ED2FC5A5-6F9E-4895-B1A6-67D04918C539}"/>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384" name="フローチャート: 判断 383">
          <a:extLst>
            <a:ext uri="{FF2B5EF4-FFF2-40B4-BE49-F238E27FC236}">
              <a16:creationId xmlns:a16="http://schemas.microsoft.com/office/drawing/2014/main" id="{5939A943-D53B-4CE4-A807-90355CF358A6}"/>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2802B040-DCC3-4D0A-B979-43623E0F612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FE5E2418-7741-48B3-853B-13B0CF376BA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9A1DCFB3-148A-491C-822F-8E6DA3D5689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A2D224E4-2534-4572-8B23-0F3D111A3EC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1F6F8A2-F7B3-4B77-9DF6-E2CD962921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79743</xdr:rowOff>
    </xdr:from>
    <xdr:to>
      <xdr:col>116</xdr:col>
      <xdr:colOff>114300</xdr:colOff>
      <xdr:row>41</xdr:row>
      <xdr:rowOff>9893</xdr:rowOff>
    </xdr:to>
    <xdr:sp macro="" textlink="">
      <xdr:nvSpPr>
        <xdr:cNvPr id="390" name="楕円 389">
          <a:extLst>
            <a:ext uri="{FF2B5EF4-FFF2-40B4-BE49-F238E27FC236}">
              <a16:creationId xmlns:a16="http://schemas.microsoft.com/office/drawing/2014/main" id="{4954DC9D-B498-4D2D-A21F-1854D1630E8B}"/>
            </a:ext>
          </a:extLst>
        </xdr:cNvPr>
        <xdr:cNvSpPr/>
      </xdr:nvSpPr>
      <xdr:spPr>
        <a:xfrm>
          <a:off x="22110700" y="69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58170</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52E491E5-FD05-4987-9094-42B234C6CA8D}"/>
            </a:ext>
          </a:extLst>
        </xdr:cNvPr>
        <xdr:cNvSpPr txBox="1"/>
      </xdr:nvSpPr>
      <xdr:spPr>
        <a:xfrm>
          <a:off x="22199600" y="691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93374</xdr:rowOff>
    </xdr:from>
    <xdr:to>
      <xdr:col>112</xdr:col>
      <xdr:colOff>38100</xdr:colOff>
      <xdr:row>41</xdr:row>
      <xdr:rowOff>23524</xdr:rowOff>
    </xdr:to>
    <xdr:sp macro="" textlink="">
      <xdr:nvSpPr>
        <xdr:cNvPr id="392" name="楕円 391">
          <a:extLst>
            <a:ext uri="{FF2B5EF4-FFF2-40B4-BE49-F238E27FC236}">
              <a16:creationId xmlns:a16="http://schemas.microsoft.com/office/drawing/2014/main" id="{00A50FBC-785C-4201-89A8-525FC93FA429}"/>
            </a:ext>
          </a:extLst>
        </xdr:cNvPr>
        <xdr:cNvSpPr/>
      </xdr:nvSpPr>
      <xdr:spPr>
        <a:xfrm>
          <a:off x="21272500" y="695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130543</xdr:rowOff>
    </xdr:from>
    <xdr:to>
      <xdr:col>116</xdr:col>
      <xdr:colOff>63500</xdr:colOff>
      <xdr:row>40</xdr:row>
      <xdr:rowOff>144174</xdr:rowOff>
    </xdr:to>
    <xdr:cxnSp macro="">
      <xdr:nvCxnSpPr>
        <xdr:cNvPr id="393" name="直線コネクタ 392">
          <a:extLst>
            <a:ext uri="{FF2B5EF4-FFF2-40B4-BE49-F238E27FC236}">
              <a16:creationId xmlns:a16="http://schemas.microsoft.com/office/drawing/2014/main" id="{22A31AF7-479D-4206-864A-BF5E71F2D686}"/>
            </a:ext>
          </a:extLst>
        </xdr:cNvPr>
        <xdr:cNvCxnSpPr/>
      </xdr:nvCxnSpPr>
      <xdr:spPr>
        <a:xfrm flipV="1">
          <a:off x="21323300" y="6988543"/>
          <a:ext cx="838200" cy="1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109575</xdr:rowOff>
    </xdr:from>
    <xdr:to>
      <xdr:col>107</xdr:col>
      <xdr:colOff>101600</xdr:colOff>
      <xdr:row>41</xdr:row>
      <xdr:rowOff>39725</xdr:rowOff>
    </xdr:to>
    <xdr:sp macro="" textlink="">
      <xdr:nvSpPr>
        <xdr:cNvPr id="394" name="楕円 393">
          <a:extLst>
            <a:ext uri="{FF2B5EF4-FFF2-40B4-BE49-F238E27FC236}">
              <a16:creationId xmlns:a16="http://schemas.microsoft.com/office/drawing/2014/main" id="{AB541311-9E30-40F1-8C87-3964FD85E912}"/>
            </a:ext>
          </a:extLst>
        </xdr:cNvPr>
        <xdr:cNvSpPr/>
      </xdr:nvSpPr>
      <xdr:spPr>
        <a:xfrm>
          <a:off x="20383500" y="69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144174</xdr:rowOff>
    </xdr:from>
    <xdr:to>
      <xdr:col>111</xdr:col>
      <xdr:colOff>177800</xdr:colOff>
      <xdr:row>40</xdr:row>
      <xdr:rowOff>160375</xdr:rowOff>
    </xdr:to>
    <xdr:cxnSp macro="">
      <xdr:nvCxnSpPr>
        <xdr:cNvPr id="395" name="直線コネクタ 394">
          <a:extLst>
            <a:ext uri="{FF2B5EF4-FFF2-40B4-BE49-F238E27FC236}">
              <a16:creationId xmlns:a16="http://schemas.microsoft.com/office/drawing/2014/main" id="{9621E0F4-0A40-44D1-88B1-B0A9E5A34ACB}"/>
            </a:ext>
          </a:extLst>
        </xdr:cNvPr>
        <xdr:cNvCxnSpPr/>
      </xdr:nvCxnSpPr>
      <xdr:spPr>
        <a:xfrm flipV="1">
          <a:off x="20434300" y="7002174"/>
          <a:ext cx="889000" cy="1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128421</xdr:rowOff>
    </xdr:from>
    <xdr:to>
      <xdr:col>102</xdr:col>
      <xdr:colOff>165100</xdr:colOff>
      <xdr:row>41</xdr:row>
      <xdr:rowOff>58571</xdr:rowOff>
    </xdr:to>
    <xdr:sp macro="" textlink="">
      <xdr:nvSpPr>
        <xdr:cNvPr id="396" name="楕円 395">
          <a:extLst>
            <a:ext uri="{FF2B5EF4-FFF2-40B4-BE49-F238E27FC236}">
              <a16:creationId xmlns:a16="http://schemas.microsoft.com/office/drawing/2014/main" id="{408C58A5-3ABF-4F7F-98CC-BE7D343D6093}"/>
            </a:ext>
          </a:extLst>
        </xdr:cNvPr>
        <xdr:cNvSpPr/>
      </xdr:nvSpPr>
      <xdr:spPr>
        <a:xfrm>
          <a:off x="19494500" y="698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160375</xdr:rowOff>
    </xdr:from>
    <xdr:to>
      <xdr:col>107</xdr:col>
      <xdr:colOff>50800</xdr:colOff>
      <xdr:row>41</xdr:row>
      <xdr:rowOff>7771</xdr:rowOff>
    </xdr:to>
    <xdr:cxnSp macro="">
      <xdr:nvCxnSpPr>
        <xdr:cNvPr id="397" name="直線コネクタ 396">
          <a:extLst>
            <a:ext uri="{FF2B5EF4-FFF2-40B4-BE49-F238E27FC236}">
              <a16:creationId xmlns:a16="http://schemas.microsoft.com/office/drawing/2014/main" id="{0C14D778-90C7-4EE2-8A12-80C998EC6F02}"/>
            </a:ext>
          </a:extLst>
        </xdr:cNvPr>
        <xdr:cNvCxnSpPr/>
      </xdr:nvCxnSpPr>
      <xdr:spPr>
        <a:xfrm flipV="1">
          <a:off x="19545300" y="7018375"/>
          <a:ext cx="889000" cy="1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127790</xdr:rowOff>
    </xdr:from>
    <xdr:to>
      <xdr:col>98</xdr:col>
      <xdr:colOff>38100</xdr:colOff>
      <xdr:row>41</xdr:row>
      <xdr:rowOff>57940</xdr:rowOff>
    </xdr:to>
    <xdr:sp macro="" textlink="">
      <xdr:nvSpPr>
        <xdr:cNvPr id="398" name="楕円 397">
          <a:extLst>
            <a:ext uri="{FF2B5EF4-FFF2-40B4-BE49-F238E27FC236}">
              <a16:creationId xmlns:a16="http://schemas.microsoft.com/office/drawing/2014/main" id="{E2F2297B-0E39-4433-B7AA-0390E0E19FA7}"/>
            </a:ext>
          </a:extLst>
        </xdr:cNvPr>
        <xdr:cNvSpPr/>
      </xdr:nvSpPr>
      <xdr:spPr>
        <a:xfrm>
          <a:off x="18605500" y="69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7140</xdr:rowOff>
    </xdr:from>
    <xdr:to>
      <xdr:col>102</xdr:col>
      <xdr:colOff>114300</xdr:colOff>
      <xdr:row>41</xdr:row>
      <xdr:rowOff>7771</xdr:rowOff>
    </xdr:to>
    <xdr:cxnSp macro="">
      <xdr:nvCxnSpPr>
        <xdr:cNvPr id="399" name="直線コネクタ 398">
          <a:extLst>
            <a:ext uri="{FF2B5EF4-FFF2-40B4-BE49-F238E27FC236}">
              <a16:creationId xmlns:a16="http://schemas.microsoft.com/office/drawing/2014/main" id="{633E6220-1819-4DDE-8441-7A4755D28AD1}"/>
            </a:ext>
          </a:extLst>
        </xdr:cNvPr>
        <xdr:cNvCxnSpPr/>
      </xdr:nvCxnSpPr>
      <xdr:spPr>
        <a:xfrm>
          <a:off x="18656300" y="7036590"/>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019DC37A-20AF-4F18-86E8-609E3B278480}"/>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916D1D97-0613-4391-B33D-4984BD7202FE}"/>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9AA81CBB-B922-422A-9AE7-B0195C1BAAC9}"/>
            </a:ext>
          </a:extLst>
        </xdr:cNvPr>
        <xdr:cNvSpPr txBox="1"/>
      </xdr:nvSpPr>
      <xdr:spPr>
        <a:xfrm>
          <a:off x="19245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FD428DE3-3A24-4BF4-8630-AFB81C454FF2}"/>
            </a:ext>
          </a:extLst>
        </xdr:cNvPr>
        <xdr:cNvSpPr txBox="1"/>
      </xdr:nvSpPr>
      <xdr:spPr>
        <a:xfrm>
          <a:off x="18356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14651</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80E4A390-2CFF-4112-B736-D0A5659115CA}"/>
            </a:ext>
          </a:extLst>
        </xdr:cNvPr>
        <xdr:cNvSpPr txBox="1"/>
      </xdr:nvSpPr>
      <xdr:spPr>
        <a:xfrm>
          <a:off x="21011095" y="704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30852</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225EA51D-45D5-46A6-8A62-5AE7DE80EB0A}"/>
            </a:ext>
          </a:extLst>
        </xdr:cNvPr>
        <xdr:cNvSpPr txBox="1"/>
      </xdr:nvSpPr>
      <xdr:spPr>
        <a:xfrm>
          <a:off x="20134795" y="706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49698</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4E20456A-985F-41B7-94B4-1A7104AD3300}"/>
            </a:ext>
          </a:extLst>
        </xdr:cNvPr>
        <xdr:cNvSpPr txBox="1"/>
      </xdr:nvSpPr>
      <xdr:spPr>
        <a:xfrm>
          <a:off x="19245795" y="707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49067</xdr:rowOff>
    </xdr:from>
    <xdr:ext cx="599010" cy="259045"/>
    <xdr:sp macro="" textlink="">
      <xdr:nvSpPr>
        <xdr:cNvPr id="407" name="n_4mainValue【一般廃棄物処理施設】&#10;一人当たり有形固定資産（償却資産）額">
          <a:extLst>
            <a:ext uri="{FF2B5EF4-FFF2-40B4-BE49-F238E27FC236}">
              <a16:creationId xmlns:a16="http://schemas.microsoft.com/office/drawing/2014/main" id="{A46FF56D-F815-49F2-8C8F-6B34C026CA3E}"/>
            </a:ext>
          </a:extLst>
        </xdr:cNvPr>
        <xdr:cNvSpPr txBox="1"/>
      </xdr:nvSpPr>
      <xdr:spPr>
        <a:xfrm>
          <a:off x="18356795" y="707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E1BF24BA-415A-4D41-A818-E8BAE7CD30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2EEEEAE8-0234-45C4-8E6E-3B455649DD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7BDD86A0-8686-47A2-924A-24DD751E8EF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311F1F84-A812-44A2-828A-4830ABA2EF0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828F446A-6931-4B0F-92EB-B8ACE1B46C7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3D1832D4-FF41-47CF-A5D1-3935DF1B63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5B50405A-6928-479C-A50D-6DF091F845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1DF51800-9BEE-4D14-8DA8-DDEEC710DCA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6F0738D4-8F42-4332-BA2E-7BDD09534B9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D6B98E0D-A311-4171-8C8E-46997BC6E10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A448C77E-A8C8-4B3B-AF4B-2473C6B288D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C5251A23-F415-40BC-8303-67EFED94BF0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144894B7-4CAE-4089-9B23-CB2342E93B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3D31CC3D-52A8-4A75-B255-0B973C20C6B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C1FE3BA2-4894-4040-A885-3691BFEC23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0BA28A14-8775-43F2-8804-42B72954A34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8C20C911-4210-41A5-AD8C-94C3B438129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23B0476D-F273-4063-84AC-637B73018B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5CFDF02D-C284-4A1E-8928-048B9272A4C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A28E7017-4397-4C11-8A65-2C85047548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8B9D8DB8-3E4E-48C6-BED3-3654FFC4D0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2DFE86A7-7306-4A20-BB9D-866CC914804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5ADF0C8C-B02E-4D73-905E-3203C375DD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E1C34B9E-5634-417D-B5E7-F1CD2697C1F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B6F342F2-4896-4E88-B432-7EB1A97245B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83C3B733-F288-4C87-BF84-9346ABF2EE1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B8597D43-6A9F-4617-ACAD-481158E0F24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a:extLst>
            <a:ext uri="{FF2B5EF4-FFF2-40B4-BE49-F238E27FC236}">
              <a16:creationId xmlns:a16="http://schemas.microsoft.com/office/drawing/2014/main" id="{0E8F078B-B0CB-4FD0-9297-7D3D559A728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a:extLst>
            <a:ext uri="{FF2B5EF4-FFF2-40B4-BE49-F238E27FC236}">
              <a16:creationId xmlns:a16="http://schemas.microsoft.com/office/drawing/2014/main" id="{548895F4-A05A-4D5C-A880-F6238F17233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a:extLst>
            <a:ext uri="{FF2B5EF4-FFF2-40B4-BE49-F238E27FC236}">
              <a16:creationId xmlns:a16="http://schemas.microsoft.com/office/drawing/2014/main" id="{EC2DCF07-7267-4567-AC96-20D18083BC3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a:extLst>
            <a:ext uri="{FF2B5EF4-FFF2-40B4-BE49-F238E27FC236}">
              <a16:creationId xmlns:a16="http://schemas.microsoft.com/office/drawing/2014/main" id="{7CB56066-7DE2-495B-8AC4-E1D645E1AC9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a:extLst>
            <a:ext uri="{FF2B5EF4-FFF2-40B4-BE49-F238E27FC236}">
              <a16:creationId xmlns:a16="http://schemas.microsoft.com/office/drawing/2014/main" id="{EEDE566D-5FEB-417A-996E-4AACD5DDB7B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a:extLst>
            <a:ext uri="{FF2B5EF4-FFF2-40B4-BE49-F238E27FC236}">
              <a16:creationId xmlns:a16="http://schemas.microsoft.com/office/drawing/2014/main" id="{744B8A99-3984-4187-BFE0-DBC600FC004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a:extLst>
            <a:ext uri="{FF2B5EF4-FFF2-40B4-BE49-F238E27FC236}">
              <a16:creationId xmlns:a16="http://schemas.microsoft.com/office/drawing/2014/main" id="{F2B92DBD-8616-4374-987B-D8A75DF3E4D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a:extLst>
            <a:ext uri="{FF2B5EF4-FFF2-40B4-BE49-F238E27FC236}">
              <a16:creationId xmlns:a16="http://schemas.microsoft.com/office/drawing/2014/main" id="{DFD416A5-21F2-43B2-8766-6623BA6F35F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a:extLst>
            <a:ext uri="{FF2B5EF4-FFF2-40B4-BE49-F238E27FC236}">
              <a16:creationId xmlns:a16="http://schemas.microsoft.com/office/drawing/2014/main" id="{1C513845-8384-4D12-8FA1-F7E4B7FC2ED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a:extLst>
            <a:ext uri="{FF2B5EF4-FFF2-40B4-BE49-F238E27FC236}">
              <a16:creationId xmlns:a16="http://schemas.microsoft.com/office/drawing/2014/main" id="{7CE93A46-AFE2-4997-8614-69F768249AA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a:extLst>
            <a:ext uri="{FF2B5EF4-FFF2-40B4-BE49-F238E27FC236}">
              <a16:creationId xmlns:a16="http://schemas.microsoft.com/office/drawing/2014/main" id="{0CAA9212-C4E0-47DC-AD12-F0C2E23AB07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a:extLst>
            <a:ext uri="{FF2B5EF4-FFF2-40B4-BE49-F238E27FC236}">
              <a16:creationId xmlns:a16="http://schemas.microsoft.com/office/drawing/2014/main" id="{A6966F45-B84D-475F-8144-5364917F4E1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8D19EBFC-3115-467C-9CF3-7374732FB7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7529ED39-A88D-4484-94F0-2487E9D4F09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449" name="直線コネクタ 448">
          <a:extLst>
            <a:ext uri="{FF2B5EF4-FFF2-40B4-BE49-F238E27FC236}">
              <a16:creationId xmlns:a16="http://schemas.microsoft.com/office/drawing/2014/main" id="{E273BF7B-FB0D-4C0B-8D90-5F81048FD6E0}"/>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B51F22B8-4F6A-4509-8D5C-BC829528B8D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a:extLst>
            <a:ext uri="{FF2B5EF4-FFF2-40B4-BE49-F238E27FC236}">
              <a16:creationId xmlns:a16="http://schemas.microsoft.com/office/drawing/2014/main" id="{545C047D-543E-4957-8681-D2D266766F0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8E0E3F8A-C8A1-4E97-89C2-13F1DCFD9EF3}"/>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453" name="直線コネクタ 452">
          <a:extLst>
            <a:ext uri="{FF2B5EF4-FFF2-40B4-BE49-F238E27FC236}">
              <a16:creationId xmlns:a16="http://schemas.microsoft.com/office/drawing/2014/main" id="{005AF9F8-A390-4890-8605-239E98E59D25}"/>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B10E0DA0-6807-46C0-A284-75E506593AA6}"/>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455" name="フローチャート: 判断 454">
          <a:extLst>
            <a:ext uri="{FF2B5EF4-FFF2-40B4-BE49-F238E27FC236}">
              <a16:creationId xmlns:a16="http://schemas.microsoft.com/office/drawing/2014/main" id="{439C7515-298B-42F1-9E72-BE7B904CDED0}"/>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456" name="フローチャート: 判断 455">
          <a:extLst>
            <a:ext uri="{FF2B5EF4-FFF2-40B4-BE49-F238E27FC236}">
              <a16:creationId xmlns:a16="http://schemas.microsoft.com/office/drawing/2014/main" id="{53D6AD33-1EEC-4C8A-AFD0-E11B5595AC7F}"/>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457" name="フローチャート: 判断 456">
          <a:extLst>
            <a:ext uri="{FF2B5EF4-FFF2-40B4-BE49-F238E27FC236}">
              <a16:creationId xmlns:a16="http://schemas.microsoft.com/office/drawing/2014/main" id="{FD6024FB-076B-4C1E-B31E-422357FB76A5}"/>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458" name="フローチャート: 判断 457">
          <a:extLst>
            <a:ext uri="{FF2B5EF4-FFF2-40B4-BE49-F238E27FC236}">
              <a16:creationId xmlns:a16="http://schemas.microsoft.com/office/drawing/2014/main" id="{C1397F5E-D639-42BA-A833-89E4E2D67883}"/>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459" name="フローチャート: 判断 458">
          <a:extLst>
            <a:ext uri="{FF2B5EF4-FFF2-40B4-BE49-F238E27FC236}">
              <a16:creationId xmlns:a16="http://schemas.microsoft.com/office/drawing/2014/main" id="{A4CB2A4B-2A26-4105-937D-331711ED21F8}"/>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98549EFB-166F-4651-B710-EA024EA9293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A3994098-8570-4E56-89B8-E4D4B469E2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DABE2F90-1C23-43E5-AB7A-B9C6722C93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1B507536-C95C-49B0-B053-633410120FB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18733D84-62E5-452F-92F9-3397ACFE673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163649</xdr:rowOff>
    </xdr:from>
    <xdr:to>
      <xdr:col>85</xdr:col>
      <xdr:colOff>177800</xdr:colOff>
      <xdr:row>80</xdr:row>
      <xdr:rowOff>93799</xdr:rowOff>
    </xdr:to>
    <xdr:sp macro="" textlink="">
      <xdr:nvSpPr>
        <xdr:cNvPr id="465" name="楕円 464">
          <a:extLst>
            <a:ext uri="{FF2B5EF4-FFF2-40B4-BE49-F238E27FC236}">
              <a16:creationId xmlns:a16="http://schemas.microsoft.com/office/drawing/2014/main" id="{1468969A-710B-490C-907D-52FFED6ABC2A}"/>
            </a:ext>
          </a:extLst>
        </xdr:cNvPr>
        <xdr:cNvSpPr/>
      </xdr:nvSpPr>
      <xdr:spPr>
        <a:xfrm>
          <a:off x="162687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15076</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D56A1531-AB15-4013-BED8-DAF395AD5EC9}"/>
            </a:ext>
          </a:extLst>
        </xdr:cNvPr>
        <xdr:cNvSpPr txBox="1"/>
      </xdr:nvSpPr>
      <xdr:spPr>
        <a:xfrm>
          <a:off x="16357600" y="135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104866</xdr:rowOff>
    </xdr:from>
    <xdr:to>
      <xdr:col>81</xdr:col>
      <xdr:colOff>101600</xdr:colOff>
      <xdr:row>80</xdr:row>
      <xdr:rowOff>35016</xdr:rowOff>
    </xdr:to>
    <xdr:sp macro="" textlink="">
      <xdr:nvSpPr>
        <xdr:cNvPr id="467" name="楕円 466">
          <a:extLst>
            <a:ext uri="{FF2B5EF4-FFF2-40B4-BE49-F238E27FC236}">
              <a16:creationId xmlns:a16="http://schemas.microsoft.com/office/drawing/2014/main" id="{E59853E0-1DB9-419B-948B-1A9051CD8A32}"/>
            </a:ext>
          </a:extLst>
        </xdr:cNvPr>
        <xdr:cNvSpPr/>
      </xdr:nvSpPr>
      <xdr:spPr>
        <a:xfrm>
          <a:off x="154305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155666</xdr:rowOff>
    </xdr:from>
    <xdr:to>
      <xdr:col>85</xdr:col>
      <xdr:colOff>127000</xdr:colOff>
      <xdr:row>80</xdr:row>
      <xdr:rowOff>42999</xdr:rowOff>
    </xdr:to>
    <xdr:cxnSp macro="">
      <xdr:nvCxnSpPr>
        <xdr:cNvPr id="468" name="直線コネクタ 467">
          <a:extLst>
            <a:ext uri="{FF2B5EF4-FFF2-40B4-BE49-F238E27FC236}">
              <a16:creationId xmlns:a16="http://schemas.microsoft.com/office/drawing/2014/main" id="{D8E605D0-A7B8-44B3-B1A9-3C36DA9BE95B}"/>
            </a:ext>
          </a:extLst>
        </xdr:cNvPr>
        <xdr:cNvCxnSpPr/>
      </xdr:nvCxnSpPr>
      <xdr:spPr>
        <a:xfrm>
          <a:off x="15481300" y="1370021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49349</xdr:rowOff>
    </xdr:from>
    <xdr:to>
      <xdr:col>76</xdr:col>
      <xdr:colOff>165100</xdr:colOff>
      <xdr:row>79</xdr:row>
      <xdr:rowOff>150949</xdr:rowOff>
    </xdr:to>
    <xdr:sp macro="" textlink="">
      <xdr:nvSpPr>
        <xdr:cNvPr id="469" name="楕円 468">
          <a:extLst>
            <a:ext uri="{FF2B5EF4-FFF2-40B4-BE49-F238E27FC236}">
              <a16:creationId xmlns:a16="http://schemas.microsoft.com/office/drawing/2014/main" id="{26DECE82-4EBC-4ED3-AFE4-3A7056BEDCA0}"/>
            </a:ext>
          </a:extLst>
        </xdr:cNvPr>
        <xdr:cNvSpPr/>
      </xdr:nvSpPr>
      <xdr:spPr>
        <a:xfrm>
          <a:off x="14541500" y="135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100149</xdr:rowOff>
    </xdr:from>
    <xdr:to>
      <xdr:col>81</xdr:col>
      <xdr:colOff>50800</xdr:colOff>
      <xdr:row>79</xdr:row>
      <xdr:rowOff>155666</xdr:rowOff>
    </xdr:to>
    <xdr:cxnSp macro="">
      <xdr:nvCxnSpPr>
        <xdr:cNvPr id="470" name="直線コネクタ 469">
          <a:extLst>
            <a:ext uri="{FF2B5EF4-FFF2-40B4-BE49-F238E27FC236}">
              <a16:creationId xmlns:a16="http://schemas.microsoft.com/office/drawing/2014/main" id="{3B0EA8A7-FD6B-4879-AB74-1AD5BC1ED08F}"/>
            </a:ext>
          </a:extLst>
        </xdr:cNvPr>
        <xdr:cNvCxnSpPr/>
      </xdr:nvCxnSpPr>
      <xdr:spPr>
        <a:xfrm>
          <a:off x="14592300" y="1364469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168548</xdr:rowOff>
    </xdr:from>
    <xdr:to>
      <xdr:col>72</xdr:col>
      <xdr:colOff>38100</xdr:colOff>
      <xdr:row>79</xdr:row>
      <xdr:rowOff>98698</xdr:rowOff>
    </xdr:to>
    <xdr:sp macro="" textlink="">
      <xdr:nvSpPr>
        <xdr:cNvPr id="471" name="楕円 470">
          <a:extLst>
            <a:ext uri="{FF2B5EF4-FFF2-40B4-BE49-F238E27FC236}">
              <a16:creationId xmlns:a16="http://schemas.microsoft.com/office/drawing/2014/main" id="{178DBD4C-B349-47F5-BE28-2F3746D1423D}"/>
            </a:ext>
          </a:extLst>
        </xdr:cNvPr>
        <xdr:cNvSpPr/>
      </xdr:nvSpPr>
      <xdr:spPr>
        <a:xfrm>
          <a:off x="13652500" y="135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47898</xdr:rowOff>
    </xdr:from>
    <xdr:to>
      <xdr:col>76</xdr:col>
      <xdr:colOff>114300</xdr:colOff>
      <xdr:row>79</xdr:row>
      <xdr:rowOff>100149</xdr:rowOff>
    </xdr:to>
    <xdr:cxnSp macro="">
      <xdr:nvCxnSpPr>
        <xdr:cNvPr id="472" name="直線コネクタ 471">
          <a:extLst>
            <a:ext uri="{FF2B5EF4-FFF2-40B4-BE49-F238E27FC236}">
              <a16:creationId xmlns:a16="http://schemas.microsoft.com/office/drawing/2014/main" id="{0F9737A4-577F-4BF8-9800-7990BAF3A7DA}"/>
            </a:ext>
          </a:extLst>
        </xdr:cNvPr>
        <xdr:cNvCxnSpPr/>
      </xdr:nvCxnSpPr>
      <xdr:spPr>
        <a:xfrm>
          <a:off x="13703300" y="1359244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124461</xdr:rowOff>
    </xdr:from>
    <xdr:to>
      <xdr:col>67</xdr:col>
      <xdr:colOff>101600</xdr:colOff>
      <xdr:row>79</xdr:row>
      <xdr:rowOff>54611</xdr:rowOff>
    </xdr:to>
    <xdr:sp macro="" textlink="">
      <xdr:nvSpPr>
        <xdr:cNvPr id="473" name="楕円 472">
          <a:extLst>
            <a:ext uri="{FF2B5EF4-FFF2-40B4-BE49-F238E27FC236}">
              <a16:creationId xmlns:a16="http://schemas.microsoft.com/office/drawing/2014/main" id="{481626C0-A176-4E19-8507-8129C073A19B}"/>
            </a:ext>
          </a:extLst>
        </xdr:cNvPr>
        <xdr:cNvSpPr/>
      </xdr:nvSpPr>
      <xdr:spPr>
        <a:xfrm>
          <a:off x="12763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3811</xdr:rowOff>
    </xdr:from>
    <xdr:to>
      <xdr:col>71</xdr:col>
      <xdr:colOff>177800</xdr:colOff>
      <xdr:row>79</xdr:row>
      <xdr:rowOff>47898</xdr:rowOff>
    </xdr:to>
    <xdr:cxnSp macro="">
      <xdr:nvCxnSpPr>
        <xdr:cNvPr id="474" name="直線コネクタ 473">
          <a:extLst>
            <a:ext uri="{FF2B5EF4-FFF2-40B4-BE49-F238E27FC236}">
              <a16:creationId xmlns:a16="http://schemas.microsoft.com/office/drawing/2014/main" id="{254F1771-0BE2-4829-AB96-3375C9DD8C41}"/>
            </a:ext>
          </a:extLst>
        </xdr:cNvPr>
        <xdr:cNvCxnSpPr/>
      </xdr:nvCxnSpPr>
      <xdr:spPr>
        <a:xfrm>
          <a:off x="12814300" y="1354836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475" name="n_1aveValue【消防施設】&#10;有形固定資産減価償却率">
          <a:extLst>
            <a:ext uri="{FF2B5EF4-FFF2-40B4-BE49-F238E27FC236}">
              <a16:creationId xmlns:a16="http://schemas.microsoft.com/office/drawing/2014/main" id="{CAF6EFEF-B60D-4356-88C5-00416EC8B8D5}"/>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476" name="n_2aveValue【消防施設】&#10;有形固定資産減価償却率">
          <a:extLst>
            <a:ext uri="{FF2B5EF4-FFF2-40B4-BE49-F238E27FC236}">
              <a16:creationId xmlns:a16="http://schemas.microsoft.com/office/drawing/2014/main" id="{798AE01D-F288-4A9C-921E-9BB97C7BBCF8}"/>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477" name="n_3aveValue【消防施設】&#10;有形固定資産減価償却率">
          <a:extLst>
            <a:ext uri="{FF2B5EF4-FFF2-40B4-BE49-F238E27FC236}">
              <a16:creationId xmlns:a16="http://schemas.microsoft.com/office/drawing/2014/main" id="{DFCF1BCD-3AF0-4F05-B6C6-0340117C4FFB}"/>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478" name="n_4aveValue【消防施設】&#10;有形固定資産減価償却率">
          <a:extLst>
            <a:ext uri="{FF2B5EF4-FFF2-40B4-BE49-F238E27FC236}">
              <a16:creationId xmlns:a16="http://schemas.microsoft.com/office/drawing/2014/main" id="{3A7CFFEC-6BA1-42A6-AD36-713B0681B36D}"/>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51543</xdr:rowOff>
    </xdr:from>
    <xdr:ext cx="405111" cy="259045"/>
    <xdr:sp macro="" textlink="">
      <xdr:nvSpPr>
        <xdr:cNvPr id="479" name="n_1mainValue【消防施設】&#10;有形固定資産減価償却率">
          <a:extLst>
            <a:ext uri="{FF2B5EF4-FFF2-40B4-BE49-F238E27FC236}">
              <a16:creationId xmlns:a16="http://schemas.microsoft.com/office/drawing/2014/main" id="{8377BED4-558F-413F-A9FC-A11D7403A616}"/>
            </a:ext>
          </a:extLst>
        </xdr:cNvPr>
        <xdr:cNvSpPr txBox="1"/>
      </xdr:nvSpPr>
      <xdr:spPr>
        <a:xfrm>
          <a:off x="15266044" y="134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167476</xdr:rowOff>
    </xdr:from>
    <xdr:ext cx="405111" cy="259045"/>
    <xdr:sp macro="" textlink="">
      <xdr:nvSpPr>
        <xdr:cNvPr id="480" name="n_2mainValue【消防施設】&#10;有形固定資産減価償却率">
          <a:extLst>
            <a:ext uri="{FF2B5EF4-FFF2-40B4-BE49-F238E27FC236}">
              <a16:creationId xmlns:a16="http://schemas.microsoft.com/office/drawing/2014/main" id="{64A89221-BD90-41C4-A6D4-45C96888B7D9}"/>
            </a:ext>
          </a:extLst>
        </xdr:cNvPr>
        <xdr:cNvSpPr txBox="1"/>
      </xdr:nvSpPr>
      <xdr:spPr>
        <a:xfrm>
          <a:off x="14389744" y="1336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115225</xdr:rowOff>
    </xdr:from>
    <xdr:ext cx="405111" cy="259045"/>
    <xdr:sp macro="" textlink="">
      <xdr:nvSpPr>
        <xdr:cNvPr id="481" name="n_3mainValue【消防施設】&#10;有形固定資産減価償却率">
          <a:extLst>
            <a:ext uri="{FF2B5EF4-FFF2-40B4-BE49-F238E27FC236}">
              <a16:creationId xmlns:a16="http://schemas.microsoft.com/office/drawing/2014/main" id="{6B1FAB58-957B-4AE1-AC03-FD29490FCB10}"/>
            </a:ext>
          </a:extLst>
        </xdr:cNvPr>
        <xdr:cNvSpPr txBox="1"/>
      </xdr:nvSpPr>
      <xdr:spPr>
        <a:xfrm>
          <a:off x="13500744" y="1331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71138</xdr:rowOff>
    </xdr:from>
    <xdr:ext cx="405111" cy="259045"/>
    <xdr:sp macro="" textlink="">
      <xdr:nvSpPr>
        <xdr:cNvPr id="482" name="n_4mainValue【消防施設】&#10;有形固定資産減価償却率">
          <a:extLst>
            <a:ext uri="{FF2B5EF4-FFF2-40B4-BE49-F238E27FC236}">
              <a16:creationId xmlns:a16="http://schemas.microsoft.com/office/drawing/2014/main" id="{02D7F260-944D-4078-90B5-3316A4328A97}"/>
            </a:ext>
          </a:extLst>
        </xdr:cNvPr>
        <xdr:cNvSpPr txBox="1"/>
      </xdr:nvSpPr>
      <xdr:spPr>
        <a:xfrm>
          <a:off x="12611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176B7C54-9F28-4C89-A737-8344B9BB5B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3E6D9DEE-EE66-48D8-8D89-A3A33DD0853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5013B12B-D8E5-43AB-9253-A6F8F4A783B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9A826800-6325-4BB3-920F-3F25B200E33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4E1F26CC-087A-4C72-9E2E-C95A25C7710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A55BF4D0-9DDF-4F21-A20E-81815F25D16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5C84D98F-126E-42E5-BDAA-1772D8013E8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C508020D-FD01-4ECC-AEF5-AD6C64F8CF0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A79A494A-1DD8-41CE-A90B-FF9C1157BCB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4038D124-7F8E-4C5C-876E-A74D137583C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a:extLst>
            <a:ext uri="{FF2B5EF4-FFF2-40B4-BE49-F238E27FC236}">
              <a16:creationId xmlns:a16="http://schemas.microsoft.com/office/drawing/2014/main" id="{86DE9060-D4AB-40E2-864F-6420FB3F74D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a:extLst>
            <a:ext uri="{FF2B5EF4-FFF2-40B4-BE49-F238E27FC236}">
              <a16:creationId xmlns:a16="http://schemas.microsoft.com/office/drawing/2014/main" id="{AB894B65-AE0F-4A51-8F1F-01FC42D53C6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a:extLst>
            <a:ext uri="{FF2B5EF4-FFF2-40B4-BE49-F238E27FC236}">
              <a16:creationId xmlns:a16="http://schemas.microsoft.com/office/drawing/2014/main" id="{2E0DBED4-B4A2-4925-BEF6-E10BC5B9F46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a:extLst>
            <a:ext uri="{FF2B5EF4-FFF2-40B4-BE49-F238E27FC236}">
              <a16:creationId xmlns:a16="http://schemas.microsoft.com/office/drawing/2014/main" id="{6273FE7A-E22E-4D3D-A9E0-07462922A1A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a:extLst>
            <a:ext uri="{FF2B5EF4-FFF2-40B4-BE49-F238E27FC236}">
              <a16:creationId xmlns:a16="http://schemas.microsoft.com/office/drawing/2014/main" id="{36714B8F-DA3B-492E-A317-76F2EBFAE52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a:extLst>
            <a:ext uri="{FF2B5EF4-FFF2-40B4-BE49-F238E27FC236}">
              <a16:creationId xmlns:a16="http://schemas.microsoft.com/office/drawing/2014/main" id="{DD79DD33-7BDD-4570-B3A0-03C1E776643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a:extLst>
            <a:ext uri="{FF2B5EF4-FFF2-40B4-BE49-F238E27FC236}">
              <a16:creationId xmlns:a16="http://schemas.microsoft.com/office/drawing/2014/main" id="{68F82DDD-4193-41BF-830F-DCF06F26070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a:extLst>
            <a:ext uri="{FF2B5EF4-FFF2-40B4-BE49-F238E27FC236}">
              <a16:creationId xmlns:a16="http://schemas.microsoft.com/office/drawing/2014/main" id="{E3C92DFA-AAEC-474C-8308-4552710D995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a:extLst>
            <a:ext uri="{FF2B5EF4-FFF2-40B4-BE49-F238E27FC236}">
              <a16:creationId xmlns:a16="http://schemas.microsoft.com/office/drawing/2014/main" id="{ECCC3D4A-BA10-4A04-9F86-859AACE9BB9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a:extLst>
            <a:ext uri="{FF2B5EF4-FFF2-40B4-BE49-F238E27FC236}">
              <a16:creationId xmlns:a16="http://schemas.microsoft.com/office/drawing/2014/main" id="{8CDEAECC-670A-444D-8EEC-669558F393F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a:extLst>
            <a:ext uri="{FF2B5EF4-FFF2-40B4-BE49-F238E27FC236}">
              <a16:creationId xmlns:a16="http://schemas.microsoft.com/office/drawing/2014/main" id="{6DE63ECE-9018-4A8F-A860-7A6A2807A88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0D2AEFDA-D8DC-4D83-A13F-638D227650E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343102DA-169A-4829-A0BA-6B289D5F0C8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273E2C2C-8271-4F98-A4B1-25A45AABE98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6510FCA6-3A2D-40B8-AF95-F2874B58AE3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508" name="直線コネクタ 507">
          <a:extLst>
            <a:ext uri="{FF2B5EF4-FFF2-40B4-BE49-F238E27FC236}">
              <a16:creationId xmlns:a16="http://schemas.microsoft.com/office/drawing/2014/main" id="{A3E4A4F5-1FE2-47D7-A3E1-348033ED1A16}"/>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09" name="【消防施設】&#10;一人当たり面積最小値テキスト">
          <a:extLst>
            <a:ext uri="{FF2B5EF4-FFF2-40B4-BE49-F238E27FC236}">
              <a16:creationId xmlns:a16="http://schemas.microsoft.com/office/drawing/2014/main" id="{EE38631A-13A4-4E9F-8032-49FE083A678B}"/>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10" name="直線コネクタ 509">
          <a:extLst>
            <a:ext uri="{FF2B5EF4-FFF2-40B4-BE49-F238E27FC236}">
              <a16:creationId xmlns:a16="http://schemas.microsoft.com/office/drawing/2014/main" id="{D7FC2304-2043-474C-8EA0-65B96812CCC5}"/>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511" name="【消防施設】&#10;一人当たり面積最大値テキスト">
          <a:extLst>
            <a:ext uri="{FF2B5EF4-FFF2-40B4-BE49-F238E27FC236}">
              <a16:creationId xmlns:a16="http://schemas.microsoft.com/office/drawing/2014/main" id="{6E6B7F0D-0DAC-4E7A-B240-D0724D8C0FD1}"/>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512" name="直線コネクタ 511">
          <a:extLst>
            <a:ext uri="{FF2B5EF4-FFF2-40B4-BE49-F238E27FC236}">
              <a16:creationId xmlns:a16="http://schemas.microsoft.com/office/drawing/2014/main" id="{04FDF416-078F-4AB9-AB1C-79B833FFF890}"/>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513" name="【消防施設】&#10;一人当たり面積平均値テキスト">
          <a:extLst>
            <a:ext uri="{FF2B5EF4-FFF2-40B4-BE49-F238E27FC236}">
              <a16:creationId xmlns:a16="http://schemas.microsoft.com/office/drawing/2014/main" id="{A07AF45B-4E3F-4DB7-AA01-A489024D6185}"/>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514" name="フローチャート: 判断 513">
          <a:extLst>
            <a:ext uri="{FF2B5EF4-FFF2-40B4-BE49-F238E27FC236}">
              <a16:creationId xmlns:a16="http://schemas.microsoft.com/office/drawing/2014/main" id="{2E9DDB7F-9C7D-4CD8-890C-0F39F49E1D29}"/>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515" name="フローチャート: 判断 514">
          <a:extLst>
            <a:ext uri="{FF2B5EF4-FFF2-40B4-BE49-F238E27FC236}">
              <a16:creationId xmlns:a16="http://schemas.microsoft.com/office/drawing/2014/main" id="{B8157613-B64F-4ABB-82BA-82D27C9DF579}"/>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516" name="フローチャート: 判断 515">
          <a:extLst>
            <a:ext uri="{FF2B5EF4-FFF2-40B4-BE49-F238E27FC236}">
              <a16:creationId xmlns:a16="http://schemas.microsoft.com/office/drawing/2014/main" id="{2213578D-59BA-4E71-83C2-BAEA3EDCFF71}"/>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517" name="フローチャート: 判断 516">
          <a:extLst>
            <a:ext uri="{FF2B5EF4-FFF2-40B4-BE49-F238E27FC236}">
              <a16:creationId xmlns:a16="http://schemas.microsoft.com/office/drawing/2014/main" id="{0E4AEB18-E658-431E-AC0F-36E93484B2E9}"/>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518" name="フローチャート: 判断 517">
          <a:extLst>
            <a:ext uri="{FF2B5EF4-FFF2-40B4-BE49-F238E27FC236}">
              <a16:creationId xmlns:a16="http://schemas.microsoft.com/office/drawing/2014/main" id="{7B91D41C-55E9-4B76-B901-D23556149FD9}"/>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2ABCF27F-B5FD-4327-A1E9-6C869E42BE8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C267D1AB-CBA7-4834-97B8-1180933FD1D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811BD297-F720-4BA5-93EB-857BDBA8E0C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C6B7E6E5-2985-4B03-A2E5-2AB94E8EE0E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1CB0A30F-6FCA-4125-B6E3-5274A9BD484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155484</xdr:rowOff>
    </xdr:from>
    <xdr:to>
      <xdr:col>116</xdr:col>
      <xdr:colOff>114300</xdr:colOff>
      <xdr:row>86</xdr:row>
      <xdr:rowOff>85634</xdr:rowOff>
    </xdr:to>
    <xdr:sp macro="" textlink="">
      <xdr:nvSpPr>
        <xdr:cNvPr id="524" name="楕円 523">
          <a:extLst>
            <a:ext uri="{FF2B5EF4-FFF2-40B4-BE49-F238E27FC236}">
              <a16:creationId xmlns:a16="http://schemas.microsoft.com/office/drawing/2014/main" id="{3236C13C-E9C1-466F-AEC1-A6414FE38531}"/>
            </a:ext>
          </a:extLst>
        </xdr:cNvPr>
        <xdr:cNvSpPr/>
      </xdr:nvSpPr>
      <xdr:spPr>
        <a:xfrm>
          <a:off x="221107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70411</xdr:rowOff>
    </xdr:from>
    <xdr:ext cx="469744" cy="259045"/>
    <xdr:sp macro="" textlink="">
      <xdr:nvSpPr>
        <xdr:cNvPr id="525" name="【消防施設】&#10;一人当たり面積該当値テキスト">
          <a:extLst>
            <a:ext uri="{FF2B5EF4-FFF2-40B4-BE49-F238E27FC236}">
              <a16:creationId xmlns:a16="http://schemas.microsoft.com/office/drawing/2014/main" id="{35C57E3C-4EDD-4D2F-A76A-E79DA8C6982D}"/>
            </a:ext>
          </a:extLst>
        </xdr:cNvPr>
        <xdr:cNvSpPr txBox="1"/>
      </xdr:nvSpPr>
      <xdr:spPr>
        <a:xfrm>
          <a:off x="22199600" y="1464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162016</xdr:rowOff>
    </xdr:from>
    <xdr:to>
      <xdr:col>112</xdr:col>
      <xdr:colOff>38100</xdr:colOff>
      <xdr:row>86</xdr:row>
      <xdr:rowOff>92166</xdr:rowOff>
    </xdr:to>
    <xdr:sp macro="" textlink="">
      <xdr:nvSpPr>
        <xdr:cNvPr id="526" name="楕円 525">
          <a:extLst>
            <a:ext uri="{FF2B5EF4-FFF2-40B4-BE49-F238E27FC236}">
              <a16:creationId xmlns:a16="http://schemas.microsoft.com/office/drawing/2014/main" id="{2773CC72-7802-461A-A030-C91048D630B1}"/>
            </a:ext>
          </a:extLst>
        </xdr:cNvPr>
        <xdr:cNvSpPr/>
      </xdr:nvSpPr>
      <xdr:spPr>
        <a:xfrm>
          <a:off x="21272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34834</xdr:rowOff>
    </xdr:from>
    <xdr:to>
      <xdr:col>116</xdr:col>
      <xdr:colOff>63500</xdr:colOff>
      <xdr:row>86</xdr:row>
      <xdr:rowOff>41366</xdr:rowOff>
    </xdr:to>
    <xdr:cxnSp macro="">
      <xdr:nvCxnSpPr>
        <xdr:cNvPr id="527" name="直線コネクタ 526">
          <a:extLst>
            <a:ext uri="{FF2B5EF4-FFF2-40B4-BE49-F238E27FC236}">
              <a16:creationId xmlns:a16="http://schemas.microsoft.com/office/drawing/2014/main" id="{8486B3D4-C658-43C2-88FC-51F9CCD6D5FF}"/>
            </a:ext>
          </a:extLst>
        </xdr:cNvPr>
        <xdr:cNvCxnSpPr/>
      </xdr:nvCxnSpPr>
      <xdr:spPr>
        <a:xfrm flipV="1">
          <a:off x="21323300" y="147795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9071</xdr:rowOff>
    </xdr:from>
    <xdr:to>
      <xdr:col>107</xdr:col>
      <xdr:colOff>101600</xdr:colOff>
      <xdr:row>86</xdr:row>
      <xdr:rowOff>110671</xdr:rowOff>
    </xdr:to>
    <xdr:sp macro="" textlink="">
      <xdr:nvSpPr>
        <xdr:cNvPr id="528" name="楕円 527">
          <a:extLst>
            <a:ext uri="{FF2B5EF4-FFF2-40B4-BE49-F238E27FC236}">
              <a16:creationId xmlns:a16="http://schemas.microsoft.com/office/drawing/2014/main" id="{454DB653-3CD9-4462-B35F-45CBFB8334EA}"/>
            </a:ext>
          </a:extLst>
        </xdr:cNvPr>
        <xdr:cNvSpPr/>
      </xdr:nvSpPr>
      <xdr:spPr>
        <a:xfrm>
          <a:off x="20383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41366</xdr:rowOff>
    </xdr:from>
    <xdr:to>
      <xdr:col>111</xdr:col>
      <xdr:colOff>177800</xdr:colOff>
      <xdr:row>86</xdr:row>
      <xdr:rowOff>59871</xdr:rowOff>
    </xdr:to>
    <xdr:cxnSp macro="">
      <xdr:nvCxnSpPr>
        <xdr:cNvPr id="529" name="直線コネクタ 528">
          <a:extLst>
            <a:ext uri="{FF2B5EF4-FFF2-40B4-BE49-F238E27FC236}">
              <a16:creationId xmlns:a16="http://schemas.microsoft.com/office/drawing/2014/main" id="{E6BB1850-3F97-4EA6-968F-E211446CA15D}"/>
            </a:ext>
          </a:extLst>
        </xdr:cNvPr>
        <xdr:cNvCxnSpPr/>
      </xdr:nvCxnSpPr>
      <xdr:spPr>
        <a:xfrm flipV="1">
          <a:off x="20434300" y="14786066"/>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14514</xdr:rowOff>
    </xdr:from>
    <xdr:to>
      <xdr:col>102</xdr:col>
      <xdr:colOff>165100</xdr:colOff>
      <xdr:row>86</xdr:row>
      <xdr:rowOff>116114</xdr:rowOff>
    </xdr:to>
    <xdr:sp macro="" textlink="">
      <xdr:nvSpPr>
        <xdr:cNvPr id="530" name="楕円 529">
          <a:extLst>
            <a:ext uri="{FF2B5EF4-FFF2-40B4-BE49-F238E27FC236}">
              <a16:creationId xmlns:a16="http://schemas.microsoft.com/office/drawing/2014/main" id="{109BF8B7-C23B-495B-83AD-069F4E5AAF90}"/>
            </a:ext>
          </a:extLst>
        </xdr:cNvPr>
        <xdr:cNvSpPr/>
      </xdr:nvSpPr>
      <xdr:spPr>
        <a:xfrm>
          <a:off x="19494500" y="147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59871</xdr:rowOff>
    </xdr:from>
    <xdr:to>
      <xdr:col>107</xdr:col>
      <xdr:colOff>50800</xdr:colOff>
      <xdr:row>86</xdr:row>
      <xdr:rowOff>65314</xdr:rowOff>
    </xdr:to>
    <xdr:cxnSp macro="">
      <xdr:nvCxnSpPr>
        <xdr:cNvPr id="531" name="直線コネクタ 530">
          <a:extLst>
            <a:ext uri="{FF2B5EF4-FFF2-40B4-BE49-F238E27FC236}">
              <a16:creationId xmlns:a16="http://schemas.microsoft.com/office/drawing/2014/main" id="{9A9294D6-9867-444E-9717-BA083B1C0F08}"/>
            </a:ext>
          </a:extLst>
        </xdr:cNvPr>
        <xdr:cNvCxnSpPr/>
      </xdr:nvCxnSpPr>
      <xdr:spPr>
        <a:xfrm flipV="1">
          <a:off x="19545300" y="1480457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15602</xdr:rowOff>
    </xdr:from>
    <xdr:to>
      <xdr:col>98</xdr:col>
      <xdr:colOff>38100</xdr:colOff>
      <xdr:row>86</xdr:row>
      <xdr:rowOff>117202</xdr:rowOff>
    </xdr:to>
    <xdr:sp macro="" textlink="">
      <xdr:nvSpPr>
        <xdr:cNvPr id="532" name="楕円 531">
          <a:extLst>
            <a:ext uri="{FF2B5EF4-FFF2-40B4-BE49-F238E27FC236}">
              <a16:creationId xmlns:a16="http://schemas.microsoft.com/office/drawing/2014/main" id="{7DDBC59B-780D-40CB-A81F-8BB6EC2F7464}"/>
            </a:ext>
          </a:extLst>
        </xdr:cNvPr>
        <xdr:cNvSpPr/>
      </xdr:nvSpPr>
      <xdr:spPr>
        <a:xfrm>
          <a:off x="18605500" y="147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65314</xdr:rowOff>
    </xdr:from>
    <xdr:to>
      <xdr:col>102</xdr:col>
      <xdr:colOff>114300</xdr:colOff>
      <xdr:row>86</xdr:row>
      <xdr:rowOff>66402</xdr:rowOff>
    </xdr:to>
    <xdr:cxnSp macro="">
      <xdr:nvCxnSpPr>
        <xdr:cNvPr id="533" name="直線コネクタ 532">
          <a:extLst>
            <a:ext uri="{FF2B5EF4-FFF2-40B4-BE49-F238E27FC236}">
              <a16:creationId xmlns:a16="http://schemas.microsoft.com/office/drawing/2014/main" id="{8547B6B2-ECC3-4A30-82DF-3E17A96D9FEF}"/>
            </a:ext>
          </a:extLst>
        </xdr:cNvPr>
        <xdr:cNvCxnSpPr/>
      </xdr:nvCxnSpPr>
      <xdr:spPr>
        <a:xfrm flipV="1">
          <a:off x="18656300" y="1481001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534" name="n_1aveValue【消防施設】&#10;一人当たり面積">
          <a:extLst>
            <a:ext uri="{FF2B5EF4-FFF2-40B4-BE49-F238E27FC236}">
              <a16:creationId xmlns:a16="http://schemas.microsoft.com/office/drawing/2014/main" id="{237A05A4-C164-4CAF-BFF0-9CE48C1DC115}"/>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535" name="n_2aveValue【消防施設】&#10;一人当たり面積">
          <a:extLst>
            <a:ext uri="{FF2B5EF4-FFF2-40B4-BE49-F238E27FC236}">
              <a16:creationId xmlns:a16="http://schemas.microsoft.com/office/drawing/2014/main" id="{EA8631DE-4B02-4222-878D-9FB44D11EC8B}"/>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536" name="n_3aveValue【消防施設】&#10;一人当たり面積">
          <a:extLst>
            <a:ext uri="{FF2B5EF4-FFF2-40B4-BE49-F238E27FC236}">
              <a16:creationId xmlns:a16="http://schemas.microsoft.com/office/drawing/2014/main" id="{1DB7358B-1FD8-4F9C-80C7-77717F8DD112}"/>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537" name="n_4aveValue【消防施設】&#10;一人当たり面積">
          <a:extLst>
            <a:ext uri="{FF2B5EF4-FFF2-40B4-BE49-F238E27FC236}">
              <a16:creationId xmlns:a16="http://schemas.microsoft.com/office/drawing/2014/main" id="{FE901329-7065-4E65-8A95-BF13046153AD}"/>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83293</xdr:rowOff>
    </xdr:from>
    <xdr:ext cx="469744" cy="259045"/>
    <xdr:sp macro="" textlink="">
      <xdr:nvSpPr>
        <xdr:cNvPr id="538" name="n_1mainValue【消防施設】&#10;一人当たり面積">
          <a:extLst>
            <a:ext uri="{FF2B5EF4-FFF2-40B4-BE49-F238E27FC236}">
              <a16:creationId xmlns:a16="http://schemas.microsoft.com/office/drawing/2014/main" id="{C81C3B1F-E991-4D53-AA98-A5F0222BC0A2}"/>
            </a:ext>
          </a:extLst>
        </xdr:cNvPr>
        <xdr:cNvSpPr txBox="1"/>
      </xdr:nvSpPr>
      <xdr:spPr>
        <a:xfrm>
          <a:off x="21075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101798</xdr:rowOff>
    </xdr:from>
    <xdr:ext cx="469744" cy="259045"/>
    <xdr:sp macro="" textlink="">
      <xdr:nvSpPr>
        <xdr:cNvPr id="539" name="n_2mainValue【消防施設】&#10;一人当たり面積">
          <a:extLst>
            <a:ext uri="{FF2B5EF4-FFF2-40B4-BE49-F238E27FC236}">
              <a16:creationId xmlns:a16="http://schemas.microsoft.com/office/drawing/2014/main" id="{3CFC3AB7-ECD4-424E-A9FB-51060ECD734C}"/>
            </a:ext>
          </a:extLst>
        </xdr:cNvPr>
        <xdr:cNvSpPr txBox="1"/>
      </xdr:nvSpPr>
      <xdr:spPr>
        <a:xfrm>
          <a:off x="201994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107241</xdr:rowOff>
    </xdr:from>
    <xdr:ext cx="469744" cy="259045"/>
    <xdr:sp macro="" textlink="">
      <xdr:nvSpPr>
        <xdr:cNvPr id="540" name="n_3mainValue【消防施設】&#10;一人当たり面積">
          <a:extLst>
            <a:ext uri="{FF2B5EF4-FFF2-40B4-BE49-F238E27FC236}">
              <a16:creationId xmlns:a16="http://schemas.microsoft.com/office/drawing/2014/main" id="{85BEBD46-EF9F-4CDA-B9CD-002667370F26}"/>
            </a:ext>
          </a:extLst>
        </xdr:cNvPr>
        <xdr:cNvSpPr txBox="1"/>
      </xdr:nvSpPr>
      <xdr:spPr>
        <a:xfrm>
          <a:off x="19310427"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108329</xdr:rowOff>
    </xdr:from>
    <xdr:ext cx="469744" cy="259045"/>
    <xdr:sp macro="" textlink="">
      <xdr:nvSpPr>
        <xdr:cNvPr id="541" name="n_4mainValue【消防施設】&#10;一人当たり面積">
          <a:extLst>
            <a:ext uri="{FF2B5EF4-FFF2-40B4-BE49-F238E27FC236}">
              <a16:creationId xmlns:a16="http://schemas.microsoft.com/office/drawing/2014/main" id="{B71B3B15-DCFE-450A-B3D9-380657317EDF}"/>
            </a:ext>
          </a:extLst>
        </xdr:cNvPr>
        <xdr:cNvSpPr txBox="1"/>
      </xdr:nvSpPr>
      <xdr:spPr>
        <a:xfrm>
          <a:off x="18421427" y="1485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1AF7E355-2514-44DE-8409-EDCA235C7DF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5F38D650-2C7A-4061-A56C-5CEDA919200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651A2A82-D783-4725-996C-8ACE84F77D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5186C937-CFD9-4946-AA75-333002C6179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9F7397D9-2EDB-451C-8728-CC79320FBA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63ED5088-6501-4BE5-8817-3F1CB90915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DEC81D5B-C69B-47AC-A134-040C02EB48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76110427-445E-47A6-A6C1-3DDF8A17373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2E846831-B8D4-4AA9-9796-D99705010E9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CF8B3223-F5BF-4D27-8917-794BB715FC8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BFF32763-3528-4031-9B21-3715E16B149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45483517-894F-4078-AD0B-324B7B75CA3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FED24DC3-CB89-49DA-9916-217D2977FD2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5C8C3592-83B4-44D2-A646-BABF8E00A7E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58085776-8ED0-4D40-9237-AE6F9F6984B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2B290190-9F12-4128-8280-1B3F98CF7E7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48C7FD90-3065-493E-8D98-07462C1DCC2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36E54213-CCE9-43B5-8FE6-BA1C56615BA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24D95EE5-EE6E-4576-93D7-2C5C4DE4912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2E2351E7-03B8-4523-A35A-8E41CA0F293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DBA5E535-3BB6-48D2-8880-00A53346AE0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601048D3-A66B-4E45-9836-90DBAA35AD5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1EE5F74F-CE79-47B8-8345-994E71472B4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BE32BFB2-AABF-4936-B46B-638043B1119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77078925-33BD-48BF-9107-A59022FDBD5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DFC8009A-DAE7-4D93-A17A-AFE323515C29}"/>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0F7513C8-EF9F-4AFB-9041-E0411B34A8A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55A05FAD-DE71-45C5-B54F-A135963FA2F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70" name="【庁舎】&#10;有形固定資産減価償却率最大値テキスト">
          <a:extLst>
            <a:ext uri="{FF2B5EF4-FFF2-40B4-BE49-F238E27FC236}">
              <a16:creationId xmlns:a16="http://schemas.microsoft.com/office/drawing/2014/main" id="{E0D22C26-0D31-48C2-8141-34782F77F453}"/>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71" name="直線コネクタ 570">
          <a:extLst>
            <a:ext uri="{FF2B5EF4-FFF2-40B4-BE49-F238E27FC236}">
              <a16:creationId xmlns:a16="http://schemas.microsoft.com/office/drawing/2014/main" id="{72CB39F0-2062-4D53-B44F-8755DD853A55}"/>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572" name="【庁舎】&#10;有形固定資産減価償却率平均値テキスト">
          <a:extLst>
            <a:ext uri="{FF2B5EF4-FFF2-40B4-BE49-F238E27FC236}">
              <a16:creationId xmlns:a16="http://schemas.microsoft.com/office/drawing/2014/main" id="{7B8ADD18-E661-48A3-9C83-31F56A8600AD}"/>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573" name="フローチャート: 判断 572">
          <a:extLst>
            <a:ext uri="{FF2B5EF4-FFF2-40B4-BE49-F238E27FC236}">
              <a16:creationId xmlns:a16="http://schemas.microsoft.com/office/drawing/2014/main" id="{76F9FE5F-AE30-4F83-A1DD-1A5C1F809D25}"/>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574" name="フローチャート: 判断 573">
          <a:extLst>
            <a:ext uri="{FF2B5EF4-FFF2-40B4-BE49-F238E27FC236}">
              <a16:creationId xmlns:a16="http://schemas.microsoft.com/office/drawing/2014/main" id="{3CC99AAC-3BD8-4DB4-87D4-B6F7A043F2DD}"/>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75" name="フローチャート: 判断 574">
          <a:extLst>
            <a:ext uri="{FF2B5EF4-FFF2-40B4-BE49-F238E27FC236}">
              <a16:creationId xmlns:a16="http://schemas.microsoft.com/office/drawing/2014/main" id="{5E3B83B4-46D3-47B3-9727-340ABBFD6C3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76" name="フローチャート: 判断 575">
          <a:extLst>
            <a:ext uri="{FF2B5EF4-FFF2-40B4-BE49-F238E27FC236}">
              <a16:creationId xmlns:a16="http://schemas.microsoft.com/office/drawing/2014/main" id="{6538668E-388F-4564-8E26-4E65D0CCA369}"/>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77" name="フローチャート: 判断 576">
          <a:extLst>
            <a:ext uri="{FF2B5EF4-FFF2-40B4-BE49-F238E27FC236}">
              <a16:creationId xmlns:a16="http://schemas.microsoft.com/office/drawing/2014/main" id="{E25B0739-D667-499B-A98E-0592190204F4}"/>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F37316A9-F87D-4181-BCF6-E0EF51EF289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9D35CAA-F8E9-4DC2-A867-1FF15AF5F9D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218F21B2-A43D-44C2-AB5A-19A77297E81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74E7A0CB-DE04-4387-916C-C3C53A4B6B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280C7A95-1410-4E26-83A6-F06F402D7D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583" name="楕円 582">
          <a:extLst>
            <a:ext uri="{FF2B5EF4-FFF2-40B4-BE49-F238E27FC236}">
              <a16:creationId xmlns:a16="http://schemas.microsoft.com/office/drawing/2014/main" id="{F606F78B-F227-4E54-8621-71B51EA78B0E}"/>
            </a:ext>
          </a:extLst>
        </xdr:cNvPr>
        <xdr:cNvSpPr/>
      </xdr:nvSpPr>
      <xdr:spPr>
        <a:xfrm>
          <a:off x="16268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83838</xdr:rowOff>
    </xdr:from>
    <xdr:ext cx="405111" cy="259045"/>
    <xdr:sp macro="" textlink="">
      <xdr:nvSpPr>
        <xdr:cNvPr id="584" name="【庁舎】&#10;有形固定資産減価償却率該当値テキスト">
          <a:extLst>
            <a:ext uri="{FF2B5EF4-FFF2-40B4-BE49-F238E27FC236}">
              <a16:creationId xmlns:a16="http://schemas.microsoft.com/office/drawing/2014/main" id="{623A9889-4ABD-46D6-A645-41456E22E262}"/>
            </a:ext>
          </a:extLst>
        </xdr:cNvPr>
        <xdr:cNvSpPr txBox="1"/>
      </xdr:nvSpPr>
      <xdr:spPr>
        <a:xfrm>
          <a:off x="16357600"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77651</xdr:rowOff>
    </xdr:from>
    <xdr:to>
      <xdr:col>81</xdr:col>
      <xdr:colOff>101600</xdr:colOff>
      <xdr:row>107</xdr:row>
      <xdr:rowOff>7801</xdr:rowOff>
    </xdr:to>
    <xdr:sp macro="" textlink="">
      <xdr:nvSpPr>
        <xdr:cNvPr id="585" name="楕円 584">
          <a:extLst>
            <a:ext uri="{FF2B5EF4-FFF2-40B4-BE49-F238E27FC236}">
              <a16:creationId xmlns:a16="http://schemas.microsoft.com/office/drawing/2014/main" id="{4CA6166A-09D3-4210-8338-E85358C82ED1}"/>
            </a:ext>
          </a:extLst>
        </xdr:cNvPr>
        <xdr:cNvSpPr/>
      </xdr:nvSpPr>
      <xdr:spPr>
        <a:xfrm>
          <a:off x="15430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156211</xdr:rowOff>
    </xdr:from>
    <xdr:to>
      <xdr:col>85</xdr:col>
      <xdr:colOff>127000</xdr:colOff>
      <xdr:row>106</xdr:row>
      <xdr:rowOff>128451</xdr:rowOff>
    </xdr:to>
    <xdr:cxnSp macro="">
      <xdr:nvCxnSpPr>
        <xdr:cNvPr id="586" name="直線コネクタ 585">
          <a:extLst>
            <a:ext uri="{FF2B5EF4-FFF2-40B4-BE49-F238E27FC236}">
              <a16:creationId xmlns:a16="http://schemas.microsoft.com/office/drawing/2014/main" id="{D0B6569B-E6A7-410D-9C53-B02683DBE666}"/>
            </a:ext>
          </a:extLst>
        </xdr:cNvPr>
        <xdr:cNvCxnSpPr/>
      </xdr:nvCxnSpPr>
      <xdr:spPr>
        <a:xfrm flipV="1">
          <a:off x="15481300" y="17987011"/>
          <a:ext cx="838200" cy="31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58057</xdr:rowOff>
    </xdr:from>
    <xdr:to>
      <xdr:col>76</xdr:col>
      <xdr:colOff>165100</xdr:colOff>
      <xdr:row>106</xdr:row>
      <xdr:rowOff>159657</xdr:rowOff>
    </xdr:to>
    <xdr:sp macro="" textlink="">
      <xdr:nvSpPr>
        <xdr:cNvPr id="587" name="楕円 586">
          <a:extLst>
            <a:ext uri="{FF2B5EF4-FFF2-40B4-BE49-F238E27FC236}">
              <a16:creationId xmlns:a16="http://schemas.microsoft.com/office/drawing/2014/main" id="{655B9493-85F1-4CEE-972F-7E20C765B22D}"/>
            </a:ext>
          </a:extLst>
        </xdr:cNvPr>
        <xdr:cNvSpPr/>
      </xdr:nvSpPr>
      <xdr:spPr>
        <a:xfrm>
          <a:off x="14541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108857</xdr:rowOff>
    </xdr:from>
    <xdr:to>
      <xdr:col>81</xdr:col>
      <xdr:colOff>50800</xdr:colOff>
      <xdr:row>106</xdr:row>
      <xdr:rowOff>128451</xdr:rowOff>
    </xdr:to>
    <xdr:cxnSp macro="">
      <xdr:nvCxnSpPr>
        <xdr:cNvPr id="588" name="直線コネクタ 587">
          <a:extLst>
            <a:ext uri="{FF2B5EF4-FFF2-40B4-BE49-F238E27FC236}">
              <a16:creationId xmlns:a16="http://schemas.microsoft.com/office/drawing/2014/main" id="{7551AB7B-B3FA-448C-B34E-3D40AB44562E}"/>
            </a:ext>
          </a:extLst>
        </xdr:cNvPr>
        <xdr:cNvCxnSpPr/>
      </xdr:nvCxnSpPr>
      <xdr:spPr>
        <a:xfrm>
          <a:off x="14592300" y="18282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95613</xdr:rowOff>
    </xdr:from>
    <xdr:to>
      <xdr:col>72</xdr:col>
      <xdr:colOff>38100</xdr:colOff>
      <xdr:row>107</xdr:row>
      <xdr:rowOff>25763</xdr:rowOff>
    </xdr:to>
    <xdr:sp macro="" textlink="">
      <xdr:nvSpPr>
        <xdr:cNvPr id="589" name="楕円 588">
          <a:extLst>
            <a:ext uri="{FF2B5EF4-FFF2-40B4-BE49-F238E27FC236}">
              <a16:creationId xmlns:a16="http://schemas.microsoft.com/office/drawing/2014/main" id="{2C7E1E22-D59F-45FB-9250-82944BB7709F}"/>
            </a:ext>
          </a:extLst>
        </xdr:cNvPr>
        <xdr:cNvSpPr/>
      </xdr:nvSpPr>
      <xdr:spPr>
        <a:xfrm>
          <a:off x="13652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108857</xdr:rowOff>
    </xdr:from>
    <xdr:to>
      <xdr:col>76</xdr:col>
      <xdr:colOff>114300</xdr:colOff>
      <xdr:row>106</xdr:row>
      <xdr:rowOff>146413</xdr:rowOff>
    </xdr:to>
    <xdr:cxnSp macro="">
      <xdr:nvCxnSpPr>
        <xdr:cNvPr id="590" name="直線コネクタ 589">
          <a:extLst>
            <a:ext uri="{FF2B5EF4-FFF2-40B4-BE49-F238E27FC236}">
              <a16:creationId xmlns:a16="http://schemas.microsoft.com/office/drawing/2014/main" id="{D8C0E291-4370-4637-A74E-8E9C32A3F82E}"/>
            </a:ext>
          </a:extLst>
        </xdr:cNvPr>
        <xdr:cNvCxnSpPr/>
      </xdr:nvCxnSpPr>
      <xdr:spPr>
        <a:xfrm flipV="1">
          <a:off x="13703300" y="182825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79284</xdr:rowOff>
    </xdr:from>
    <xdr:to>
      <xdr:col>67</xdr:col>
      <xdr:colOff>101600</xdr:colOff>
      <xdr:row>107</xdr:row>
      <xdr:rowOff>9434</xdr:rowOff>
    </xdr:to>
    <xdr:sp macro="" textlink="">
      <xdr:nvSpPr>
        <xdr:cNvPr id="591" name="楕円 590">
          <a:extLst>
            <a:ext uri="{FF2B5EF4-FFF2-40B4-BE49-F238E27FC236}">
              <a16:creationId xmlns:a16="http://schemas.microsoft.com/office/drawing/2014/main" id="{F190459C-AEEA-44DD-9FFB-66E1DB7F5432}"/>
            </a:ext>
          </a:extLst>
        </xdr:cNvPr>
        <xdr:cNvSpPr/>
      </xdr:nvSpPr>
      <xdr:spPr>
        <a:xfrm>
          <a:off x="12763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130084</xdr:rowOff>
    </xdr:from>
    <xdr:to>
      <xdr:col>71</xdr:col>
      <xdr:colOff>177800</xdr:colOff>
      <xdr:row>106</xdr:row>
      <xdr:rowOff>146413</xdr:rowOff>
    </xdr:to>
    <xdr:cxnSp macro="">
      <xdr:nvCxnSpPr>
        <xdr:cNvPr id="592" name="直線コネクタ 591">
          <a:extLst>
            <a:ext uri="{FF2B5EF4-FFF2-40B4-BE49-F238E27FC236}">
              <a16:creationId xmlns:a16="http://schemas.microsoft.com/office/drawing/2014/main" id="{35C553EC-76A8-405F-9034-C21EBF618CF5}"/>
            </a:ext>
          </a:extLst>
        </xdr:cNvPr>
        <xdr:cNvCxnSpPr/>
      </xdr:nvCxnSpPr>
      <xdr:spPr>
        <a:xfrm>
          <a:off x="12814300" y="183037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593" name="n_1aveValue【庁舎】&#10;有形固定資産減価償却率">
          <a:extLst>
            <a:ext uri="{FF2B5EF4-FFF2-40B4-BE49-F238E27FC236}">
              <a16:creationId xmlns:a16="http://schemas.microsoft.com/office/drawing/2014/main" id="{39D47E83-28E3-4160-84D8-D8B6D486D8AB}"/>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594" name="n_2aveValue【庁舎】&#10;有形固定資産減価償却率">
          <a:extLst>
            <a:ext uri="{FF2B5EF4-FFF2-40B4-BE49-F238E27FC236}">
              <a16:creationId xmlns:a16="http://schemas.microsoft.com/office/drawing/2014/main" id="{8882CC0F-4B63-4564-891A-C399DB8A46FA}"/>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595" name="n_3aveValue【庁舎】&#10;有形固定資産減価償却率">
          <a:extLst>
            <a:ext uri="{FF2B5EF4-FFF2-40B4-BE49-F238E27FC236}">
              <a16:creationId xmlns:a16="http://schemas.microsoft.com/office/drawing/2014/main" id="{D4015CDF-1C6B-40EE-9D08-FBCDB0F4EAD9}"/>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596" name="n_4aveValue【庁舎】&#10;有形固定資産減価償却率">
          <a:extLst>
            <a:ext uri="{FF2B5EF4-FFF2-40B4-BE49-F238E27FC236}">
              <a16:creationId xmlns:a16="http://schemas.microsoft.com/office/drawing/2014/main" id="{59DD0009-23B2-4D4C-BA8F-9EBFC25655D6}"/>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170378</xdr:rowOff>
    </xdr:from>
    <xdr:ext cx="405111" cy="259045"/>
    <xdr:sp macro="" textlink="">
      <xdr:nvSpPr>
        <xdr:cNvPr id="597" name="n_1mainValue【庁舎】&#10;有形固定資産減価償却率">
          <a:extLst>
            <a:ext uri="{FF2B5EF4-FFF2-40B4-BE49-F238E27FC236}">
              <a16:creationId xmlns:a16="http://schemas.microsoft.com/office/drawing/2014/main" id="{3F21D182-5E83-48DA-8BCE-F8DC9F4D4016}"/>
            </a:ext>
          </a:extLst>
        </xdr:cNvPr>
        <xdr:cNvSpPr txBox="1"/>
      </xdr:nvSpPr>
      <xdr:spPr>
        <a:xfrm>
          <a:off x="15266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150784</xdr:rowOff>
    </xdr:from>
    <xdr:ext cx="405111" cy="259045"/>
    <xdr:sp macro="" textlink="">
      <xdr:nvSpPr>
        <xdr:cNvPr id="598" name="n_2mainValue【庁舎】&#10;有形固定資産減価償却率">
          <a:extLst>
            <a:ext uri="{FF2B5EF4-FFF2-40B4-BE49-F238E27FC236}">
              <a16:creationId xmlns:a16="http://schemas.microsoft.com/office/drawing/2014/main" id="{754B86C9-522A-4D07-89BF-7207E1DFA39E}"/>
            </a:ext>
          </a:extLst>
        </xdr:cNvPr>
        <xdr:cNvSpPr txBox="1"/>
      </xdr:nvSpPr>
      <xdr:spPr>
        <a:xfrm>
          <a:off x="14389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16890</xdr:rowOff>
    </xdr:from>
    <xdr:ext cx="405111" cy="259045"/>
    <xdr:sp macro="" textlink="">
      <xdr:nvSpPr>
        <xdr:cNvPr id="599" name="n_3mainValue【庁舎】&#10;有形固定資産減価償却率">
          <a:extLst>
            <a:ext uri="{FF2B5EF4-FFF2-40B4-BE49-F238E27FC236}">
              <a16:creationId xmlns:a16="http://schemas.microsoft.com/office/drawing/2014/main" id="{06B080D8-3450-4FE9-B131-524C3A09274F}"/>
            </a:ext>
          </a:extLst>
        </xdr:cNvPr>
        <xdr:cNvSpPr txBox="1"/>
      </xdr:nvSpPr>
      <xdr:spPr>
        <a:xfrm>
          <a:off x="13500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561</xdr:rowOff>
    </xdr:from>
    <xdr:ext cx="405111" cy="259045"/>
    <xdr:sp macro="" textlink="">
      <xdr:nvSpPr>
        <xdr:cNvPr id="600" name="n_4mainValue【庁舎】&#10;有形固定資産減価償却率">
          <a:extLst>
            <a:ext uri="{FF2B5EF4-FFF2-40B4-BE49-F238E27FC236}">
              <a16:creationId xmlns:a16="http://schemas.microsoft.com/office/drawing/2014/main" id="{BBEE84EE-B5F9-4DE1-BD99-934F379104CB}"/>
            </a:ext>
          </a:extLst>
        </xdr:cNvPr>
        <xdr:cNvSpPr txBox="1"/>
      </xdr:nvSpPr>
      <xdr:spPr>
        <a:xfrm>
          <a:off x="12611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980171C5-3A52-4F6C-9599-BE5E17A5451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98BE4F62-7D28-45F7-A653-5BD980F8339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B7CC04A6-0FE4-488B-A42C-6ADD83ED477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BEF97C93-62AA-4A5F-8B01-F1CB92584AB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2EC430E9-A244-4968-8DF0-02919D40576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19590034-1B70-4CC2-991C-49C563535D6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482FE293-D084-4837-96C8-759D344C2D0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77ED2B1D-2E27-4FA0-AE0B-54A4E5C9118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43DC62E8-8FF6-43F2-B317-518712335EA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31D232A9-2981-43D7-87A8-C0606473FFC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1" name="直線コネクタ 610">
          <a:extLst>
            <a:ext uri="{FF2B5EF4-FFF2-40B4-BE49-F238E27FC236}">
              <a16:creationId xmlns:a16="http://schemas.microsoft.com/office/drawing/2014/main" id="{76D4DC24-E315-4014-87B9-C9BDFDEC05F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2" name="テキスト ボックス 611">
          <a:extLst>
            <a:ext uri="{FF2B5EF4-FFF2-40B4-BE49-F238E27FC236}">
              <a16:creationId xmlns:a16="http://schemas.microsoft.com/office/drawing/2014/main" id="{F1754F0B-E0E3-4E8B-804A-E0946D318DD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3" name="直線コネクタ 612">
          <a:extLst>
            <a:ext uri="{FF2B5EF4-FFF2-40B4-BE49-F238E27FC236}">
              <a16:creationId xmlns:a16="http://schemas.microsoft.com/office/drawing/2014/main" id="{AFEBEFCE-F8B4-4087-B99A-369BE154D1D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4" name="テキスト ボックス 613">
          <a:extLst>
            <a:ext uri="{FF2B5EF4-FFF2-40B4-BE49-F238E27FC236}">
              <a16:creationId xmlns:a16="http://schemas.microsoft.com/office/drawing/2014/main" id="{4C5AE5CA-90AA-4C62-A26A-C3BDC67250A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5" name="直線コネクタ 614">
          <a:extLst>
            <a:ext uri="{FF2B5EF4-FFF2-40B4-BE49-F238E27FC236}">
              <a16:creationId xmlns:a16="http://schemas.microsoft.com/office/drawing/2014/main" id="{19398805-76A6-43C6-A97D-120D854F6F3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6" name="テキスト ボックス 615">
          <a:extLst>
            <a:ext uri="{FF2B5EF4-FFF2-40B4-BE49-F238E27FC236}">
              <a16:creationId xmlns:a16="http://schemas.microsoft.com/office/drawing/2014/main" id="{2EDB76D6-4E4D-4BAA-9CAF-640BCDFF664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7" name="直線コネクタ 616">
          <a:extLst>
            <a:ext uri="{FF2B5EF4-FFF2-40B4-BE49-F238E27FC236}">
              <a16:creationId xmlns:a16="http://schemas.microsoft.com/office/drawing/2014/main" id="{41ADC2E6-63F8-441F-99BA-E21A2CC31D2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8" name="テキスト ボックス 617">
          <a:extLst>
            <a:ext uri="{FF2B5EF4-FFF2-40B4-BE49-F238E27FC236}">
              <a16:creationId xmlns:a16="http://schemas.microsoft.com/office/drawing/2014/main" id="{05A127E5-DF9A-474C-95DD-E148E0C439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5AC5C3A3-3C01-48BD-A03C-32F2D00B6F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B8EB50BC-3BA0-4BFE-A435-CDF454A5498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4C9906DB-9C95-4E0C-9975-9B521D9B918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22" name="直線コネクタ 621">
          <a:extLst>
            <a:ext uri="{FF2B5EF4-FFF2-40B4-BE49-F238E27FC236}">
              <a16:creationId xmlns:a16="http://schemas.microsoft.com/office/drawing/2014/main" id="{FA546D0E-BCFE-4D9A-A461-BA0583BC781C}"/>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23" name="【庁舎】&#10;一人当たり面積最小値テキスト">
          <a:extLst>
            <a:ext uri="{FF2B5EF4-FFF2-40B4-BE49-F238E27FC236}">
              <a16:creationId xmlns:a16="http://schemas.microsoft.com/office/drawing/2014/main" id="{4DDDF14B-1ACD-4117-8512-938F7A7D7197}"/>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24" name="直線コネクタ 623">
          <a:extLst>
            <a:ext uri="{FF2B5EF4-FFF2-40B4-BE49-F238E27FC236}">
              <a16:creationId xmlns:a16="http://schemas.microsoft.com/office/drawing/2014/main" id="{C737B3F6-211D-45CE-BD75-FFEF16FE4442}"/>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25" name="【庁舎】&#10;一人当たり面積最大値テキスト">
          <a:extLst>
            <a:ext uri="{FF2B5EF4-FFF2-40B4-BE49-F238E27FC236}">
              <a16:creationId xmlns:a16="http://schemas.microsoft.com/office/drawing/2014/main" id="{D39AB6F9-5DF3-4CB1-B077-BDE1F881556E}"/>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26" name="直線コネクタ 625">
          <a:extLst>
            <a:ext uri="{FF2B5EF4-FFF2-40B4-BE49-F238E27FC236}">
              <a16:creationId xmlns:a16="http://schemas.microsoft.com/office/drawing/2014/main" id="{FA298379-2873-4009-8B47-AE7CFC1D1DB7}"/>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627" name="【庁舎】&#10;一人当たり面積平均値テキスト">
          <a:extLst>
            <a:ext uri="{FF2B5EF4-FFF2-40B4-BE49-F238E27FC236}">
              <a16:creationId xmlns:a16="http://schemas.microsoft.com/office/drawing/2014/main" id="{470E06FA-E88D-4821-8743-EA82D7621E2E}"/>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28" name="フローチャート: 判断 627">
          <a:extLst>
            <a:ext uri="{FF2B5EF4-FFF2-40B4-BE49-F238E27FC236}">
              <a16:creationId xmlns:a16="http://schemas.microsoft.com/office/drawing/2014/main" id="{C23512B4-7AB3-465C-AD0A-BA0C09DAFBF5}"/>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29" name="フローチャート: 判断 628">
          <a:extLst>
            <a:ext uri="{FF2B5EF4-FFF2-40B4-BE49-F238E27FC236}">
              <a16:creationId xmlns:a16="http://schemas.microsoft.com/office/drawing/2014/main" id="{B04BFB31-5939-4EC2-A6E4-5FD6BBFD195F}"/>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30" name="フローチャート: 判断 629">
          <a:extLst>
            <a:ext uri="{FF2B5EF4-FFF2-40B4-BE49-F238E27FC236}">
              <a16:creationId xmlns:a16="http://schemas.microsoft.com/office/drawing/2014/main" id="{C1F788E4-B143-47CF-A041-D0A3CC25126E}"/>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631" name="フローチャート: 判断 630">
          <a:extLst>
            <a:ext uri="{FF2B5EF4-FFF2-40B4-BE49-F238E27FC236}">
              <a16:creationId xmlns:a16="http://schemas.microsoft.com/office/drawing/2014/main" id="{1D1CAFED-6B45-44F5-8D20-4BE3423D8B5C}"/>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632" name="フローチャート: 判断 631">
          <a:extLst>
            <a:ext uri="{FF2B5EF4-FFF2-40B4-BE49-F238E27FC236}">
              <a16:creationId xmlns:a16="http://schemas.microsoft.com/office/drawing/2014/main" id="{8370AEF6-FF99-42BC-9194-0914814D61F2}"/>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B029AA0C-F5D3-4266-B857-EB7F3973031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75C145CF-CF58-4F9F-AFFB-005F64F052C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D2181F81-C26C-4A97-B62D-CD83FCD990F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E7628ED9-87AA-46DF-B631-E937D4C824F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4D64F556-32F5-43F0-81E3-BDADE5692C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10313</xdr:rowOff>
    </xdr:from>
    <xdr:to>
      <xdr:col>116</xdr:col>
      <xdr:colOff>114300</xdr:colOff>
      <xdr:row>107</xdr:row>
      <xdr:rowOff>111913</xdr:rowOff>
    </xdr:to>
    <xdr:sp macro="" textlink="">
      <xdr:nvSpPr>
        <xdr:cNvPr id="638" name="楕円 637">
          <a:extLst>
            <a:ext uri="{FF2B5EF4-FFF2-40B4-BE49-F238E27FC236}">
              <a16:creationId xmlns:a16="http://schemas.microsoft.com/office/drawing/2014/main" id="{AA2D6A70-C695-4ED6-8042-6B6AC3FAB14E}"/>
            </a:ext>
          </a:extLst>
        </xdr:cNvPr>
        <xdr:cNvSpPr/>
      </xdr:nvSpPr>
      <xdr:spPr>
        <a:xfrm>
          <a:off x="22110700" y="183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96690</xdr:rowOff>
    </xdr:from>
    <xdr:ext cx="469744" cy="259045"/>
    <xdr:sp macro="" textlink="">
      <xdr:nvSpPr>
        <xdr:cNvPr id="639" name="【庁舎】&#10;一人当たり面積該当値テキスト">
          <a:extLst>
            <a:ext uri="{FF2B5EF4-FFF2-40B4-BE49-F238E27FC236}">
              <a16:creationId xmlns:a16="http://schemas.microsoft.com/office/drawing/2014/main" id="{D5EBFA72-43F9-4A0F-8977-33DC5B33D717}"/>
            </a:ext>
          </a:extLst>
        </xdr:cNvPr>
        <xdr:cNvSpPr txBox="1"/>
      </xdr:nvSpPr>
      <xdr:spPr>
        <a:xfrm>
          <a:off x="22199600" y="1827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166675</xdr:rowOff>
    </xdr:from>
    <xdr:to>
      <xdr:col>112</xdr:col>
      <xdr:colOff>38100</xdr:colOff>
      <xdr:row>107</xdr:row>
      <xdr:rowOff>96825</xdr:rowOff>
    </xdr:to>
    <xdr:sp macro="" textlink="">
      <xdr:nvSpPr>
        <xdr:cNvPr id="640" name="楕円 639">
          <a:extLst>
            <a:ext uri="{FF2B5EF4-FFF2-40B4-BE49-F238E27FC236}">
              <a16:creationId xmlns:a16="http://schemas.microsoft.com/office/drawing/2014/main" id="{4F8E0544-F335-47BD-A5C0-066C6BE10340}"/>
            </a:ext>
          </a:extLst>
        </xdr:cNvPr>
        <xdr:cNvSpPr/>
      </xdr:nvSpPr>
      <xdr:spPr>
        <a:xfrm>
          <a:off x="21272500" y="183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46025</xdr:rowOff>
    </xdr:from>
    <xdr:to>
      <xdr:col>116</xdr:col>
      <xdr:colOff>63500</xdr:colOff>
      <xdr:row>107</xdr:row>
      <xdr:rowOff>61113</xdr:rowOff>
    </xdr:to>
    <xdr:cxnSp macro="">
      <xdr:nvCxnSpPr>
        <xdr:cNvPr id="641" name="直線コネクタ 640">
          <a:extLst>
            <a:ext uri="{FF2B5EF4-FFF2-40B4-BE49-F238E27FC236}">
              <a16:creationId xmlns:a16="http://schemas.microsoft.com/office/drawing/2014/main" id="{5E037CA7-78E6-47DE-B5A5-43D1B65FD45F}"/>
            </a:ext>
          </a:extLst>
        </xdr:cNvPr>
        <xdr:cNvCxnSpPr/>
      </xdr:nvCxnSpPr>
      <xdr:spPr>
        <a:xfrm>
          <a:off x="21323300" y="18391175"/>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168503</xdr:rowOff>
    </xdr:from>
    <xdr:to>
      <xdr:col>107</xdr:col>
      <xdr:colOff>101600</xdr:colOff>
      <xdr:row>107</xdr:row>
      <xdr:rowOff>98653</xdr:rowOff>
    </xdr:to>
    <xdr:sp macro="" textlink="">
      <xdr:nvSpPr>
        <xdr:cNvPr id="642" name="楕円 641">
          <a:extLst>
            <a:ext uri="{FF2B5EF4-FFF2-40B4-BE49-F238E27FC236}">
              <a16:creationId xmlns:a16="http://schemas.microsoft.com/office/drawing/2014/main" id="{9CC56C4C-628F-4327-973D-58D5AECA9AEB}"/>
            </a:ext>
          </a:extLst>
        </xdr:cNvPr>
        <xdr:cNvSpPr/>
      </xdr:nvSpPr>
      <xdr:spPr>
        <a:xfrm>
          <a:off x="20383500" y="183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46025</xdr:rowOff>
    </xdr:from>
    <xdr:to>
      <xdr:col>111</xdr:col>
      <xdr:colOff>177800</xdr:colOff>
      <xdr:row>107</xdr:row>
      <xdr:rowOff>47853</xdr:rowOff>
    </xdr:to>
    <xdr:cxnSp macro="">
      <xdr:nvCxnSpPr>
        <xdr:cNvPr id="643" name="直線コネクタ 642">
          <a:extLst>
            <a:ext uri="{FF2B5EF4-FFF2-40B4-BE49-F238E27FC236}">
              <a16:creationId xmlns:a16="http://schemas.microsoft.com/office/drawing/2014/main" id="{61003571-AC18-4B1D-980F-623623AF0F57}"/>
            </a:ext>
          </a:extLst>
        </xdr:cNvPr>
        <xdr:cNvCxnSpPr/>
      </xdr:nvCxnSpPr>
      <xdr:spPr>
        <a:xfrm flipV="1">
          <a:off x="20434300" y="1839117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1169</xdr:rowOff>
    </xdr:from>
    <xdr:to>
      <xdr:col>102</xdr:col>
      <xdr:colOff>165100</xdr:colOff>
      <xdr:row>107</xdr:row>
      <xdr:rowOff>102769</xdr:rowOff>
    </xdr:to>
    <xdr:sp macro="" textlink="">
      <xdr:nvSpPr>
        <xdr:cNvPr id="644" name="楕円 643">
          <a:extLst>
            <a:ext uri="{FF2B5EF4-FFF2-40B4-BE49-F238E27FC236}">
              <a16:creationId xmlns:a16="http://schemas.microsoft.com/office/drawing/2014/main" id="{C1F03885-1FA7-441A-9FCB-75027996CD8C}"/>
            </a:ext>
          </a:extLst>
        </xdr:cNvPr>
        <xdr:cNvSpPr/>
      </xdr:nvSpPr>
      <xdr:spPr>
        <a:xfrm>
          <a:off x="19494500" y="183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47853</xdr:rowOff>
    </xdr:from>
    <xdr:to>
      <xdr:col>107</xdr:col>
      <xdr:colOff>50800</xdr:colOff>
      <xdr:row>107</xdr:row>
      <xdr:rowOff>51969</xdr:rowOff>
    </xdr:to>
    <xdr:cxnSp macro="">
      <xdr:nvCxnSpPr>
        <xdr:cNvPr id="645" name="直線コネクタ 644">
          <a:extLst>
            <a:ext uri="{FF2B5EF4-FFF2-40B4-BE49-F238E27FC236}">
              <a16:creationId xmlns:a16="http://schemas.microsoft.com/office/drawing/2014/main" id="{9317AAE5-FBEF-4481-959F-B43A759B4AC4}"/>
            </a:ext>
          </a:extLst>
        </xdr:cNvPr>
        <xdr:cNvCxnSpPr/>
      </xdr:nvCxnSpPr>
      <xdr:spPr>
        <a:xfrm flipV="1">
          <a:off x="19545300" y="18393003"/>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4826</xdr:rowOff>
    </xdr:from>
    <xdr:to>
      <xdr:col>98</xdr:col>
      <xdr:colOff>38100</xdr:colOff>
      <xdr:row>107</xdr:row>
      <xdr:rowOff>106426</xdr:rowOff>
    </xdr:to>
    <xdr:sp macro="" textlink="">
      <xdr:nvSpPr>
        <xdr:cNvPr id="646" name="楕円 645">
          <a:extLst>
            <a:ext uri="{FF2B5EF4-FFF2-40B4-BE49-F238E27FC236}">
              <a16:creationId xmlns:a16="http://schemas.microsoft.com/office/drawing/2014/main" id="{A1AC49C2-FBAD-45E1-A186-1E3B2F987D8B}"/>
            </a:ext>
          </a:extLst>
        </xdr:cNvPr>
        <xdr:cNvSpPr/>
      </xdr:nvSpPr>
      <xdr:spPr>
        <a:xfrm>
          <a:off x="18605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51969</xdr:rowOff>
    </xdr:from>
    <xdr:to>
      <xdr:col>102</xdr:col>
      <xdr:colOff>114300</xdr:colOff>
      <xdr:row>107</xdr:row>
      <xdr:rowOff>55626</xdr:rowOff>
    </xdr:to>
    <xdr:cxnSp macro="">
      <xdr:nvCxnSpPr>
        <xdr:cNvPr id="647" name="直線コネクタ 646">
          <a:extLst>
            <a:ext uri="{FF2B5EF4-FFF2-40B4-BE49-F238E27FC236}">
              <a16:creationId xmlns:a16="http://schemas.microsoft.com/office/drawing/2014/main" id="{92798364-F057-48D0-9B6B-8735F6DF50AB}"/>
            </a:ext>
          </a:extLst>
        </xdr:cNvPr>
        <xdr:cNvCxnSpPr/>
      </xdr:nvCxnSpPr>
      <xdr:spPr>
        <a:xfrm flipV="1">
          <a:off x="18656300" y="183971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648" name="n_1aveValue【庁舎】&#10;一人当たり面積">
          <a:extLst>
            <a:ext uri="{FF2B5EF4-FFF2-40B4-BE49-F238E27FC236}">
              <a16:creationId xmlns:a16="http://schemas.microsoft.com/office/drawing/2014/main" id="{B9C0D5AC-19AB-4353-9080-4951AE6585CB}"/>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649" name="n_2aveValue【庁舎】&#10;一人当たり面積">
          <a:extLst>
            <a:ext uri="{FF2B5EF4-FFF2-40B4-BE49-F238E27FC236}">
              <a16:creationId xmlns:a16="http://schemas.microsoft.com/office/drawing/2014/main" id="{499EC3FB-6186-42A0-B7A7-9CE7AEB246F1}"/>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650" name="n_3aveValue【庁舎】&#10;一人当たり面積">
          <a:extLst>
            <a:ext uri="{FF2B5EF4-FFF2-40B4-BE49-F238E27FC236}">
              <a16:creationId xmlns:a16="http://schemas.microsoft.com/office/drawing/2014/main" id="{88447131-FA15-4EC1-AFC5-E48039D2055F}"/>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651" name="n_4aveValue【庁舎】&#10;一人当たり面積">
          <a:extLst>
            <a:ext uri="{FF2B5EF4-FFF2-40B4-BE49-F238E27FC236}">
              <a16:creationId xmlns:a16="http://schemas.microsoft.com/office/drawing/2014/main" id="{D4A4D181-4351-4647-998F-B6B9D3D98412}"/>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87952</xdr:rowOff>
    </xdr:from>
    <xdr:ext cx="469744" cy="259045"/>
    <xdr:sp macro="" textlink="">
      <xdr:nvSpPr>
        <xdr:cNvPr id="652" name="n_1mainValue【庁舎】&#10;一人当たり面積">
          <a:extLst>
            <a:ext uri="{FF2B5EF4-FFF2-40B4-BE49-F238E27FC236}">
              <a16:creationId xmlns:a16="http://schemas.microsoft.com/office/drawing/2014/main" id="{FC17FF6D-11E6-4E0C-BA30-F0B4452346F8}"/>
            </a:ext>
          </a:extLst>
        </xdr:cNvPr>
        <xdr:cNvSpPr txBox="1"/>
      </xdr:nvSpPr>
      <xdr:spPr>
        <a:xfrm>
          <a:off x="21075727" y="1843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89780</xdr:rowOff>
    </xdr:from>
    <xdr:ext cx="469744" cy="259045"/>
    <xdr:sp macro="" textlink="">
      <xdr:nvSpPr>
        <xdr:cNvPr id="653" name="n_2mainValue【庁舎】&#10;一人当たり面積">
          <a:extLst>
            <a:ext uri="{FF2B5EF4-FFF2-40B4-BE49-F238E27FC236}">
              <a16:creationId xmlns:a16="http://schemas.microsoft.com/office/drawing/2014/main" id="{8CCE2931-F29D-45EB-B2E9-559C9FCA2990}"/>
            </a:ext>
          </a:extLst>
        </xdr:cNvPr>
        <xdr:cNvSpPr txBox="1"/>
      </xdr:nvSpPr>
      <xdr:spPr>
        <a:xfrm>
          <a:off x="20199427" y="1843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93896</xdr:rowOff>
    </xdr:from>
    <xdr:ext cx="469744" cy="259045"/>
    <xdr:sp macro="" textlink="">
      <xdr:nvSpPr>
        <xdr:cNvPr id="654" name="n_3mainValue【庁舎】&#10;一人当たり面積">
          <a:extLst>
            <a:ext uri="{FF2B5EF4-FFF2-40B4-BE49-F238E27FC236}">
              <a16:creationId xmlns:a16="http://schemas.microsoft.com/office/drawing/2014/main" id="{AC1780AA-9387-4AF3-AA8B-E2AB2FFF162A}"/>
            </a:ext>
          </a:extLst>
        </xdr:cNvPr>
        <xdr:cNvSpPr txBox="1"/>
      </xdr:nvSpPr>
      <xdr:spPr>
        <a:xfrm>
          <a:off x="19310427" y="1843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97553</xdr:rowOff>
    </xdr:from>
    <xdr:ext cx="469744" cy="259045"/>
    <xdr:sp macro="" textlink="">
      <xdr:nvSpPr>
        <xdr:cNvPr id="655" name="n_4mainValue【庁舎】&#10;一人当たり面積">
          <a:extLst>
            <a:ext uri="{FF2B5EF4-FFF2-40B4-BE49-F238E27FC236}">
              <a16:creationId xmlns:a16="http://schemas.microsoft.com/office/drawing/2014/main" id="{EB7BE4A6-59A7-4AC1-AC0A-CB7868347168}"/>
            </a:ext>
          </a:extLst>
        </xdr:cNvPr>
        <xdr:cNvSpPr txBox="1"/>
      </xdr:nvSpPr>
      <xdr:spPr>
        <a:xfrm>
          <a:off x="18421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09810D6B-98B9-4FE8-BAD2-0B7E9AF2A7D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A88FE230-3969-4567-9D5F-EFD394EEB9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A6A46C86-DC77-4817-B772-06A2DF91170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類似団体と比較すると、有形固定資産減価償却率が高いのは福祉施設、庁舎で有形固定資産減価償却率が低いの一般廃棄物処理施設、体育館・プール、消防施設となっている。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一般廃棄物処理施設と消防施設はほとんどが一部事務組合である阿蘇広域行政事務組合の管理となっている。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となっており、河原荘総合センターと子育て支援センターが該当する。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年度にはグラウンドヘリポートの工事を実施しており、減価償却率が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年度に庇等改修工事や防災行政無線遠隔制御装置工事を実施しており、減価償却率が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5,934
5,803
175.06
9,039,080
8,849,639
128,671
3,256,636
5,139,036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いずれも全国、熊本県平均及び類似団体平均を下回る形で推移している。これは人口減少や町の基幹産業である農林業における後継者不足等の厳しい情勢により、自主財源である町税収が乏しく、財政基盤が強くないことが要因と言える。</a:t>
          </a:r>
        </a:p>
        <a:p>
          <a:r>
            <a:rPr kumimoji="1" lang="ja-JP" altLang="en-US" sz="1300">
              <a:latin typeface="ＭＳ Ｐゴシック" panose="020B0600070205080204" pitchFamily="50" charset="-128"/>
              <a:ea typeface="ＭＳ Ｐゴシック" panose="020B0600070205080204" pitchFamily="50" charset="-128"/>
            </a:rPr>
            <a:t>　このため、本町の基幹産業強化に向け、農業者の所得向上対策や収納率の向上に継続して取組み、税収増等による自主財源の確保を図る必要がある。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これまで全国平均や熊本平均を下回った値で推移していたが、類似団体比較ではやや高い水準となっている。</a:t>
          </a:r>
        </a:p>
        <a:p>
          <a:r>
            <a:rPr kumimoji="1" lang="ja-JP" altLang="en-US" sz="1300">
              <a:latin typeface="ＭＳ Ｐゴシック" panose="020B0600070205080204" pitchFamily="50" charset="-128"/>
              <a:ea typeface="ＭＳ Ｐゴシック" panose="020B0600070205080204" pitchFamily="50" charset="-128"/>
            </a:rPr>
            <a:t>　令和元年度から下降傾向となり、令和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年度も対前年度比で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％下降した。その要因としては、普通交付税は昨年と比べ減額となったものの、地方税が大きく増額になったことや昨年度に引き続き人件費の減少が挙げられる。</a:t>
          </a:r>
        </a:p>
        <a:p>
          <a:r>
            <a:rPr kumimoji="1" lang="ja-JP" altLang="en-US" sz="1300">
              <a:latin typeface="ＭＳ Ｐゴシック" panose="020B0600070205080204" pitchFamily="50" charset="-128"/>
              <a:ea typeface="ＭＳ Ｐゴシック" panose="020B0600070205080204" pitchFamily="50" charset="-128"/>
            </a:rPr>
            <a:t>　しかし、今後も引き続き経常的経費の精査・削減を図っていく必要がある。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119634</xdr:rowOff>
    </xdr:from>
    <xdr:to>
      <xdr:col>23</xdr:col>
      <xdr:colOff>133350</xdr:colOff>
      <xdr:row>60</xdr:row>
      <xdr:rowOff>35052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23518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35052</xdr:rowOff>
    </xdr:from>
    <xdr:to>
      <xdr:col>19</xdr:col>
      <xdr:colOff>133350</xdr:colOff>
      <xdr:row>60</xdr:row>
      <xdr:rowOff>146050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32205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62</xdr:row>
      <xdr:rowOff>92710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43305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128778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2261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68834</xdr:rowOff>
    </xdr:from>
    <xdr:to>
      <xdr:col>23</xdr:col>
      <xdr:colOff>184150</xdr:colOff>
      <xdr:row>59</xdr:row>
      <xdr:rowOff>170434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85361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2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155702</xdr:rowOff>
    </xdr:from>
    <xdr:to>
      <xdr:col>19</xdr:col>
      <xdr:colOff>184150</xdr:colOff>
      <xdr:row>60</xdr:row>
      <xdr:rowOff>85852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96029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年度までは類似団体を大きく下回っていたが、平成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大幅に上昇し、類似団体とほぼ同水準で推移していた。しかしながら、地域おこし協力隊や集落支援員の更なる雇用により人件費が増加するとともに、前年度に引き続きふるさと応援寄附金が大幅に増加したことに伴い、物件費が大きく伸びている。</a:t>
          </a:r>
        </a:p>
        <a:p>
          <a:r>
            <a:rPr kumimoji="1" lang="ja-JP" altLang="en-US" sz="1300">
              <a:latin typeface="ＭＳ Ｐゴシック" panose="020B0600070205080204" pitchFamily="50" charset="-128"/>
              <a:ea typeface="ＭＳ Ｐゴシック" panose="020B0600070205080204" pitchFamily="50" charset="-128"/>
            </a:rPr>
            <a:t>　寄附金に対する返礼品等の率は総務省の示す</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割ルールを遵守しつつも、ふるさと納税は貴重な自主財源であることから、今後も積極的に取り組んでいく予定である。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122926</xdr:rowOff>
    </xdr:from>
    <xdr:to>
      <xdr:col>23</xdr:col>
      <xdr:colOff>133350</xdr:colOff>
      <xdr:row>87</xdr:row>
      <xdr:rowOff>110158</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38926"/>
          <a:ext cx="0" cy="11873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82235</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49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110158</xdr:rowOff>
    </xdr:from>
    <xdr:to>
      <xdr:col>24</xdr:col>
      <xdr:colOff>12700</xdr:colOff>
      <xdr:row>87</xdr:row>
      <xdr:rowOff>110158</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26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37853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8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122926</xdr:rowOff>
    </xdr:from>
    <xdr:to>
      <xdr:col>24</xdr:col>
      <xdr:colOff>12700</xdr:colOff>
      <xdr:row>80</xdr:row>
      <xdr:rowOff>122926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3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74068</xdr:rowOff>
    </xdr:from>
    <xdr:to>
      <xdr:col>23</xdr:col>
      <xdr:colOff>133350</xdr:colOff>
      <xdr:row>87</xdr:row>
      <xdr:rowOff>169707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114800" y="14990218"/>
          <a:ext cx="838200" cy="9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11144</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700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166067</xdr:rowOff>
    </xdr:from>
    <xdr:to>
      <xdr:col>23</xdr:col>
      <xdr:colOff>184150</xdr:colOff>
      <xdr:row>83</xdr:row>
      <xdr:rowOff>96217</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86237</xdr:rowOff>
    </xdr:from>
    <xdr:to>
      <xdr:col>19</xdr:col>
      <xdr:colOff>133350</xdr:colOff>
      <xdr:row>87</xdr:row>
      <xdr:rowOff>169707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5002387"/>
          <a:ext cx="889000" cy="8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137413</xdr:rowOff>
    </xdr:from>
    <xdr:to>
      <xdr:col>19</xdr:col>
      <xdr:colOff>184150</xdr:colOff>
      <xdr:row>83</xdr:row>
      <xdr:rowOff>67563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77740</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965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122224</xdr:rowOff>
    </xdr:from>
    <xdr:to>
      <xdr:col>15</xdr:col>
      <xdr:colOff>82550</xdr:colOff>
      <xdr:row>87</xdr:row>
      <xdr:rowOff>86237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352574"/>
          <a:ext cx="889000" cy="6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110922</xdr:rowOff>
    </xdr:from>
    <xdr:to>
      <xdr:col>15</xdr:col>
      <xdr:colOff>133350</xdr:colOff>
      <xdr:row>83</xdr:row>
      <xdr:rowOff>41072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51249</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168025</xdr:rowOff>
    </xdr:from>
    <xdr:to>
      <xdr:col>11</xdr:col>
      <xdr:colOff>31750</xdr:colOff>
      <xdr:row>83</xdr:row>
      <xdr:rowOff>122224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55475"/>
          <a:ext cx="889000" cy="29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64208</xdr:rowOff>
    </xdr:from>
    <xdr:to>
      <xdr:col>11</xdr:col>
      <xdr:colOff>82550</xdr:colOff>
      <xdr:row>82</xdr:row>
      <xdr:rowOff>165808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4535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3195</xdr:rowOff>
    </xdr:from>
    <xdr:to>
      <xdr:col>7</xdr:col>
      <xdr:colOff>31750</xdr:colOff>
      <xdr:row>82</xdr:row>
      <xdr:rowOff>104795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89572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23268</xdr:rowOff>
    </xdr:from>
    <xdr:to>
      <xdr:col>23</xdr:col>
      <xdr:colOff>184150</xdr:colOff>
      <xdr:row>87</xdr:row>
      <xdr:rowOff>124868</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93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90595</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83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118907</xdr:rowOff>
    </xdr:from>
    <xdr:to>
      <xdr:col>19</xdr:col>
      <xdr:colOff>184150</xdr:colOff>
      <xdr:row>88</xdr:row>
      <xdr:rowOff>49057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50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33834</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5121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35437</xdr:rowOff>
    </xdr:from>
    <xdr:to>
      <xdr:col>15</xdr:col>
      <xdr:colOff>133350</xdr:colOff>
      <xdr:row>87</xdr:row>
      <xdr:rowOff>137037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9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121814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503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71424</xdr:rowOff>
    </xdr:from>
    <xdr:to>
      <xdr:col>11</xdr:col>
      <xdr:colOff>82550</xdr:colOff>
      <xdr:row>84</xdr:row>
      <xdr:rowOff>1574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30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157801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38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117225</xdr:rowOff>
    </xdr:from>
    <xdr:to>
      <xdr:col>7</xdr:col>
      <xdr:colOff>31750</xdr:colOff>
      <xdr:row>82</xdr:row>
      <xdr:rowOff>47375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00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57552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7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全国平均、類似団体平均との比較において若干下回っている。今後は定年退職者等の影響により、職員の若年化及びラスパイレス指数の減少を見込んでいる。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136172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4709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69145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4039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26105</xdr:rowOff>
    </xdr:from>
    <xdr:to>
      <xdr:col>72</xdr:col>
      <xdr:colOff>203200</xdr:colOff>
      <xdr:row>84</xdr:row>
      <xdr:rowOff>2116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2564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26105</xdr:rowOff>
    </xdr:from>
    <xdr:to>
      <xdr:col>68</xdr:col>
      <xdr:colOff>152400</xdr:colOff>
      <xdr:row>83</xdr:row>
      <xdr:rowOff>52916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2564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146755</xdr:rowOff>
    </xdr:from>
    <xdr:to>
      <xdr:col>68</xdr:col>
      <xdr:colOff>203200</xdr:colOff>
      <xdr:row>83</xdr:row>
      <xdr:rowOff>76905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87082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人口減少等の要因により、人口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人当たり職員数は近年、微増傾向が続いていた。令和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年ぶりに下降したものの令和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年度は微増となっている。</a:t>
          </a:r>
        </a:p>
        <a:p>
          <a:r>
            <a:rPr kumimoji="1" lang="ja-JP" altLang="en-US" sz="1300">
              <a:latin typeface="ＭＳ Ｐゴシック" panose="020B0600070205080204" pitchFamily="50" charset="-128"/>
              <a:ea typeface="ＭＳ Ｐゴシック" panose="020B0600070205080204" pitchFamily="50" charset="-128"/>
            </a:rPr>
            <a:t>　全国平均や熊本県平均は上回っているものの、類似団体比較では下回っており、今後も維持していく必要がある。</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54483</xdr:rowOff>
    </xdr:from>
    <xdr:to>
      <xdr:col>81</xdr:col>
      <xdr:colOff>44450</xdr:colOff>
      <xdr:row>59</xdr:row>
      <xdr:rowOff>58344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70033"/>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54483</xdr:rowOff>
    </xdr:from>
    <xdr:to>
      <xdr:col>77</xdr:col>
      <xdr:colOff>44450</xdr:colOff>
      <xdr:row>59</xdr:row>
      <xdr:rowOff>72339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170033"/>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59309</xdr:rowOff>
    </xdr:from>
    <xdr:to>
      <xdr:col>72</xdr:col>
      <xdr:colOff>203200</xdr:colOff>
      <xdr:row>59</xdr:row>
      <xdr:rowOff>72339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7485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59309</xdr:rowOff>
    </xdr:from>
    <xdr:to>
      <xdr:col>68</xdr:col>
      <xdr:colOff>152400</xdr:colOff>
      <xdr:row>59</xdr:row>
      <xdr:rowOff>109017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174859"/>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7544</xdr:rowOff>
    </xdr:from>
    <xdr:to>
      <xdr:col>81</xdr:col>
      <xdr:colOff>95250</xdr:colOff>
      <xdr:row>59</xdr:row>
      <xdr:rowOff>109144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100271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04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3683</xdr:rowOff>
    </xdr:from>
    <xdr:to>
      <xdr:col>77</xdr:col>
      <xdr:colOff>95250</xdr:colOff>
      <xdr:row>59</xdr:row>
      <xdr:rowOff>105283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115460</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8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21539</xdr:rowOff>
    </xdr:from>
    <xdr:to>
      <xdr:col>73</xdr:col>
      <xdr:colOff>44450</xdr:colOff>
      <xdr:row>59</xdr:row>
      <xdr:rowOff>123139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133316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0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8509</xdr:rowOff>
    </xdr:from>
    <xdr:to>
      <xdr:col>68</xdr:col>
      <xdr:colOff>203200</xdr:colOff>
      <xdr:row>59</xdr:row>
      <xdr:rowOff>110109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120286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9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58217</xdr:rowOff>
    </xdr:from>
    <xdr:to>
      <xdr:col>64</xdr:col>
      <xdr:colOff>152400</xdr:colOff>
      <xdr:row>59</xdr:row>
      <xdr:rowOff>159817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169994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94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全国平均、熊本県平均及び類似団体平均と比較しても低い値で推移している。</a:t>
          </a:r>
        </a:p>
        <a:p>
          <a:r>
            <a:rPr kumimoji="1" lang="ja-JP" altLang="en-US" sz="1300">
              <a:latin typeface="ＭＳ Ｐゴシック" panose="020B0600070205080204" pitchFamily="50" charset="-128"/>
              <a:ea typeface="ＭＳ Ｐゴシック" panose="020B0600070205080204" pitchFamily="50" charset="-128"/>
            </a:rPr>
            <a:t>事業の精査や補助金等の活用、財政調整基金の増額等により交付税措置率の低い新規地方債の抑制を行ってきたため、順調に実質公債費比率が減少してきた。</a:t>
          </a:r>
        </a:p>
        <a:p>
          <a:r>
            <a:rPr kumimoji="1" lang="ja-JP" altLang="en-US" sz="1300">
              <a:latin typeface="ＭＳ Ｐゴシック" panose="020B0600070205080204" pitchFamily="50" charset="-128"/>
              <a:ea typeface="ＭＳ Ｐゴシック" panose="020B0600070205080204" pitchFamily="50" charset="-128"/>
            </a:rPr>
            <a:t>　今後は、熊本地震からの創造的復興に係る事業や町内橋梁長寿命化事業、無電柱化事業等への地方債活用を継続して予定しており、実質公債費率や留保財源等を考慮しつつ、事業を精査していく必要がある。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99906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5828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99906</xdr:rowOff>
    </xdr:from>
    <xdr:to>
      <xdr:col>77</xdr:col>
      <xdr:colOff>44450</xdr:colOff>
      <xdr:row>38</xdr:row>
      <xdr:rowOff>115994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6150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115994</xdr:rowOff>
    </xdr:from>
    <xdr:to>
      <xdr:col>72</xdr:col>
      <xdr:colOff>203200</xdr:colOff>
      <xdr:row>38</xdr:row>
      <xdr:rowOff>132080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6310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38</xdr:row>
      <xdr:rowOff>132080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6391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49106</xdr:rowOff>
    </xdr:from>
    <xdr:to>
      <xdr:col>77</xdr:col>
      <xdr:colOff>95250</xdr:colOff>
      <xdr:row>38</xdr:row>
      <xdr:rowOff>150706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160884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33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5520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73237</xdr:rowOff>
    </xdr:from>
    <xdr:to>
      <xdr:col>64</xdr:col>
      <xdr:colOff>152400</xdr:colOff>
      <xdr:row>39</xdr:row>
      <xdr:rowOff>3387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これまで「比率なし」を維持しており、全国平均や熊本県平均を下回っている。今後も健全な財政運営に努めていく。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5,934
5,803
175.06
9,039,080
8,849,639
128,671
3,256,636
5,139,036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これまで全国平均、熊本県平均は下回っていたが、令和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年度から引き続き類似団体平均も下回った。昨年度からは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今後、一時的に増加していた定年退職は落ち着くが、これまでの新規職員の採用状況により職員の若年化は進行しつつも、人員増により人件費は微増していくことが見込まれる。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43180</xdr:rowOff>
    </xdr:from>
    <xdr:to>
      <xdr:col>24</xdr:col>
      <xdr:colOff>25400</xdr:colOff>
      <xdr:row>35</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724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17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82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163830</xdr:rowOff>
    </xdr:from>
    <xdr:to>
      <xdr:col>24</xdr:col>
      <xdr:colOff>76200</xdr:colOff>
      <xdr:row>34</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72407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3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137160</xdr:rowOff>
    </xdr:from>
    <xdr:to>
      <xdr:col>20</xdr:col>
      <xdr:colOff>38100</xdr:colOff>
      <xdr:row>35</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77487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令和元年度以来、熊本県平均を上回っていたが、令和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ポイント増とはなったものの下回った。顕著な要因はないが、昨年同様、地籍調査事業や単独事業等の事業費の微増などが影響したものと思われる。</a:t>
          </a:r>
        </a:p>
        <a:p>
          <a:r>
            <a:rPr kumimoji="1" lang="ja-JP" altLang="en-US" sz="1300">
              <a:latin typeface="ＭＳ Ｐゴシック" panose="020B0600070205080204" pitchFamily="50" charset="-128"/>
              <a:ea typeface="ＭＳ Ｐゴシック" panose="020B0600070205080204" pitchFamily="50" charset="-128"/>
            </a:rPr>
            <a:t>　今後、経常収支比率全体で増加する見込みではあるが、引き続き物件費の更なる精査・削減に努める必要がある。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65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107950</xdr:rowOff>
    </xdr:from>
    <xdr:to>
      <xdr:col>78</xdr:col>
      <xdr:colOff>69850</xdr:colOff>
      <xdr:row>14</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08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107950</xdr:rowOff>
    </xdr:from>
    <xdr:to>
      <xdr:col>73</xdr:col>
      <xdr:colOff>180975</xdr:colOff>
      <xdr:row>15</xdr:row>
      <xdr:rowOff>98425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5082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98425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5654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133350</xdr:rowOff>
    </xdr:from>
    <xdr:to>
      <xdr:col>82</xdr:col>
      <xdr:colOff>158750</xdr:colOff>
      <xdr:row>15</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149877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57150</xdr:rowOff>
    </xdr:from>
    <xdr:to>
      <xdr:col>74</xdr:col>
      <xdr:colOff>31750</xdr:colOff>
      <xdr:row>14</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47625</xdr:rowOff>
    </xdr:from>
    <xdr:to>
      <xdr:col>69</xdr:col>
      <xdr:colOff>142875</xdr:colOff>
      <xdr:row>15</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159402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全国平均、熊本県平均は下回っているものの、類似団体平均を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ポイント上回った。前年度からも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一方で、少子高齢化等による社会保障費の増加は喫緊の課題であり、今後も上昇していくものと思われる。引き続き、扶助費の精査等に取り組んでいく必要がある。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37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57</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377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57</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47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58</xdr:row>
      <xdr:rowOff>31750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472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昨年度に続き、全国平均、熊本平均、類似団体平均を下回った。主に特別会計への繰出金であるが、当該経費については繰出基準を遵守し、普通会計への負担を減らすよう今後も努めていく必要がある。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30988</xdr:rowOff>
    </xdr:from>
    <xdr:to>
      <xdr:col>82</xdr:col>
      <xdr:colOff>107950</xdr:colOff>
      <xdr:row>56</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6321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30988</xdr:rowOff>
    </xdr:from>
    <xdr:to>
      <xdr:col>78</xdr:col>
      <xdr:colOff>69850</xdr:colOff>
      <xdr:row>56</xdr:row>
      <xdr:rowOff>76708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9632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76708</xdr:rowOff>
    </xdr:from>
    <xdr:to>
      <xdr:col>73</xdr:col>
      <xdr:colOff>180975</xdr:colOff>
      <xdr:row>56</xdr:row>
      <xdr:rowOff>104140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677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149860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151638</xdr:rowOff>
    </xdr:from>
    <xdr:to>
      <xdr:col>78</xdr:col>
      <xdr:colOff>120650</xdr:colOff>
      <xdr:row>56</xdr:row>
      <xdr:rowOff>81788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91965</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25908</xdr:rowOff>
    </xdr:from>
    <xdr:to>
      <xdr:col>74</xdr:col>
      <xdr:colOff>31750</xdr:colOff>
      <xdr:row>56</xdr:row>
      <xdr:rowOff>127508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137685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昨年度に引き続き、類似団体平均を下回った。要因としては、国・県に対する負担金等の減額や町単独事業の未実施や事業の見直しを継続したことによるもので、今後も引き続き補助金等の抜本的な見直しも視野に入れながら、精査・削減に努めていく必要があ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42418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0377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043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これまで事業の精査や補助金等の活用により新規地方債の抑制を図ってきたため、順調に実質公債費比率及び公債費は減少し、経常収支比率抑制に貢献してきた。</a:t>
          </a:r>
        </a:p>
        <a:p>
          <a:r>
            <a:rPr kumimoji="1" lang="ja-JP" altLang="en-US" sz="1300">
              <a:latin typeface="ＭＳ Ｐゴシック" panose="020B0600070205080204" pitchFamily="50" charset="-128"/>
              <a:ea typeface="ＭＳ Ｐゴシック" panose="020B0600070205080204" pitchFamily="50" charset="-128"/>
            </a:rPr>
            <a:t>　しかし、町内橋梁の長寿命化事業や無電柱化事業、高森総合センター等改修事業など事業費が大きい事業への地方債の発行も続き、今後は確実に公債費も上昇してくる。当然、経常収支比率にも影響してくるため、今後も更なる事業の精査等を図っていく必要が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88900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038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73661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73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104139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11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全国平均、熊本県平均、類似団体平均を下回った。令和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減少となったが、今後も増加が見込まれる扶助費は少子高齢化を背景とした社会保障費の増により削減が難しいため、資格審査等の適正化を検討する等、増大の抑制を図るとともに、その他の経費についても削減に努める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122428</xdr:rowOff>
    </xdr:from>
    <xdr:to>
      <xdr:col>82</xdr:col>
      <xdr:colOff>107950</xdr:colOff>
      <xdr:row>73</xdr:row>
      <xdr:rowOff>51562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46682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51562</xdr:rowOff>
    </xdr:from>
    <xdr:to>
      <xdr:col>78</xdr:col>
      <xdr:colOff>69850</xdr:colOff>
      <xdr:row>74</xdr:row>
      <xdr:rowOff>21844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56741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21844</xdr:rowOff>
    </xdr:from>
    <xdr:to>
      <xdr:col>73</xdr:col>
      <xdr:colOff>180975</xdr:colOff>
      <xdr:row>75</xdr:row>
      <xdr:rowOff>78994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70914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78994</xdr:rowOff>
    </xdr:from>
    <xdr:to>
      <xdr:col>69</xdr:col>
      <xdr:colOff>92075</xdr:colOff>
      <xdr:row>76</xdr:row>
      <xdr:rowOff>76708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3774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71628</xdr:rowOff>
    </xdr:from>
    <xdr:to>
      <xdr:col>82</xdr:col>
      <xdr:colOff>158750</xdr:colOff>
      <xdr:row>73</xdr:row>
      <xdr:rowOff>1778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4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71</xdr:row>
      <xdr:rowOff>151655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762</xdr:rowOff>
    </xdr:from>
    <xdr:to>
      <xdr:col>78</xdr:col>
      <xdr:colOff>120650</xdr:colOff>
      <xdr:row>73</xdr:row>
      <xdr:rowOff>102362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5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112539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285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142494</xdr:rowOff>
    </xdr:from>
    <xdr:to>
      <xdr:col>74</xdr:col>
      <xdr:colOff>31750</xdr:colOff>
      <xdr:row>74</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82821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139971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112285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151925</xdr:rowOff>
    </xdr:from>
    <xdr:to>
      <xdr:col>29</xdr:col>
      <xdr:colOff>127000</xdr:colOff>
      <xdr:row>17</xdr:row>
      <xdr:rowOff>166638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14200"/>
          <a:ext cx="647700" cy="14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161494</xdr:rowOff>
    </xdr:from>
    <xdr:to>
      <xdr:col>26</xdr:col>
      <xdr:colOff>50800</xdr:colOff>
      <xdr:row>17</xdr:row>
      <xdr:rowOff>166638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23769"/>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161494</xdr:rowOff>
    </xdr:from>
    <xdr:to>
      <xdr:col>22</xdr:col>
      <xdr:colOff>114300</xdr:colOff>
      <xdr:row>18</xdr:row>
      <xdr:rowOff>56608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23769"/>
          <a:ext cx="698500" cy="66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56608</xdr:rowOff>
    </xdr:from>
    <xdr:to>
      <xdr:col>18</xdr:col>
      <xdr:colOff>177800</xdr:colOff>
      <xdr:row>18</xdr:row>
      <xdr:rowOff>91469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90333"/>
          <a:ext cx="698500" cy="3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101125</xdr:rowOff>
    </xdr:from>
    <xdr:to>
      <xdr:col>29</xdr:col>
      <xdr:colOff>177800</xdr:colOff>
      <xdr:row>18</xdr:row>
      <xdr:rowOff>31275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6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73202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3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115838</xdr:rowOff>
    </xdr:from>
    <xdr:to>
      <xdr:col>26</xdr:col>
      <xdr:colOff>101600</xdr:colOff>
      <xdr:row>18</xdr:row>
      <xdr:rowOff>45988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78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30765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6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110694</xdr:rowOff>
    </xdr:from>
    <xdr:to>
      <xdr:col>22</xdr:col>
      <xdr:colOff>165100</xdr:colOff>
      <xdr:row>18</xdr:row>
      <xdr:rowOff>40844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72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25621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5808</xdr:rowOff>
    </xdr:from>
    <xdr:to>
      <xdr:col>19</xdr:col>
      <xdr:colOff>38100</xdr:colOff>
      <xdr:row>18</xdr:row>
      <xdr:rowOff>107408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39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92185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25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40669</xdr:rowOff>
    </xdr:from>
    <xdr:to>
      <xdr:col>15</xdr:col>
      <xdr:colOff>101600</xdr:colOff>
      <xdr:row>18</xdr:row>
      <xdr:rowOff>142270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7439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127047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6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95927</xdr:rowOff>
    </xdr:from>
    <xdr:to>
      <xdr:col>29</xdr:col>
      <xdr:colOff>127000</xdr:colOff>
      <xdr:row>37</xdr:row>
      <xdr:rowOff>104270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20627"/>
          <a:ext cx="647700" cy="8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104270</xdr:rowOff>
    </xdr:from>
    <xdr:to>
      <xdr:col>26</xdr:col>
      <xdr:colOff>50800</xdr:colOff>
      <xdr:row>37</xdr:row>
      <xdr:rowOff>108631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28970"/>
          <a:ext cx="698500" cy="4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80937</xdr:rowOff>
    </xdr:from>
    <xdr:to>
      <xdr:col>22</xdr:col>
      <xdr:colOff>114300</xdr:colOff>
      <xdr:row>37</xdr:row>
      <xdr:rowOff>108631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05637"/>
          <a:ext cx="698500" cy="27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80937</xdr:rowOff>
    </xdr:from>
    <xdr:to>
      <xdr:col>18</xdr:col>
      <xdr:colOff>177800</xdr:colOff>
      <xdr:row>37</xdr:row>
      <xdr:rowOff>116860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05637"/>
          <a:ext cx="698500" cy="35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45127</xdr:rowOff>
    </xdr:from>
    <xdr:to>
      <xdr:col>29</xdr:col>
      <xdr:colOff>177800</xdr:colOff>
      <xdr:row>37</xdr:row>
      <xdr:rowOff>146727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69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17204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4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53470</xdr:rowOff>
    </xdr:from>
    <xdr:to>
      <xdr:col>26</xdr:col>
      <xdr:colOff>101600</xdr:colOff>
      <xdr:row>37</xdr:row>
      <xdr:rowOff>155070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7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139847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64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57831</xdr:rowOff>
    </xdr:from>
    <xdr:to>
      <xdr:col>22</xdr:col>
      <xdr:colOff>165100</xdr:colOff>
      <xdr:row>37</xdr:row>
      <xdr:rowOff>159431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8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144208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6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30137</xdr:rowOff>
    </xdr:from>
    <xdr:to>
      <xdr:col>19</xdr:col>
      <xdr:colOff>38100</xdr:colOff>
      <xdr:row>37</xdr:row>
      <xdr:rowOff>131737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54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116514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4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66060</xdr:rowOff>
    </xdr:from>
    <xdr:to>
      <xdr:col>15</xdr:col>
      <xdr:colOff>101600</xdr:colOff>
      <xdr:row>37</xdr:row>
      <xdr:rowOff>167660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90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152437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5,934
5,803
175.06
9,039,080
8,849,639
128,671
3,256,636
5,139,036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43808</xdr:rowOff>
    </xdr:from>
    <xdr:to>
      <xdr:col>24</xdr:col>
      <xdr:colOff>63500</xdr:colOff>
      <xdr:row>36</xdr:row>
      <xdr:rowOff>44111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16008"/>
          <a:ext cx="8382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23703</xdr:rowOff>
    </xdr:from>
    <xdr:to>
      <xdr:col>19</xdr:col>
      <xdr:colOff>177800</xdr:colOff>
      <xdr:row>36</xdr:row>
      <xdr:rowOff>44111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6195903"/>
          <a:ext cx="889000" cy="2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23703</xdr:rowOff>
    </xdr:from>
    <xdr:to>
      <xdr:col>15</xdr:col>
      <xdr:colOff>50800</xdr:colOff>
      <xdr:row>36</xdr:row>
      <xdr:rowOff>117211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195903"/>
          <a:ext cx="889000" cy="9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117211</xdr:rowOff>
    </xdr:from>
    <xdr:to>
      <xdr:col>10</xdr:col>
      <xdr:colOff>114300</xdr:colOff>
      <xdr:row>36</xdr:row>
      <xdr:rowOff>155165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89411"/>
          <a:ext cx="889000" cy="3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164458</xdr:rowOff>
    </xdr:from>
    <xdr:to>
      <xdr:col>24</xdr:col>
      <xdr:colOff>114300</xdr:colOff>
      <xdr:row>36</xdr:row>
      <xdr:rowOff>94608</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142885</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164761</xdr:rowOff>
    </xdr:from>
    <xdr:to>
      <xdr:col>20</xdr:col>
      <xdr:colOff>38100</xdr:colOff>
      <xdr:row>36</xdr:row>
      <xdr:rowOff>94911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6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86038</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5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144353</xdr:rowOff>
    </xdr:from>
    <xdr:to>
      <xdr:col>15</xdr:col>
      <xdr:colOff>101600</xdr:colOff>
      <xdr:row>36</xdr:row>
      <xdr:rowOff>74503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65630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23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66411</xdr:rowOff>
    </xdr:from>
    <xdr:to>
      <xdr:col>10</xdr:col>
      <xdr:colOff>165100</xdr:colOff>
      <xdr:row>36</xdr:row>
      <xdr:rowOff>168011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159138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33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104365</xdr:rowOff>
    </xdr:from>
    <xdr:to>
      <xdr:col>6</xdr:col>
      <xdr:colOff>38100</xdr:colOff>
      <xdr:row>37</xdr:row>
      <xdr:rowOff>34515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25642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36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42888</xdr:rowOff>
    </xdr:from>
    <xdr:to>
      <xdr:col>24</xdr:col>
      <xdr:colOff>62865</xdr:colOff>
      <xdr:row>59</xdr:row>
      <xdr:rowOff>143707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58288"/>
          <a:ext cx="1270" cy="1300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147534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6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143707</xdr:rowOff>
    </xdr:from>
    <xdr:to>
      <xdr:col>24</xdr:col>
      <xdr:colOff>152400</xdr:colOff>
      <xdr:row>59</xdr:row>
      <xdr:rowOff>143707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5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161015</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42888</xdr:rowOff>
    </xdr:from>
    <xdr:to>
      <xdr:col>24</xdr:col>
      <xdr:colOff>152400</xdr:colOff>
      <xdr:row>52</xdr:row>
      <xdr:rowOff>42888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37705</xdr:rowOff>
    </xdr:from>
    <xdr:to>
      <xdr:col>24</xdr:col>
      <xdr:colOff>63500</xdr:colOff>
      <xdr:row>52</xdr:row>
      <xdr:rowOff>42888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8781655"/>
          <a:ext cx="838200" cy="17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121707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94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143280</xdr:rowOff>
    </xdr:from>
    <xdr:to>
      <xdr:col>24</xdr:col>
      <xdr:colOff>114300</xdr:colOff>
      <xdr:row>58</xdr:row>
      <xdr:rowOff>73430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37705</xdr:rowOff>
    </xdr:from>
    <xdr:to>
      <xdr:col>19</xdr:col>
      <xdr:colOff>177800</xdr:colOff>
      <xdr:row>51</xdr:row>
      <xdr:rowOff>149647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781655"/>
          <a:ext cx="889000" cy="1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154485</xdr:rowOff>
    </xdr:from>
    <xdr:to>
      <xdr:col>20</xdr:col>
      <xdr:colOff>38100</xdr:colOff>
      <xdr:row>58</xdr:row>
      <xdr:rowOff>84635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75762</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1001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149647</xdr:rowOff>
    </xdr:from>
    <xdr:to>
      <xdr:col>15</xdr:col>
      <xdr:colOff>50800</xdr:colOff>
      <xdr:row>56</xdr:row>
      <xdr:rowOff>132251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893597"/>
          <a:ext cx="889000" cy="83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2679</xdr:rowOff>
    </xdr:from>
    <xdr:to>
      <xdr:col>15</xdr:col>
      <xdr:colOff>101600</xdr:colOff>
      <xdr:row>58</xdr:row>
      <xdr:rowOff>104279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95406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1003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132251</xdr:rowOff>
    </xdr:from>
    <xdr:to>
      <xdr:col>10</xdr:col>
      <xdr:colOff>114300</xdr:colOff>
      <xdr:row>58</xdr:row>
      <xdr:rowOff>170509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33451"/>
          <a:ext cx="889000" cy="38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46272</xdr:rowOff>
    </xdr:from>
    <xdr:to>
      <xdr:col>10</xdr:col>
      <xdr:colOff>165100</xdr:colOff>
      <xdr:row>58</xdr:row>
      <xdr:rowOff>147872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138999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0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53640</xdr:rowOff>
    </xdr:from>
    <xdr:to>
      <xdr:col>6</xdr:col>
      <xdr:colOff>38100</xdr:colOff>
      <xdr:row>58</xdr:row>
      <xdr:rowOff>155240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7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163538</xdr:rowOff>
    </xdr:from>
    <xdr:to>
      <xdr:col>24</xdr:col>
      <xdr:colOff>114300</xdr:colOff>
      <xdr:row>52</xdr:row>
      <xdr:rowOff>93688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90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116565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86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158355</xdr:rowOff>
    </xdr:from>
    <xdr:to>
      <xdr:col>20</xdr:col>
      <xdr:colOff>38100</xdr:colOff>
      <xdr:row>51</xdr:row>
      <xdr:rowOff>88505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7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105032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50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98847</xdr:rowOff>
    </xdr:from>
    <xdr:to>
      <xdr:col>15</xdr:col>
      <xdr:colOff>101600</xdr:colOff>
      <xdr:row>52</xdr:row>
      <xdr:rowOff>28997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84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45524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861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81451</xdr:rowOff>
    </xdr:from>
    <xdr:to>
      <xdr:col>10</xdr:col>
      <xdr:colOff>165100</xdr:colOff>
      <xdr:row>57</xdr:row>
      <xdr:rowOff>11601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8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28128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5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119709</xdr:rowOff>
    </xdr:from>
    <xdr:to>
      <xdr:col>6</xdr:col>
      <xdr:colOff>38100</xdr:colOff>
      <xdr:row>59</xdr:row>
      <xdr:rowOff>49859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40986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5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160598</xdr:rowOff>
    </xdr:from>
    <xdr:to>
      <xdr:col>24</xdr:col>
      <xdr:colOff>63500</xdr:colOff>
      <xdr:row>77</xdr:row>
      <xdr:rowOff>131927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90798"/>
          <a:ext cx="838200" cy="14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131927</xdr:rowOff>
    </xdr:from>
    <xdr:to>
      <xdr:col>19</xdr:col>
      <xdr:colOff>177800</xdr:colOff>
      <xdr:row>77</xdr:row>
      <xdr:rowOff>155245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33577"/>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107753</xdr:rowOff>
    </xdr:from>
    <xdr:to>
      <xdr:col>15</xdr:col>
      <xdr:colOff>50800</xdr:colOff>
      <xdr:row>77</xdr:row>
      <xdr:rowOff>155245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09403"/>
          <a:ext cx="889000" cy="4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73368</xdr:rowOff>
    </xdr:from>
    <xdr:to>
      <xdr:col>10</xdr:col>
      <xdr:colOff>114300</xdr:colOff>
      <xdr:row>77</xdr:row>
      <xdr:rowOff>107753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75018"/>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109798</xdr:rowOff>
    </xdr:from>
    <xdr:to>
      <xdr:col>24</xdr:col>
      <xdr:colOff>114300</xdr:colOff>
      <xdr:row>77</xdr:row>
      <xdr:rowOff>39948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88225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81127</xdr:rowOff>
    </xdr:from>
    <xdr:to>
      <xdr:col>20</xdr:col>
      <xdr:colOff>38100</xdr:colOff>
      <xdr:row>78</xdr:row>
      <xdr:rowOff>11277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2404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7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104445</xdr:rowOff>
    </xdr:from>
    <xdr:to>
      <xdr:col>15</xdr:col>
      <xdr:colOff>101600</xdr:colOff>
      <xdr:row>78</xdr:row>
      <xdr:rowOff>34595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25722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9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56953</xdr:rowOff>
    </xdr:from>
    <xdr:to>
      <xdr:col>10</xdr:col>
      <xdr:colOff>165100</xdr:colOff>
      <xdr:row>77</xdr:row>
      <xdr:rowOff>158553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149680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3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22568</xdr:rowOff>
    </xdr:from>
    <xdr:to>
      <xdr:col>6</xdr:col>
      <xdr:colOff>38100</xdr:colOff>
      <xdr:row>77</xdr:row>
      <xdr:rowOff>124168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2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140695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63615</xdr:rowOff>
    </xdr:from>
    <xdr:to>
      <xdr:col>24</xdr:col>
      <xdr:colOff>63500</xdr:colOff>
      <xdr:row>95</xdr:row>
      <xdr:rowOff>136595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351365"/>
          <a:ext cx="838200" cy="7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89009</xdr:rowOff>
    </xdr:from>
    <xdr:to>
      <xdr:col>19</xdr:col>
      <xdr:colOff>177800</xdr:colOff>
      <xdr:row>95</xdr:row>
      <xdr:rowOff>63615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05309"/>
          <a:ext cx="889000" cy="14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89009</xdr:rowOff>
    </xdr:from>
    <xdr:to>
      <xdr:col>15</xdr:col>
      <xdr:colOff>50800</xdr:colOff>
      <xdr:row>96</xdr:row>
      <xdr:rowOff>64481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05309"/>
          <a:ext cx="889000" cy="31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64481</xdr:rowOff>
    </xdr:from>
    <xdr:to>
      <xdr:col>10</xdr:col>
      <xdr:colOff>114300</xdr:colOff>
      <xdr:row>96</xdr:row>
      <xdr:rowOff>110592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23681"/>
          <a:ext cx="889000" cy="4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85795</xdr:rowOff>
    </xdr:from>
    <xdr:to>
      <xdr:col>24</xdr:col>
      <xdr:colOff>114300</xdr:colOff>
      <xdr:row>96</xdr:row>
      <xdr:rowOff>15945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64222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5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12815</xdr:rowOff>
    </xdr:from>
    <xdr:to>
      <xdr:col>20</xdr:col>
      <xdr:colOff>38100</xdr:colOff>
      <xdr:row>95</xdr:row>
      <xdr:rowOff>114415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130942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7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38209</xdr:rowOff>
    </xdr:from>
    <xdr:to>
      <xdr:col>15</xdr:col>
      <xdr:colOff>101600</xdr:colOff>
      <xdr:row>94</xdr:row>
      <xdr:rowOff>139809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156336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2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13681</xdr:rowOff>
    </xdr:from>
    <xdr:to>
      <xdr:col>10</xdr:col>
      <xdr:colOff>165100</xdr:colOff>
      <xdr:row>96</xdr:row>
      <xdr:rowOff>115281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7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131808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2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59792</xdr:rowOff>
    </xdr:from>
    <xdr:to>
      <xdr:col>6</xdr:col>
      <xdr:colOff>38100</xdr:colOff>
      <xdr:row>96</xdr:row>
      <xdr:rowOff>161392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6469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2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107552</xdr:rowOff>
    </xdr:from>
    <xdr:to>
      <xdr:col>55</xdr:col>
      <xdr:colOff>0</xdr:colOff>
      <xdr:row>36</xdr:row>
      <xdr:rowOff>110261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08302"/>
          <a:ext cx="838200" cy="17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107552</xdr:rowOff>
    </xdr:from>
    <xdr:to>
      <xdr:col>50</xdr:col>
      <xdr:colOff>114300</xdr:colOff>
      <xdr:row>36</xdr:row>
      <xdr:rowOff>132778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08302"/>
          <a:ext cx="889000" cy="19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164620</xdr:rowOff>
    </xdr:from>
    <xdr:to>
      <xdr:col>45</xdr:col>
      <xdr:colOff>177800</xdr:colOff>
      <xdr:row>36</xdr:row>
      <xdr:rowOff>132778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993920"/>
          <a:ext cx="889000" cy="31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164620</xdr:rowOff>
    </xdr:from>
    <xdr:to>
      <xdr:col>41</xdr:col>
      <xdr:colOff>50800</xdr:colOff>
      <xdr:row>37</xdr:row>
      <xdr:rowOff>38124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993920"/>
          <a:ext cx="889000" cy="38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59461</xdr:rowOff>
    </xdr:from>
    <xdr:to>
      <xdr:col>55</xdr:col>
      <xdr:colOff>50800</xdr:colOff>
      <xdr:row>36</xdr:row>
      <xdr:rowOff>161061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37888</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1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56752</xdr:rowOff>
    </xdr:from>
    <xdr:to>
      <xdr:col>50</xdr:col>
      <xdr:colOff>165100</xdr:colOff>
      <xdr:row>35</xdr:row>
      <xdr:rowOff>158352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5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3429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8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81978</xdr:rowOff>
    </xdr:from>
    <xdr:to>
      <xdr:col>46</xdr:col>
      <xdr:colOff>38100</xdr:colOff>
      <xdr:row>37</xdr:row>
      <xdr:rowOff>12128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3255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3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113820</xdr:rowOff>
    </xdr:from>
    <xdr:to>
      <xdr:col>41</xdr:col>
      <xdr:colOff>101600</xdr:colOff>
      <xdr:row>35</xdr:row>
      <xdr:rowOff>43970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60497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71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158774</xdr:rowOff>
    </xdr:from>
    <xdr:to>
      <xdr:col>36</xdr:col>
      <xdr:colOff>165100</xdr:colOff>
      <xdr:row>37</xdr:row>
      <xdr:rowOff>88924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80051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42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158717</xdr:rowOff>
    </xdr:from>
    <xdr:to>
      <xdr:col>55</xdr:col>
      <xdr:colOff>0</xdr:colOff>
      <xdr:row>57</xdr:row>
      <xdr:rowOff>10041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588467"/>
          <a:ext cx="838200" cy="19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158717</xdr:rowOff>
    </xdr:from>
    <xdr:to>
      <xdr:col>50</xdr:col>
      <xdr:colOff>114300</xdr:colOff>
      <xdr:row>58</xdr:row>
      <xdr:rowOff>40396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88467"/>
          <a:ext cx="889000" cy="39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33844</xdr:rowOff>
    </xdr:from>
    <xdr:to>
      <xdr:col>45</xdr:col>
      <xdr:colOff>177800</xdr:colOff>
      <xdr:row>58</xdr:row>
      <xdr:rowOff>40396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806494"/>
          <a:ext cx="889000" cy="17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37993</xdr:rowOff>
    </xdr:from>
    <xdr:to>
      <xdr:col>41</xdr:col>
      <xdr:colOff>50800</xdr:colOff>
      <xdr:row>57</xdr:row>
      <xdr:rowOff>33844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639193"/>
          <a:ext cx="889000" cy="16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130691</xdr:rowOff>
    </xdr:from>
    <xdr:to>
      <xdr:col>55</xdr:col>
      <xdr:colOff>50800</xdr:colOff>
      <xdr:row>57</xdr:row>
      <xdr:rowOff>60841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3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109118</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1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107917</xdr:rowOff>
    </xdr:from>
    <xdr:to>
      <xdr:col>50</xdr:col>
      <xdr:colOff>165100</xdr:colOff>
      <xdr:row>56</xdr:row>
      <xdr:rowOff>38067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54594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31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161046</xdr:rowOff>
    </xdr:from>
    <xdr:to>
      <xdr:col>46</xdr:col>
      <xdr:colOff>38100</xdr:colOff>
      <xdr:row>58</xdr:row>
      <xdr:rowOff>91196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3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82323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154494</xdr:rowOff>
    </xdr:from>
    <xdr:to>
      <xdr:col>41</xdr:col>
      <xdr:colOff>101600</xdr:colOff>
      <xdr:row>57</xdr:row>
      <xdr:rowOff>84644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75771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984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158643</xdr:rowOff>
    </xdr:from>
    <xdr:to>
      <xdr:col>36</xdr:col>
      <xdr:colOff>165100</xdr:colOff>
      <xdr:row>56</xdr:row>
      <xdr:rowOff>88793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105320</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936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144825</xdr:rowOff>
    </xdr:from>
    <xdr:to>
      <xdr:col>55</xdr:col>
      <xdr:colOff>0</xdr:colOff>
      <xdr:row>76</xdr:row>
      <xdr:rowOff>42866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832125"/>
          <a:ext cx="838200" cy="24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144825</xdr:rowOff>
    </xdr:from>
    <xdr:to>
      <xdr:col>50</xdr:col>
      <xdr:colOff>114300</xdr:colOff>
      <xdr:row>78</xdr:row>
      <xdr:rowOff>74727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832125"/>
          <a:ext cx="889000" cy="61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53138</xdr:rowOff>
    </xdr:from>
    <xdr:to>
      <xdr:col>45</xdr:col>
      <xdr:colOff>177800</xdr:colOff>
      <xdr:row>78</xdr:row>
      <xdr:rowOff>74727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083338"/>
          <a:ext cx="889000" cy="36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53138</xdr:rowOff>
    </xdr:from>
    <xdr:to>
      <xdr:col>41</xdr:col>
      <xdr:colOff>50800</xdr:colOff>
      <xdr:row>76</xdr:row>
      <xdr:rowOff>93917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083338"/>
          <a:ext cx="889000" cy="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163516</xdr:rowOff>
    </xdr:from>
    <xdr:to>
      <xdr:col>55</xdr:col>
      <xdr:colOff>50800</xdr:colOff>
      <xdr:row>76</xdr:row>
      <xdr:rowOff>93666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2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14942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7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94025</xdr:rowOff>
    </xdr:from>
    <xdr:to>
      <xdr:col>50</xdr:col>
      <xdr:colOff>165100</xdr:colOff>
      <xdr:row>75</xdr:row>
      <xdr:rowOff>24175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7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40702</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39795" y="1255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23927</xdr:rowOff>
    </xdr:from>
    <xdr:to>
      <xdr:col>46</xdr:col>
      <xdr:colOff>38100</xdr:colOff>
      <xdr:row>78</xdr:row>
      <xdr:rowOff>125527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116654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48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2338</xdr:rowOff>
    </xdr:from>
    <xdr:to>
      <xdr:col>41</xdr:col>
      <xdr:colOff>101600</xdr:colOff>
      <xdr:row>76</xdr:row>
      <xdr:rowOff>103938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120466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80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43117</xdr:rowOff>
    </xdr:from>
    <xdr:to>
      <xdr:col>36</xdr:col>
      <xdr:colOff>165100</xdr:colOff>
      <xdr:row>76</xdr:row>
      <xdr:rowOff>144717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161243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4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80287</xdr:rowOff>
    </xdr:from>
    <xdr:to>
      <xdr:col>55</xdr:col>
      <xdr:colOff>0</xdr:colOff>
      <xdr:row>97</xdr:row>
      <xdr:rowOff>159165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10937"/>
          <a:ext cx="838200" cy="7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80287</xdr:rowOff>
    </xdr:from>
    <xdr:to>
      <xdr:col>50</xdr:col>
      <xdr:colOff>114300</xdr:colOff>
      <xdr:row>97</xdr:row>
      <xdr:rowOff>161638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10937"/>
          <a:ext cx="889000" cy="8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161638</xdr:rowOff>
    </xdr:from>
    <xdr:to>
      <xdr:col>45</xdr:col>
      <xdr:colOff>177800</xdr:colOff>
      <xdr:row>98</xdr:row>
      <xdr:rowOff>8106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792288"/>
          <a:ext cx="889000" cy="1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138519</xdr:rowOff>
    </xdr:from>
    <xdr:to>
      <xdr:col>41</xdr:col>
      <xdr:colOff>50800</xdr:colOff>
      <xdr:row>98</xdr:row>
      <xdr:rowOff>8106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597719"/>
          <a:ext cx="889000" cy="21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108365</xdr:rowOff>
    </xdr:from>
    <xdr:to>
      <xdr:col>55</xdr:col>
      <xdr:colOff>50800</xdr:colOff>
      <xdr:row>98</xdr:row>
      <xdr:rowOff>38515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86792</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1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29487</xdr:rowOff>
    </xdr:from>
    <xdr:to>
      <xdr:col>50</xdr:col>
      <xdr:colOff>165100</xdr:colOff>
      <xdr:row>97</xdr:row>
      <xdr:rowOff>131087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122214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5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110838</xdr:rowOff>
    </xdr:from>
    <xdr:to>
      <xdr:col>46</xdr:col>
      <xdr:colOff>38100</xdr:colOff>
      <xdr:row>98</xdr:row>
      <xdr:rowOff>40988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32115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3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128756</xdr:rowOff>
    </xdr:from>
    <xdr:to>
      <xdr:col>41</xdr:col>
      <xdr:colOff>101600</xdr:colOff>
      <xdr:row>98</xdr:row>
      <xdr:rowOff>58906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5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50033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5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87719</xdr:rowOff>
    </xdr:from>
    <xdr:to>
      <xdr:col>36</xdr:col>
      <xdr:colOff>165100</xdr:colOff>
      <xdr:row>97</xdr:row>
      <xdr:rowOff>17869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4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8996</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672795" y="1663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6396</xdr:rowOff>
    </xdr:from>
    <xdr:to>
      <xdr:col>85</xdr:col>
      <xdr:colOff>127000</xdr:colOff>
      <xdr:row>39</xdr:row>
      <xdr:rowOff>25522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92946"/>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139151</xdr:rowOff>
    </xdr:from>
    <xdr:to>
      <xdr:col>81</xdr:col>
      <xdr:colOff>50800</xdr:colOff>
      <xdr:row>39</xdr:row>
      <xdr:rowOff>6396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251"/>
          <a:ext cx="889000" cy="3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139151</xdr:rowOff>
    </xdr:from>
    <xdr:to>
      <xdr:col>76</xdr:col>
      <xdr:colOff>114300</xdr:colOff>
      <xdr:row>38</xdr:row>
      <xdr:rowOff>145743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54251"/>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145743</xdr:rowOff>
    </xdr:from>
    <xdr:to>
      <xdr:col>71</xdr:col>
      <xdr:colOff>177800</xdr:colOff>
      <xdr:row>39</xdr:row>
      <xdr:rowOff>11341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60843"/>
          <a:ext cx="889000" cy="3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146172</xdr:rowOff>
    </xdr:from>
    <xdr:to>
      <xdr:col>85</xdr:col>
      <xdr:colOff>177800</xdr:colOff>
      <xdr:row>39</xdr:row>
      <xdr:rowOff>76322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61099</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7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127046</xdr:rowOff>
    </xdr:from>
    <xdr:to>
      <xdr:col>81</xdr:col>
      <xdr:colOff>101600</xdr:colOff>
      <xdr:row>39</xdr:row>
      <xdr:rowOff>57196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4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48323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3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88351</xdr:rowOff>
    </xdr:from>
    <xdr:to>
      <xdr:col>76</xdr:col>
      <xdr:colOff>165100</xdr:colOff>
      <xdr:row>39</xdr:row>
      <xdr:rowOff>18501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9628</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669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94943</xdr:rowOff>
    </xdr:from>
    <xdr:to>
      <xdr:col>72</xdr:col>
      <xdr:colOff>38100</xdr:colOff>
      <xdr:row>39</xdr:row>
      <xdr:rowOff>25093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1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16220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70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131991</xdr:rowOff>
    </xdr:from>
    <xdr:to>
      <xdr:col>67</xdr:col>
      <xdr:colOff>101600</xdr:colOff>
      <xdr:row>39</xdr:row>
      <xdr:rowOff>62141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4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53268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3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41883</xdr:rowOff>
    </xdr:from>
    <xdr:to>
      <xdr:col>85</xdr:col>
      <xdr:colOff>127000</xdr:colOff>
      <xdr:row>77</xdr:row>
      <xdr:rowOff>61561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243533"/>
          <a:ext cx="8382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61561</xdr:rowOff>
    </xdr:from>
    <xdr:to>
      <xdr:col>81</xdr:col>
      <xdr:colOff>50800</xdr:colOff>
      <xdr:row>77</xdr:row>
      <xdr:rowOff>81269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263211"/>
          <a:ext cx="8890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81269</xdr:rowOff>
    </xdr:from>
    <xdr:to>
      <xdr:col>76</xdr:col>
      <xdr:colOff>114300</xdr:colOff>
      <xdr:row>77</xdr:row>
      <xdr:rowOff>91382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282919"/>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91382</xdr:rowOff>
    </xdr:from>
    <xdr:to>
      <xdr:col>71</xdr:col>
      <xdr:colOff>177800</xdr:colOff>
      <xdr:row>77</xdr:row>
      <xdr:rowOff>91770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293032"/>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162533</xdr:rowOff>
    </xdr:from>
    <xdr:to>
      <xdr:col>85</xdr:col>
      <xdr:colOff>177800</xdr:colOff>
      <xdr:row>77</xdr:row>
      <xdr:rowOff>92683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140960</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7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10761</xdr:rowOff>
    </xdr:from>
    <xdr:to>
      <xdr:col>81</xdr:col>
      <xdr:colOff>101600</xdr:colOff>
      <xdr:row>77</xdr:row>
      <xdr:rowOff>112361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2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103488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30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30469</xdr:rowOff>
    </xdr:from>
    <xdr:to>
      <xdr:col>76</xdr:col>
      <xdr:colOff>165100</xdr:colOff>
      <xdr:row>77</xdr:row>
      <xdr:rowOff>132069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2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123196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3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40582</xdr:rowOff>
    </xdr:from>
    <xdr:to>
      <xdr:col>72</xdr:col>
      <xdr:colOff>38100</xdr:colOff>
      <xdr:row>77</xdr:row>
      <xdr:rowOff>142182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2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133309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40970</xdr:rowOff>
    </xdr:from>
    <xdr:to>
      <xdr:col>67</xdr:col>
      <xdr:colOff>101600</xdr:colOff>
      <xdr:row>77</xdr:row>
      <xdr:rowOff>142570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2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133697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33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23251</xdr:rowOff>
    </xdr:from>
    <xdr:to>
      <xdr:col>85</xdr:col>
      <xdr:colOff>127000</xdr:colOff>
      <xdr:row>96</xdr:row>
      <xdr:rowOff>25459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482451"/>
          <a:ext cx="838200" cy="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108352</xdr:rowOff>
    </xdr:from>
    <xdr:to>
      <xdr:col>81</xdr:col>
      <xdr:colOff>50800</xdr:colOff>
      <xdr:row>96</xdr:row>
      <xdr:rowOff>23251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224652"/>
          <a:ext cx="889000" cy="25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108352</xdr:rowOff>
    </xdr:from>
    <xdr:to>
      <xdr:col>76</xdr:col>
      <xdr:colOff>114300</xdr:colOff>
      <xdr:row>97</xdr:row>
      <xdr:rowOff>103657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224652"/>
          <a:ext cx="889000" cy="50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103657</xdr:rowOff>
    </xdr:from>
    <xdr:to>
      <xdr:col>71</xdr:col>
      <xdr:colOff>177800</xdr:colOff>
      <xdr:row>98</xdr:row>
      <xdr:rowOff>71851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34307"/>
          <a:ext cx="889000" cy="13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146109</xdr:rowOff>
    </xdr:from>
    <xdr:to>
      <xdr:col>85</xdr:col>
      <xdr:colOff>177800</xdr:colOff>
      <xdr:row>96</xdr:row>
      <xdr:rowOff>76259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4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168986</xdr:rowOff>
    </xdr:from>
    <xdr:ext cx="599010"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28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143901</xdr:rowOff>
    </xdr:from>
    <xdr:to>
      <xdr:col>81</xdr:col>
      <xdr:colOff>101600</xdr:colOff>
      <xdr:row>96</xdr:row>
      <xdr:rowOff>74051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43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90578</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181795" y="1620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57552</xdr:rowOff>
    </xdr:from>
    <xdr:to>
      <xdr:col>76</xdr:col>
      <xdr:colOff>165100</xdr:colOff>
      <xdr:row>94</xdr:row>
      <xdr:rowOff>159152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1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4229</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292795" y="1594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52857</xdr:rowOff>
    </xdr:from>
    <xdr:to>
      <xdr:col>72</xdr:col>
      <xdr:colOff>38100</xdr:colOff>
      <xdr:row>97</xdr:row>
      <xdr:rowOff>154457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170984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4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21051</xdr:rowOff>
    </xdr:from>
    <xdr:to>
      <xdr:col>67</xdr:col>
      <xdr:colOff>101600</xdr:colOff>
      <xdr:row>98</xdr:row>
      <xdr:rowOff>122651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2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113778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9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106896</xdr:rowOff>
    </xdr:from>
    <xdr:to>
      <xdr:col>116</xdr:col>
      <xdr:colOff>63500</xdr:colOff>
      <xdr:row>59</xdr:row>
      <xdr:rowOff>41249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536646"/>
          <a:ext cx="838200" cy="62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14006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5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34201</xdr:rowOff>
    </xdr:from>
    <xdr:to>
      <xdr:col>111</xdr:col>
      <xdr:colOff>177800</xdr:colOff>
      <xdr:row>59</xdr:row>
      <xdr:rowOff>41249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49751"/>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32372</xdr:rowOff>
    </xdr:from>
    <xdr:to>
      <xdr:col>107</xdr:col>
      <xdr:colOff>50800</xdr:colOff>
      <xdr:row>59</xdr:row>
      <xdr:rowOff>34201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4792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32372</xdr:rowOff>
    </xdr:from>
    <xdr:to>
      <xdr:col>102</xdr:col>
      <xdr:colOff>114300</xdr:colOff>
      <xdr:row>59</xdr:row>
      <xdr:rowOff>43555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47922"/>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56096</xdr:rowOff>
    </xdr:from>
    <xdr:to>
      <xdr:col>116</xdr:col>
      <xdr:colOff>114300</xdr:colOff>
      <xdr:row>55</xdr:row>
      <xdr:rowOff>157696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48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78973</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33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161899</xdr:rowOff>
    </xdr:from>
    <xdr:to>
      <xdr:col>112</xdr:col>
      <xdr:colOff>38100</xdr:colOff>
      <xdr:row>59</xdr:row>
      <xdr:rowOff>92049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83176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19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154851</xdr:rowOff>
    </xdr:from>
    <xdr:to>
      <xdr:col>107</xdr:col>
      <xdr:colOff>101600</xdr:colOff>
      <xdr:row>59</xdr:row>
      <xdr:rowOff>85001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76128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19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153022</xdr:rowOff>
    </xdr:from>
    <xdr:to>
      <xdr:col>102</xdr:col>
      <xdr:colOff>165100</xdr:colOff>
      <xdr:row>59</xdr:row>
      <xdr:rowOff>83172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74299</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18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164205</xdr:rowOff>
    </xdr:from>
    <xdr:to>
      <xdr:col>98</xdr:col>
      <xdr:colOff>38100</xdr:colOff>
      <xdr:row>59</xdr:row>
      <xdr:rowOff>94355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85482</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01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160906</xdr:rowOff>
    </xdr:from>
    <xdr:to>
      <xdr:col>116</xdr:col>
      <xdr:colOff>63500</xdr:colOff>
      <xdr:row>76</xdr:row>
      <xdr:rowOff>5694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019656"/>
          <a:ext cx="838200" cy="1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137482</xdr:rowOff>
    </xdr:from>
    <xdr:to>
      <xdr:col>111</xdr:col>
      <xdr:colOff>177800</xdr:colOff>
      <xdr:row>75</xdr:row>
      <xdr:rowOff>160906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996232"/>
          <a:ext cx="889000" cy="2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137482</xdr:rowOff>
    </xdr:from>
    <xdr:to>
      <xdr:col>107</xdr:col>
      <xdr:colOff>50800</xdr:colOff>
      <xdr:row>76</xdr:row>
      <xdr:rowOff>32037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96232"/>
          <a:ext cx="889000" cy="6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32037</xdr:rowOff>
    </xdr:from>
    <xdr:to>
      <xdr:col>102</xdr:col>
      <xdr:colOff>114300</xdr:colOff>
      <xdr:row>76</xdr:row>
      <xdr:rowOff>50347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62237"/>
          <a:ext cx="889000" cy="1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126345</xdr:rowOff>
    </xdr:from>
    <xdr:to>
      <xdr:col>116</xdr:col>
      <xdr:colOff>114300</xdr:colOff>
      <xdr:row>76</xdr:row>
      <xdr:rowOff>56496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850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104772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110106</xdr:rowOff>
    </xdr:from>
    <xdr:to>
      <xdr:col>112</xdr:col>
      <xdr:colOff>38100</xdr:colOff>
      <xdr:row>76</xdr:row>
      <xdr:rowOff>40256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6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31383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06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86682</xdr:rowOff>
    </xdr:from>
    <xdr:to>
      <xdr:col>107</xdr:col>
      <xdr:colOff>101600</xdr:colOff>
      <xdr:row>76</xdr:row>
      <xdr:rowOff>16833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454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7960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152687</xdr:rowOff>
    </xdr:from>
    <xdr:to>
      <xdr:col>102</xdr:col>
      <xdr:colOff>165100</xdr:colOff>
      <xdr:row>76</xdr:row>
      <xdr:rowOff>82837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1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73964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0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170997</xdr:rowOff>
    </xdr:from>
    <xdr:to>
      <xdr:col>98</xdr:col>
      <xdr:colOff>38100</xdr:colOff>
      <xdr:row>76</xdr:row>
      <xdr:rowOff>101147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2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92274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2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人当たりのコストは、規模の小さな団体ほど高くなる傾向にあるため、全国平均、熊本県平均を上回っているものの、類似団体平均の比較では低い値で推移している。</a:t>
          </a:r>
        </a:p>
        <a:p>
          <a:r>
            <a:rPr kumimoji="1" lang="ja-JP" altLang="en-US" sz="1300">
              <a:latin typeface="ＭＳ Ｐゴシック" panose="020B0600070205080204" pitchFamily="50" charset="-128"/>
              <a:ea typeface="ＭＳ Ｐゴシック" panose="020B0600070205080204" pitchFamily="50" charset="-128"/>
            </a:rPr>
            <a:t>その中でも類似団体を大きく上回ったのは、昨年度に引き続き物件費、積立金と合わせ、貸付金である。</a:t>
          </a:r>
        </a:p>
        <a:p>
          <a:r>
            <a:rPr kumimoji="1" lang="ja-JP" altLang="en-US" sz="1300">
              <a:latin typeface="ＭＳ Ｐゴシック" panose="020B0600070205080204" pitchFamily="50" charset="-128"/>
              <a:ea typeface="ＭＳ Ｐゴシック" panose="020B0600070205080204" pitchFamily="50" charset="-128"/>
            </a:rPr>
            <a:t>物件費は、昨年度同様、ふるさと納税に係る経費や地域おこし協力隊及び集落支援員の雇用による影響が大きく、今後も一定水準が続く見込みであり、経済状況や国の施策に注視して対応していく必要がある。</a:t>
          </a:r>
        </a:p>
        <a:p>
          <a:r>
            <a:rPr kumimoji="1" lang="ja-JP" altLang="en-US" sz="1300">
              <a:latin typeface="ＭＳ Ｐゴシック" panose="020B0600070205080204" pitchFamily="50" charset="-128"/>
              <a:ea typeface="ＭＳ Ｐゴシック" panose="020B0600070205080204" pitchFamily="50" charset="-128"/>
            </a:rPr>
            <a:t>扶助費は毎年増加傾向にあり、少子高齢化を背景とした社会保障費の増により削減が厳しい経費であるが、資格審査等の適正化を検討するなど増大の抑制を図るとともに、その他の経費の削減に努める必要がある。</a:t>
          </a:r>
        </a:p>
        <a:p>
          <a:r>
            <a:rPr kumimoji="1" lang="ja-JP" altLang="en-US" sz="1300">
              <a:latin typeface="ＭＳ Ｐゴシック" panose="020B0600070205080204" pitchFamily="50" charset="-128"/>
              <a:ea typeface="ＭＳ Ｐゴシック" panose="020B0600070205080204" pitchFamily="50" charset="-128"/>
            </a:rPr>
            <a:t>積立金は、ふるさと納税の大幅な増額により、経費を差し引いた収入を適正に管理・運用するため一時的に積み立てた影響で増加傾向にあるが、今後も計画的執行をするためにも適宜行っていく必要がある。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5,934
5,803
175.06
9,039,080
8,849,639
128,671
3,256,636
5,139,036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95123</xdr:rowOff>
    </xdr:from>
    <xdr:to>
      <xdr:col>24</xdr:col>
      <xdr:colOff>63500</xdr:colOff>
      <xdr:row>35</xdr:row>
      <xdr:rowOff>149987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5873"/>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95123</xdr:rowOff>
    </xdr:from>
    <xdr:to>
      <xdr:col>19</xdr:col>
      <xdr:colOff>177800</xdr:colOff>
      <xdr:row>35</xdr:row>
      <xdr:rowOff>167386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5873"/>
          <a:ext cx="889000" cy="7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92837</xdr:rowOff>
    </xdr:from>
    <xdr:to>
      <xdr:col>15</xdr:col>
      <xdr:colOff>50800</xdr:colOff>
      <xdr:row>35</xdr:row>
      <xdr:rowOff>167386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3587"/>
          <a:ext cx="889000" cy="7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92837</xdr:rowOff>
    </xdr:from>
    <xdr:to>
      <xdr:col>10</xdr:col>
      <xdr:colOff>114300</xdr:colOff>
      <xdr:row>36</xdr:row>
      <xdr:rowOff>57404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3587"/>
          <a:ext cx="8890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99187</xdr:rowOff>
    </xdr:from>
    <xdr:to>
      <xdr:col>24</xdr:col>
      <xdr:colOff>114300</xdr:colOff>
      <xdr:row>36</xdr:row>
      <xdr:rowOff>29337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77614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44323</xdr:rowOff>
    </xdr:from>
    <xdr:to>
      <xdr:col>20</xdr:col>
      <xdr:colOff>38100</xdr:colOff>
      <xdr:row>35</xdr:row>
      <xdr:rowOff>145923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162450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116586</xdr:rowOff>
    </xdr:from>
    <xdr:to>
      <xdr:col>15</xdr:col>
      <xdr:colOff>101600</xdr:colOff>
      <xdr:row>36</xdr:row>
      <xdr:rowOff>46736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63263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42037</xdr:rowOff>
    </xdr:from>
    <xdr:to>
      <xdr:col>10</xdr:col>
      <xdr:colOff>165100</xdr:colOff>
      <xdr:row>35</xdr:row>
      <xdr:rowOff>143637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160164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1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6604</xdr:rowOff>
    </xdr:from>
    <xdr:to>
      <xdr:col>6</xdr:col>
      <xdr:colOff>38100</xdr:colOff>
      <xdr:row>36</xdr:row>
      <xdr:rowOff>108204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99331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49594</xdr:rowOff>
    </xdr:from>
    <xdr:to>
      <xdr:col>24</xdr:col>
      <xdr:colOff>63500</xdr:colOff>
      <xdr:row>52</xdr:row>
      <xdr:rowOff>53977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793544"/>
          <a:ext cx="838200" cy="17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49594</xdr:rowOff>
    </xdr:from>
    <xdr:to>
      <xdr:col>19</xdr:col>
      <xdr:colOff>177800</xdr:colOff>
      <xdr:row>51</xdr:row>
      <xdr:rowOff>101077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793544"/>
          <a:ext cx="889000" cy="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101077</xdr:rowOff>
    </xdr:from>
    <xdr:to>
      <xdr:col>15</xdr:col>
      <xdr:colOff>50800</xdr:colOff>
      <xdr:row>56</xdr:row>
      <xdr:rowOff>62657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845027"/>
          <a:ext cx="889000" cy="81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62657</xdr:rowOff>
    </xdr:from>
    <xdr:to>
      <xdr:col>10</xdr:col>
      <xdr:colOff>114300</xdr:colOff>
      <xdr:row>57</xdr:row>
      <xdr:rowOff>152187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63857"/>
          <a:ext cx="889000" cy="26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3177</xdr:rowOff>
    </xdr:from>
    <xdr:to>
      <xdr:col>24</xdr:col>
      <xdr:colOff>114300</xdr:colOff>
      <xdr:row>52</xdr:row>
      <xdr:rowOff>104777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89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26054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77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170244</xdr:rowOff>
    </xdr:from>
    <xdr:to>
      <xdr:col>20</xdr:col>
      <xdr:colOff>38100</xdr:colOff>
      <xdr:row>51</xdr:row>
      <xdr:rowOff>100394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74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116921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51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50277</xdr:rowOff>
    </xdr:from>
    <xdr:to>
      <xdr:col>15</xdr:col>
      <xdr:colOff>101600</xdr:colOff>
      <xdr:row>51</xdr:row>
      <xdr:rowOff>151877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7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168404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56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11857</xdr:rowOff>
    </xdr:from>
    <xdr:to>
      <xdr:col>10</xdr:col>
      <xdr:colOff>165100</xdr:colOff>
      <xdr:row>56</xdr:row>
      <xdr:rowOff>113457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1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0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101387</xdr:rowOff>
    </xdr:from>
    <xdr:to>
      <xdr:col>6</xdr:col>
      <xdr:colOff>38100</xdr:colOff>
      <xdr:row>58</xdr:row>
      <xdr:rowOff>31537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7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22664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6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126967</xdr:rowOff>
    </xdr:from>
    <xdr:to>
      <xdr:col>24</xdr:col>
      <xdr:colOff>63500</xdr:colOff>
      <xdr:row>74</xdr:row>
      <xdr:rowOff>128760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14267"/>
          <a:ext cx="838200" cy="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37905</xdr:rowOff>
    </xdr:from>
    <xdr:to>
      <xdr:col>19</xdr:col>
      <xdr:colOff>177800</xdr:colOff>
      <xdr:row>74</xdr:row>
      <xdr:rowOff>126967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25205"/>
          <a:ext cx="889000" cy="8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140208</xdr:rowOff>
    </xdr:from>
    <xdr:to>
      <xdr:col>15</xdr:col>
      <xdr:colOff>50800</xdr:colOff>
      <xdr:row>74</xdr:row>
      <xdr:rowOff>37905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484608"/>
          <a:ext cx="889000" cy="24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140208</xdr:rowOff>
    </xdr:from>
    <xdr:to>
      <xdr:col>10</xdr:col>
      <xdr:colOff>114300</xdr:colOff>
      <xdr:row>75</xdr:row>
      <xdr:rowOff>159593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484608"/>
          <a:ext cx="889000" cy="53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77960</xdr:rowOff>
    </xdr:from>
    <xdr:to>
      <xdr:col>24</xdr:col>
      <xdr:colOff>114300</xdr:colOff>
      <xdr:row>75</xdr:row>
      <xdr:rowOff>8110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6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100837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1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76167</xdr:rowOff>
    </xdr:from>
    <xdr:to>
      <xdr:col>20</xdr:col>
      <xdr:colOff>38100</xdr:colOff>
      <xdr:row>75</xdr:row>
      <xdr:rowOff>6317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22844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158555</xdr:rowOff>
    </xdr:from>
    <xdr:to>
      <xdr:col>15</xdr:col>
      <xdr:colOff>101600</xdr:colOff>
      <xdr:row>74</xdr:row>
      <xdr:rowOff>88705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105232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4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89408</xdr:rowOff>
    </xdr:from>
    <xdr:to>
      <xdr:col>10</xdr:col>
      <xdr:colOff>165100</xdr:colOff>
      <xdr:row>73</xdr:row>
      <xdr:rowOff>19558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36085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20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108793</xdr:rowOff>
    </xdr:from>
    <xdr:to>
      <xdr:col>6</xdr:col>
      <xdr:colOff>38100</xdr:colOff>
      <xdr:row>76</xdr:row>
      <xdr:rowOff>38943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6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55470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26302</xdr:rowOff>
    </xdr:from>
    <xdr:to>
      <xdr:col>24</xdr:col>
      <xdr:colOff>63500</xdr:colOff>
      <xdr:row>98</xdr:row>
      <xdr:rowOff>45848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28402"/>
          <a:ext cx="8382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657</xdr:rowOff>
    </xdr:from>
    <xdr:to>
      <xdr:col>19</xdr:col>
      <xdr:colOff>177800</xdr:colOff>
      <xdr:row>98</xdr:row>
      <xdr:rowOff>26302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02757"/>
          <a:ext cx="889000" cy="2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657</xdr:rowOff>
    </xdr:from>
    <xdr:to>
      <xdr:col>15</xdr:col>
      <xdr:colOff>50800</xdr:colOff>
      <xdr:row>98</xdr:row>
      <xdr:rowOff>47882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02757"/>
          <a:ext cx="8890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47882</xdr:rowOff>
    </xdr:from>
    <xdr:to>
      <xdr:col>10</xdr:col>
      <xdr:colOff>114300</xdr:colOff>
      <xdr:row>98</xdr:row>
      <xdr:rowOff>73589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49982"/>
          <a:ext cx="889000" cy="2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166498</xdr:rowOff>
    </xdr:from>
    <xdr:to>
      <xdr:col>24</xdr:col>
      <xdr:colOff>114300</xdr:colOff>
      <xdr:row>98</xdr:row>
      <xdr:rowOff>96648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81425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146952</xdr:rowOff>
    </xdr:from>
    <xdr:to>
      <xdr:col>20</xdr:col>
      <xdr:colOff>38100</xdr:colOff>
      <xdr:row>98</xdr:row>
      <xdr:rowOff>77102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68229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7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121307</xdr:rowOff>
    </xdr:from>
    <xdr:to>
      <xdr:col>15</xdr:col>
      <xdr:colOff>101600</xdr:colOff>
      <xdr:row>98</xdr:row>
      <xdr:rowOff>51457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5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42584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168532</xdr:rowOff>
    </xdr:from>
    <xdr:to>
      <xdr:col>10</xdr:col>
      <xdr:colOff>165100</xdr:colOff>
      <xdr:row>98</xdr:row>
      <xdr:rowOff>98682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9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89809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22789</xdr:rowOff>
    </xdr:from>
    <xdr:to>
      <xdr:col>6</xdr:col>
      <xdr:colOff>38100</xdr:colOff>
      <xdr:row>98</xdr:row>
      <xdr:rowOff>124389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115516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1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128137</xdr:rowOff>
    </xdr:from>
    <xdr:to>
      <xdr:col>55</xdr:col>
      <xdr:colOff>0</xdr:colOff>
      <xdr:row>57</xdr:row>
      <xdr:rowOff>5662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29337"/>
          <a:ext cx="838200" cy="4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148657</xdr:rowOff>
    </xdr:from>
    <xdr:to>
      <xdr:col>50</xdr:col>
      <xdr:colOff>114300</xdr:colOff>
      <xdr:row>57</xdr:row>
      <xdr:rowOff>5662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49857"/>
          <a:ext cx="889000" cy="2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141702</xdr:rowOff>
    </xdr:from>
    <xdr:to>
      <xdr:col>45</xdr:col>
      <xdr:colOff>177800</xdr:colOff>
      <xdr:row>56</xdr:row>
      <xdr:rowOff>148657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71452"/>
          <a:ext cx="889000" cy="17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141702</xdr:rowOff>
    </xdr:from>
    <xdr:to>
      <xdr:col>41</xdr:col>
      <xdr:colOff>50800</xdr:colOff>
      <xdr:row>57</xdr:row>
      <xdr:rowOff>6522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71452"/>
          <a:ext cx="889000" cy="20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77337</xdr:rowOff>
    </xdr:from>
    <xdr:to>
      <xdr:col>55</xdr:col>
      <xdr:colOff>50800</xdr:colOff>
      <xdr:row>57</xdr:row>
      <xdr:rowOff>7487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55764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126312</xdr:rowOff>
    </xdr:from>
    <xdr:to>
      <xdr:col>50</xdr:col>
      <xdr:colOff>165100</xdr:colOff>
      <xdr:row>57</xdr:row>
      <xdr:rowOff>56462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47589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2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97857</xdr:rowOff>
    </xdr:from>
    <xdr:to>
      <xdr:col>46</xdr:col>
      <xdr:colOff>38100</xdr:colOff>
      <xdr:row>57</xdr:row>
      <xdr:rowOff>28007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9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19134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9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90902</xdr:rowOff>
    </xdr:from>
    <xdr:to>
      <xdr:col>41</xdr:col>
      <xdr:colOff>101600</xdr:colOff>
      <xdr:row>56</xdr:row>
      <xdr:rowOff>21052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37579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29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127172</xdr:rowOff>
    </xdr:from>
    <xdr:to>
      <xdr:col>36</xdr:col>
      <xdr:colOff>165100</xdr:colOff>
      <xdr:row>57</xdr:row>
      <xdr:rowOff>57322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48449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2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134927</xdr:rowOff>
    </xdr:from>
    <xdr:to>
      <xdr:col>55</xdr:col>
      <xdr:colOff>0</xdr:colOff>
      <xdr:row>77</xdr:row>
      <xdr:rowOff>168353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36577"/>
          <a:ext cx="838200" cy="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134927</xdr:rowOff>
    </xdr:from>
    <xdr:to>
      <xdr:col>50</xdr:col>
      <xdr:colOff>114300</xdr:colOff>
      <xdr:row>78</xdr:row>
      <xdr:rowOff>3806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36577"/>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3806</xdr:rowOff>
    </xdr:from>
    <xdr:to>
      <xdr:col>45</xdr:col>
      <xdr:colOff>177800</xdr:colOff>
      <xdr:row>78</xdr:row>
      <xdr:rowOff>36962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76906"/>
          <a:ext cx="889000" cy="3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36962</xdr:rowOff>
    </xdr:from>
    <xdr:to>
      <xdr:col>41</xdr:col>
      <xdr:colOff>50800</xdr:colOff>
      <xdr:row>78</xdr:row>
      <xdr:rowOff>71148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0062"/>
          <a:ext cx="889000" cy="3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117553</xdr:rowOff>
    </xdr:from>
    <xdr:to>
      <xdr:col>55</xdr:col>
      <xdr:colOff>50800</xdr:colOff>
      <xdr:row>78</xdr:row>
      <xdr:rowOff>47703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95980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9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84127</xdr:rowOff>
    </xdr:from>
    <xdr:to>
      <xdr:col>50</xdr:col>
      <xdr:colOff>165100</xdr:colOff>
      <xdr:row>78</xdr:row>
      <xdr:rowOff>14277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5404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7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124456</xdr:rowOff>
    </xdr:from>
    <xdr:to>
      <xdr:col>46</xdr:col>
      <xdr:colOff>38100</xdr:colOff>
      <xdr:row>78</xdr:row>
      <xdr:rowOff>54606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45733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157612</xdr:rowOff>
    </xdr:from>
    <xdr:to>
      <xdr:col>41</xdr:col>
      <xdr:colOff>101600</xdr:colOff>
      <xdr:row>78</xdr:row>
      <xdr:rowOff>87762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5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78889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5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20348</xdr:rowOff>
    </xdr:from>
    <xdr:to>
      <xdr:col>36</xdr:col>
      <xdr:colOff>165100</xdr:colOff>
      <xdr:row>78</xdr:row>
      <xdr:rowOff>121948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113075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82125</xdr:rowOff>
    </xdr:from>
    <xdr:to>
      <xdr:col>55</xdr:col>
      <xdr:colOff>0</xdr:colOff>
      <xdr:row>96</xdr:row>
      <xdr:rowOff>110297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41325"/>
          <a:ext cx="838200" cy="2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110297</xdr:rowOff>
    </xdr:from>
    <xdr:to>
      <xdr:col>50</xdr:col>
      <xdr:colOff>114300</xdr:colOff>
      <xdr:row>97</xdr:row>
      <xdr:rowOff>17263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69497"/>
          <a:ext cx="889000" cy="7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139092</xdr:rowOff>
    </xdr:from>
    <xdr:to>
      <xdr:col>45</xdr:col>
      <xdr:colOff>177800</xdr:colOff>
      <xdr:row>97</xdr:row>
      <xdr:rowOff>17263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98292"/>
          <a:ext cx="889000" cy="4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109544</xdr:rowOff>
    </xdr:from>
    <xdr:to>
      <xdr:col>41</xdr:col>
      <xdr:colOff>50800</xdr:colOff>
      <xdr:row>96</xdr:row>
      <xdr:rowOff>139092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397294"/>
          <a:ext cx="889000" cy="20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31325</xdr:rowOff>
    </xdr:from>
    <xdr:to>
      <xdr:col>55</xdr:col>
      <xdr:colOff>50800</xdr:colOff>
      <xdr:row>96</xdr:row>
      <xdr:rowOff>132925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9752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59497</xdr:rowOff>
    </xdr:from>
    <xdr:to>
      <xdr:col>50</xdr:col>
      <xdr:colOff>165100</xdr:colOff>
      <xdr:row>96</xdr:row>
      <xdr:rowOff>161097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1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152224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1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137913</xdr:rowOff>
    </xdr:from>
    <xdr:to>
      <xdr:col>46</xdr:col>
      <xdr:colOff>38100</xdr:colOff>
      <xdr:row>97</xdr:row>
      <xdr:rowOff>68063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9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59190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8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88292</xdr:rowOff>
    </xdr:from>
    <xdr:to>
      <xdr:col>41</xdr:col>
      <xdr:colOff>101600</xdr:colOff>
      <xdr:row>97</xdr:row>
      <xdr:rowOff>18442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9569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4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58744</xdr:rowOff>
    </xdr:from>
    <xdr:to>
      <xdr:col>36</xdr:col>
      <xdr:colOff>165100</xdr:colOff>
      <xdr:row>95</xdr:row>
      <xdr:rowOff>160344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5421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2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5610</xdr:rowOff>
    </xdr:from>
    <xdr:to>
      <xdr:col>85</xdr:col>
      <xdr:colOff>127000</xdr:colOff>
      <xdr:row>37</xdr:row>
      <xdr:rowOff>84069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177810"/>
          <a:ext cx="838200" cy="24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5610</xdr:rowOff>
    </xdr:from>
    <xdr:to>
      <xdr:col>81</xdr:col>
      <xdr:colOff>50800</xdr:colOff>
      <xdr:row>38</xdr:row>
      <xdr:rowOff>81717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77810"/>
          <a:ext cx="889000" cy="4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79170</xdr:rowOff>
    </xdr:from>
    <xdr:to>
      <xdr:col>76</xdr:col>
      <xdr:colOff>114300</xdr:colOff>
      <xdr:row>38</xdr:row>
      <xdr:rowOff>81717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565570"/>
          <a:ext cx="889000" cy="103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167458</xdr:rowOff>
    </xdr:from>
    <xdr:to>
      <xdr:col>71</xdr:col>
      <xdr:colOff>177800</xdr:colOff>
      <xdr:row>32</xdr:row>
      <xdr:rowOff>79170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310958"/>
          <a:ext cx="889000" cy="25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33269</xdr:rowOff>
    </xdr:from>
    <xdr:to>
      <xdr:col>85</xdr:col>
      <xdr:colOff>177800</xdr:colOff>
      <xdr:row>37</xdr:row>
      <xdr:rowOff>134869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11696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5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126260</xdr:rowOff>
    </xdr:from>
    <xdr:to>
      <xdr:col>81</xdr:col>
      <xdr:colOff>101600</xdr:colOff>
      <xdr:row>36</xdr:row>
      <xdr:rowOff>56410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2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72937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0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30917</xdr:rowOff>
    </xdr:from>
    <xdr:to>
      <xdr:col>76</xdr:col>
      <xdr:colOff>165100</xdr:colOff>
      <xdr:row>38</xdr:row>
      <xdr:rowOff>132517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4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123644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28370</xdr:rowOff>
    </xdr:from>
    <xdr:to>
      <xdr:col>72</xdr:col>
      <xdr:colOff>38100</xdr:colOff>
      <xdr:row>32</xdr:row>
      <xdr:rowOff>129970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5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146497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28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116658</xdr:rowOff>
    </xdr:from>
    <xdr:to>
      <xdr:col>67</xdr:col>
      <xdr:colOff>101600</xdr:colOff>
      <xdr:row>31</xdr:row>
      <xdr:rowOff>46808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26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63335</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03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28052</xdr:rowOff>
    </xdr:from>
    <xdr:to>
      <xdr:col>85</xdr:col>
      <xdr:colOff>127000</xdr:colOff>
      <xdr:row>57</xdr:row>
      <xdr:rowOff>45242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29252"/>
          <a:ext cx="838200" cy="18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28052</xdr:rowOff>
    </xdr:from>
    <xdr:to>
      <xdr:col>81</xdr:col>
      <xdr:colOff>50800</xdr:colOff>
      <xdr:row>57</xdr:row>
      <xdr:rowOff>137440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29252"/>
          <a:ext cx="889000" cy="28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71696</xdr:rowOff>
    </xdr:from>
    <xdr:to>
      <xdr:col>76</xdr:col>
      <xdr:colOff>114300</xdr:colOff>
      <xdr:row>57</xdr:row>
      <xdr:rowOff>137440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44346"/>
          <a:ext cx="889000" cy="6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71696</xdr:rowOff>
    </xdr:from>
    <xdr:to>
      <xdr:col>71</xdr:col>
      <xdr:colOff>177800</xdr:colOff>
      <xdr:row>57</xdr:row>
      <xdr:rowOff>162472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44346"/>
          <a:ext cx="889000" cy="9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165892</xdr:rowOff>
    </xdr:from>
    <xdr:to>
      <xdr:col>85</xdr:col>
      <xdr:colOff>177800</xdr:colOff>
      <xdr:row>57</xdr:row>
      <xdr:rowOff>96042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6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144319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4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148702</xdr:rowOff>
    </xdr:from>
    <xdr:to>
      <xdr:col>81</xdr:col>
      <xdr:colOff>101600</xdr:colOff>
      <xdr:row>56</xdr:row>
      <xdr:rowOff>78852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7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95379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5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86640</xdr:rowOff>
    </xdr:from>
    <xdr:to>
      <xdr:col>76</xdr:col>
      <xdr:colOff>165100</xdr:colOff>
      <xdr:row>58</xdr:row>
      <xdr:rowOff>16790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5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20896</xdr:rowOff>
    </xdr:from>
    <xdr:to>
      <xdr:col>72</xdr:col>
      <xdr:colOff>38100</xdr:colOff>
      <xdr:row>57</xdr:row>
      <xdr:rowOff>122496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9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113623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8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111672</xdr:rowOff>
    </xdr:from>
    <xdr:to>
      <xdr:col>67</xdr:col>
      <xdr:colOff>101600</xdr:colOff>
      <xdr:row>58</xdr:row>
      <xdr:rowOff>41822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8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32949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7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6395</xdr:rowOff>
    </xdr:from>
    <xdr:to>
      <xdr:col>85</xdr:col>
      <xdr:colOff>127000</xdr:colOff>
      <xdr:row>79</xdr:row>
      <xdr:rowOff>25522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50945"/>
          <a:ext cx="8382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139151</xdr:rowOff>
    </xdr:from>
    <xdr:to>
      <xdr:col>81</xdr:col>
      <xdr:colOff>50800</xdr:colOff>
      <xdr:row>79</xdr:row>
      <xdr:rowOff>6395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251"/>
          <a:ext cx="889000" cy="3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139151</xdr:rowOff>
    </xdr:from>
    <xdr:to>
      <xdr:col>76</xdr:col>
      <xdr:colOff>114300</xdr:colOff>
      <xdr:row>78</xdr:row>
      <xdr:rowOff>145743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12251"/>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145743</xdr:rowOff>
    </xdr:from>
    <xdr:to>
      <xdr:col>71</xdr:col>
      <xdr:colOff>177800</xdr:colOff>
      <xdr:row>79</xdr:row>
      <xdr:rowOff>11340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18843"/>
          <a:ext cx="889000" cy="3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146172</xdr:rowOff>
    </xdr:from>
    <xdr:to>
      <xdr:col>85</xdr:col>
      <xdr:colOff>177800</xdr:colOff>
      <xdr:row>79</xdr:row>
      <xdr:rowOff>76322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1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61099</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3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127045</xdr:rowOff>
    </xdr:from>
    <xdr:to>
      <xdr:col>81</xdr:col>
      <xdr:colOff>101600</xdr:colOff>
      <xdr:row>79</xdr:row>
      <xdr:rowOff>57195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48322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9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88351</xdr:rowOff>
    </xdr:from>
    <xdr:to>
      <xdr:col>76</xdr:col>
      <xdr:colOff>165100</xdr:colOff>
      <xdr:row>79</xdr:row>
      <xdr:rowOff>18501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9628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5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94943</xdr:rowOff>
    </xdr:from>
    <xdr:to>
      <xdr:col>72</xdr:col>
      <xdr:colOff>38100</xdr:colOff>
      <xdr:row>79</xdr:row>
      <xdr:rowOff>25093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16220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6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131990</xdr:rowOff>
    </xdr:from>
    <xdr:to>
      <xdr:col>67</xdr:col>
      <xdr:colOff>101600</xdr:colOff>
      <xdr:row>79</xdr:row>
      <xdr:rowOff>62140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53267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41883</xdr:rowOff>
    </xdr:from>
    <xdr:to>
      <xdr:col>85</xdr:col>
      <xdr:colOff>127000</xdr:colOff>
      <xdr:row>97</xdr:row>
      <xdr:rowOff>61561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72533"/>
          <a:ext cx="8382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61561</xdr:rowOff>
    </xdr:from>
    <xdr:to>
      <xdr:col>81</xdr:col>
      <xdr:colOff>50800</xdr:colOff>
      <xdr:row>97</xdr:row>
      <xdr:rowOff>81269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92211"/>
          <a:ext cx="8890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81269</xdr:rowOff>
    </xdr:from>
    <xdr:to>
      <xdr:col>76</xdr:col>
      <xdr:colOff>114300</xdr:colOff>
      <xdr:row>97</xdr:row>
      <xdr:rowOff>91382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11919"/>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91382</xdr:rowOff>
    </xdr:from>
    <xdr:to>
      <xdr:col>71</xdr:col>
      <xdr:colOff>177800</xdr:colOff>
      <xdr:row>97</xdr:row>
      <xdr:rowOff>91770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22032"/>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162533</xdr:rowOff>
    </xdr:from>
    <xdr:to>
      <xdr:col>85</xdr:col>
      <xdr:colOff>177800</xdr:colOff>
      <xdr:row>97</xdr:row>
      <xdr:rowOff>92683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2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140960</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10761</xdr:rowOff>
    </xdr:from>
    <xdr:to>
      <xdr:col>81</xdr:col>
      <xdr:colOff>101600</xdr:colOff>
      <xdr:row>97</xdr:row>
      <xdr:rowOff>112361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4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103488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3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30469</xdr:rowOff>
    </xdr:from>
    <xdr:to>
      <xdr:col>76</xdr:col>
      <xdr:colOff>165100</xdr:colOff>
      <xdr:row>97</xdr:row>
      <xdr:rowOff>132069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6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123196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40582</xdr:rowOff>
    </xdr:from>
    <xdr:to>
      <xdr:col>72</xdr:col>
      <xdr:colOff>38100</xdr:colOff>
      <xdr:row>97</xdr:row>
      <xdr:rowOff>142182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133309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6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40970</xdr:rowOff>
    </xdr:from>
    <xdr:to>
      <xdr:col>67</xdr:col>
      <xdr:colOff>101600</xdr:colOff>
      <xdr:row>97</xdr:row>
      <xdr:rowOff>142570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133697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6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135403</xdr:rowOff>
    </xdr:from>
    <xdr:to>
      <xdr:col>116</xdr:col>
      <xdr:colOff>63500</xdr:colOff>
      <xdr:row>38</xdr:row>
      <xdr:rowOff>136225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0503"/>
          <a:ext cx="8382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135403</xdr:rowOff>
    </xdr:from>
    <xdr:to>
      <xdr:col>111</xdr:col>
      <xdr:colOff>177800</xdr:colOff>
      <xdr:row>38</xdr:row>
      <xdr:rowOff>135403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0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134945</xdr:rowOff>
    </xdr:from>
    <xdr:to>
      <xdr:col>107</xdr:col>
      <xdr:colOff>50800</xdr:colOff>
      <xdr:row>38</xdr:row>
      <xdr:rowOff>135403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004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134945</xdr:rowOff>
    </xdr:from>
    <xdr:to>
      <xdr:col>102</xdr:col>
      <xdr:colOff>114300</xdr:colOff>
      <xdr:row>38</xdr:row>
      <xdr:rowOff>136499</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650045"/>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32762</xdr:rowOff>
    </xdr:from>
    <xdr:ext cx="313932"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84603</xdr:rowOff>
    </xdr:from>
    <xdr:to>
      <xdr:col>112</xdr:col>
      <xdr:colOff>38100</xdr:colOff>
      <xdr:row>39</xdr:row>
      <xdr:rowOff>14753</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59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5880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692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84603</xdr:rowOff>
    </xdr:from>
    <xdr:to>
      <xdr:col>107</xdr:col>
      <xdr:colOff>101600</xdr:colOff>
      <xdr:row>39</xdr:row>
      <xdr:rowOff>14753</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59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5880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692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84145</xdr:rowOff>
    </xdr:from>
    <xdr:to>
      <xdr:col>102</xdr:col>
      <xdr:colOff>165100</xdr:colOff>
      <xdr:row>39</xdr:row>
      <xdr:rowOff>14295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5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5422</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691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85699</xdr:rowOff>
    </xdr:from>
    <xdr:to>
      <xdr:col>98</xdr:col>
      <xdr:colOff>38100</xdr:colOff>
      <xdr:row>39</xdr:row>
      <xdr:rowOff>15849</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6976</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693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人当たりのコストは、規模の小さな団体ほど高くなる傾向にあるため、全国平均、熊本県平均を上回っているものの、類似団体平均での比較では低い値で推移している。</a:t>
          </a:r>
        </a:p>
        <a:p>
          <a:r>
            <a:rPr kumimoji="1" lang="ja-JP" altLang="en-US" sz="1300">
              <a:latin typeface="ＭＳ Ｐゴシック" panose="020B0600070205080204" pitchFamily="50" charset="-128"/>
              <a:ea typeface="ＭＳ Ｐゴシック" panose="020B0600070205080204" pitchFamily="50" charset="-128"/>
            </a:rPr>
            <a:t>その中でも類似団体を大きく上回ったのは、昨年度に引き続き、総務費である。</a:t>
          </a:r>
        </a:p>
        <a:p>
          <a:r>
            <a:rPr kumimoji="1" lang="ja-JP" altLang="en-US" sz="1300">
              <a:latin typeface="ＭＳ Ｐゴシック" panose="020B0600070205080204" pitchFamily="50" charset="-128"/>
              <a:ea typeface="ＭＳ Ｐゴシック" panose="020B0600070205080204" pitchFamily="50" charset="-128"/>
            </a:rPr>
            <a:t>総務費は、ふるさと納税の大幅な増加による関連経費の増が主な要因であるが、自主財源の確保にもなるものであることから、今後も国施策を注視しながら事業を推進していく必要がある。</a:t>
          </a:r>
        </a:p>
        <a:p>
          <a:r>
            <a:rPr kumimoji="1" lang="ja-JP" altLang="en-US" sz="1300">
              <a:latin typeface="ＭＳ Ｐゴシック" panose="020B0600070205080204" pitchFamily="50" charset="-128"/>
              <a:ea typeface="ＭＳ Ｐゴシック" panose="020B0600070205080204" pitchFamily="50" charset="-128"/>
            </a:rPr>
            <a:t>事業の実施にあたっては、今後も財源の確保を念頭に推進していく必要がある。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財政調整基金は熊本地震等により被災した経験から、被災時に取り崩す分として</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億円程度は常時確保しておかなければならないと考えている。また、これまでの新型コロナウイルス感染症への対応も財政調整基金に比較的余裕があったことから、即座に対応することができた。令和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年度の実質単年度収支は太陽光発電に係る大規模事業所の開設により固定資産税が大幅増となった。今後も大規模な事業の計画があり、引き続き、健全な財政運営に努める必要がある。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全ての会計において黒字決算となっている。</a:t>
          </a:r>
        </a:p>
        <a:p>
          <a:r>
            <a:rPr kumimoji="1" lang="ja-JP" altLang="en-US" sz="1400">
              <a:latin typeface="ＭＳ ゴシック" pitchFamily="49" charset="-128"/>
              <a:ea typeface="ＭＳ ゴシック" pitchFamily="49" charset="-128"/>
            </a:rPr>
            <a:t>しかし、一般会計は今後、扶助費や公債費の増加が想定されており、予断を許さない状況である。</a:t>
          </a:r>
        </a:p>
        <a:p>
          <a:r>
            <a:rPr kumimoji="1" lang="ja-JP" altLang="en-US" sz="1400">
              <a:latin typeface="ＭＳ ゴシック" pitchFamily="49" charset="-128"/>
              <a:ea typeface="ＭＳ ゴシック" pitchFamily="49" charset="-128"/>
            </a:rPr>
            <a:t>また、国民健康保険事業特別会計及び介護保険事業特別会計は医療費等の増加により、一般会計からの繰出金も増加傾向である。</a:t>
          </a:r>
        </a:p>
        <a:p>
          <a:r>
            <a:rPr kumimoji="1" lang="ja-JP" altLang="en-US" sz="1400">
              <a:latin typeface="ＭＳ ゴシック" pitchFamily="49" charset="-128"/>
              <a:ea typeface="ＭＳ ゴシック" pitchFamily="49" charset="-128"/>
            </a:rPr>
            <a:t>引き続き、黒字を維持するためにも、確実な歳入の確保と歳出削減を徹底し、健全な財政運営に努める必要がある。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9039080</v>
      </c>
      <c r="BO4" s="462"/>
      <c r="BP4" s="462"/>
      <c r="BQ4" s="462"/>
      <c r="BR4" s="462"/>
      <c r="BS4" s="462"/>
      <c r="BT4" s="462"/>
      <c r="BU4" s="463"/>
      <c r="BV4" s="461">
        <v>10447248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v>
      </c>
      <c r="CU4" s="602"/>
      <c r="CV4" s="602"/>
      <c r="CW4" s="602"/>
      <c r="CX4" s="602"/>
      <c r="CY4" s="602"/>
      <c r="CZ4" s="602"/>
      <c r="DA4" s="603"/>
      <c r="DB4" s="601">
        <v>2.5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8849639</v>
      </c>
      <c r="BO5" s="433"/>
      <c r="BP5" s="433"/>
      <c r="BQ5" s="433"/>
      <c r="BR5" s="433"/>
      <c r="BS5" s="433"/>
      <c r="BT5" s="433"/>
      <c r="BU5" s="434"/>
      <c r="BV5" s="432">
        <v>10040028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73.400000000000006</v>
      </c>
      <c r="CU5" s="430"/>
      <c r="CV5" s="430"/>
      <c r="CW5" s="430"/>
      <c r="CX5" s="430"/>
      <c r="CY5" s="430"/>
      <c r="CZ5" s="430"/>
      <c r="DA5" s="431"/>
      <c r="DB5" s="429">
        <v>75.2</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189441</v>
      </c>
      <c r="BO6" s="433"/>
      <c r="BP6" s="433"/>
      <c r="BQ6" s="433"/>
      <c r="BR6" s="433"/>
      <c r="BS6" s="433"/>
      <c r="BT6" s="433"/>
      <c r="BU6" s="434"/>
      <c r="BV6" s="432">
        <v>407220</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73.7</v>
      </c>
      <c r="CU6" s="576"/>
      <c r="CV6" s="576"/>
      <c r="CW6" s="576"/>
      <c r="CX6" s="576"/>
      <c r="CY6" s="576"/>
      <c r="CZ6" s="576"/>
      <c r="DA6" s="577"/>
      <c r="DB6" s="575">
        <v>75.900000000000006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60770</v>
      </c>
      <c r="BO7" s="433"/>
      <c r="BP7" s="433"/>
      <c r="BQ7" s="433"/>
      <c r="BR7" s="433"/>
      <c r="BS7" s="433"/>
      <c r="BT7" s="433"/>
      <c r="BU7" s="434"/>
      <c r="BV7" s="432">
        <v>327722</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3256636</v>
      </c>
      <c r="CU7" s="433"/>
      <c r="CV7" s="433"/>
      <c r="CW7" s="433"/>
      <c r="CX7" s="433"/>
      <c r="CY7" s="433"/>
      <c r="CZ7" s="433"/>
      <c r="DA7" s="434"/>
      <c r="DB7" s="432">
        <v>3151760</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128671</v>
      </c>
      <c r="BO8" s="433"/>
      <c r="BP8" s="433"/>
      <c r="BQ8" s="433"/>
      <c r="BR8" s="433"/>
      <c r="BS8" s="433"/>
      <c r="BT8" s="433"/>
      <c r="BU8" s="434"/>
      <c r="BV8" s="432">
        <v>79498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0.25</v>
      </c>
      <c r="CU8" s="536"/>
      <c r="CV8" s="536"/>
      <c r="CW8" s="536"/>
      <c r="CX8" s="536"/>
      <c r="CY8" s="536"/>
      <c r="CZ8" s="536"/>
      <c r="DA8" s="537"/>
      <c r="DB8" s="535">
        <v>0.24</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5789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49173</v>
      </c>
      <c r="BO9" s="433"/>
      <c r="BP9" s="433"/>
      <c r="BQ9" s="433"/>
      <c r="BR9" s="433"/>
      <c r="BS9" s="433"/>
      <c r="BT9" s="433"/>
      <c r="BU9" s="434"/>
      <c r="BV9" s="432">
        <v>-91892</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12.4</v>
      </c>
      <c r="CU9" s="430"/>
      <c r="CV9" s="430"/>
      <c r="CW9" s="430"/>
      <c r="CX9" s="430"/>
      <c r="CY9" s="430"/>
      <c r="CZ9" s="430"/>
      <c r="DA9" s="431"/>
      <c r="DB9" s="429">
        <v>11.8</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6325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201490</v>
      </c>
      <c r="BO10" s="433"/>
      <c r="BP10" s="433"/>
      <c r="BQ10" s="433"/>
      <c r="BR10" s="433"/>
      <c r="BS10" s="433"/>
      <c r="BT10" s="433"/>
      <c r="BU10" s="434"/>
      <c r="BV10" s="432">
        <v>269060</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5934</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111000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5803</v>
      </c>
      <c r="S13" s="520"/>
      <c r="T13" s="520"/>
      <c r="U13" s="520"/>
      <c r="V13" s="521"/>
      <c r="W13" s="522" t="s">
        <v>131</v>
      </c>
      <c r="X13" s="418"/>
      <c r="Y13" s="418"/>
      <c r="Z13" s="418"/>
      <c r="AA13" s="418"/>
      <c r="AB13" s="419"/>
      <c r="AC13" s="385">
        <v>631</v>
      </c>
      <c r="AD13" s="386"/>
      <c r="AE13" s="386"/>
      <c r="AF13" s="386"/>
      <c r="AG13" s="387"/>
      <c r="AH13" s="385">
        <v>782</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250663</v>
      </c>
      <c r="BO13" s="433"/>
      <c r="BP13" s="433"/>
      <c r="BQ13" s="433"/>
      <c r="BR13" s="433"/>
      <c r="BS13" s="433"/>
      <c r="BT13" s="433"/>
      <c r="BU13" s="434"/>
      <c r="BV13" s="432">
        <v>66168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v>
      </c>
      <c r="CU13" s="430"/>
      <c r="CV13" s="430"/>
      <c r="CW13" s="430"/>
      <c r="CX13" s="430"/>
      <c r="CY13" s="430"/>
      <c r="CZ13" s="430"/>
      <c r="DA13" s="431"/>
      <c r="DB13" s="429">
        <v>5.4</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6057</v>
      </c>
      <c r="S14" s="520"/>
      <c r="T14" s="520"/>
      <c r="U14" s="520"/>
      <c r="V14" s="521"/>
      <c r="W14" s="523"/>
      <c r="X14" s="421"/>
      <c r="Y14" s="421"/>
      <c r="Z14" s="421"/>
      <c r="AA14" s="421"/>
      <c r="AB14" s="422"/>
      <c r="AC14" s="512">
        <v>21.5</v>
      </c>
      <c r="AD14" s="513"/>
      <c r="AE14" s="513"/>
      <c r="AF14" s="513"/>
      <c r="AG14" s="514"/>
      <c r="AH14" s="512">
        <v>24.8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5939</v>
      </c>
      <c r="S15" s="520"/>
      <c r="T15" s="520"/>
      <c r="U15" s="520"/>
      <c r="V15" s="521"/>
      <c r="W15" s="522" t="s">
        <v>137</v>
      </c>
      <c r="X15" s="418"/>
      <c r="Y15" s="418"/>
      <c r="Z15" s="418"/>
      <c r="AA15" s="418"/>
      <c r="AB15" s="419"/>
      <c r="AC15" s="385">
        <v>591</v>
      </c>
      <c r="AD15" s="386"/>
      <c r="AE15" s="386"/>
      <c r="AF15" s="386"/>
      <c r="AG15" s="387"/>
      <c r="AH15" s="385">
        <v>571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883839</v>
      </c>
      <c r="BO15" s="462"/>
      <c r="BP15" s="462"/>
      <c r="BQ15" s="462"/>
      <c r="BR15" s="462"/>
      <c r="BS15" s="462"/>
      <c r="BT15" s="462"/>
      <c r="BU15" s="463"/>
      <c r="BV15" s="461">
        <v>693258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20.2</v>
      </c>
      <c r="AD16" s="513"/>
      <c r="AE16" s="513"/>
      <c r="AF16" s="513"/>
      <c r="AG16" s="514"/>
      <c r="AH16" s="512">
        <v>18.100000000000001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3026978</v>
      </c>
      <c r="BO16" s="433"/>
      <c r="BP16" s="433"/>
      <c r="BQ16" s="433"/>
      <c r="BR16" s="433"/>
      <c r="BS16" s="433"/>
      <c r="BT16" s="433"/>
      <c r="BU16" s="434"/>
      <c r="BV16" s="432">
        <v>2966290</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1711</v>
      </c>
      <c r="AD17" s="386"/>
      <c r="AE17" s="386"/>
      <c r="AF17" s="386"/>
      <c r="AG17" s="387"/>
      <c r="AH17" s="385">
        <v>1797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1100864</v>
      </c>
      <c r="BO17" s="433"/>
      <c r="BP17" s="433"/>
      <c r="BQ17" s="433"/>
      <c r="BR17" s="433"/>
      <c r="BS17" s="433"/>
      <c r="BT17" s="433"/>
      <c r="BU17" s="434"/>
      <c r="BV17" s="432">
        <v>849107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175.06</v>
      </c>
      <c r="M18" s="485"/>
      <c r="N18" s="485"/>
      <c r="O18" s="485"/>
      <c r="P18" s="485"/>
      <c r="Q18" s="485"/>
      <c r="R18" s="486"/>
      <c r="S18" s="486"/>
      <c r="T18" s="486"/>
      <c r="U18" s="486"/>
      <c r="V18" s="487"/>
      <c r="W18" s="503"/>
      <c r="X18" s="504"/>
      <c r="Y18" s="504"/>
      <c r="Z18" s="504"/>
      <c r="AA18" s="504"/>
      <c r="AB18" s="528"/>
      <c r="AC18" s="402">
        <v>58.3</v>
      </c>
      <c r="AD18" s="403"/>
      <c r="AE18" s="403"/>
      <c r="AF18" s="403"/>
      <c r="AG18" s="488"/>
      <c r="AH18" s="402">
        <v>57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2403987</v>
      </c>
      <c r="BO18" s="433"/>
      <c r="BP18" s="433"/>
      <c r="BQ18" s="433"/>
      <c r="BR18" s="433"/>
      <c r="BS18" s="433"/>
      <c r="BT18" s="433"/>
      <c r="BU18" s="434"/>
      <c r="BV18" s="432">
        <v>2379122</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33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4206580</v>
      </c>
      <c r="BO19" s="433"/>
      <c r="BP19" s="433"/>
      <c r="BQ19" s="433"/>
      <c r="BR19" s="433"/>
      <c r="BS19" s="433"/>
      <c r="BT19" s="433"/>
      <c r="BU19" s="434"/>
      <c r="BV19" s="432">
        <v>4178290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2408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5139036</v>
      </c>
      <c r="BO22" s="462"/>
      <c r="BP22" s="462"/>
      <c r="BQ22" s="462"/>
      <c r="BR22" s="462"/>
      <c r="BS22" s="462"/>
      <c r="BT22" s="462"/>
      <c r="BU22" s="463"/>
      <c r="BV22" s="461">
        <v>5278030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5110215</v>
      </c>
      <c r="BO23" s="433"/>
      <c r="BP23" s="433"/>
      <c r="BQ23" s="433"/>
      <c r="BR23" s="433"/>
      <c r="BS23" s="433"/>
      <c r="BT23" s="433"/>
      <c r="BU23" s="434"/>
      <c r="BV23" s="432">
        <v>5247722</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7419</v>
      </c>
      <c r="R24" s="386"/>
      <c r="S24" s="386"/>
      <c r="T24" s="386"/>
      <c r="U24" s="386"/>
      <c r="V24" s="387"/>
      <c r="W24" s="475"/>
      <c r="X24" s="412"/>
      <c r="Y24" s="413"/>
      <c r="Z24" s="388" t="s">
        <v>162</v>
      </c>
      <c r="AA24" s="389"/>
      <c r="AB24" s="389"/>
      <c r="AC24" s="389"/>
      <c r="AD24" s="389"/>
      <c r="AE24" s="389"/>
      <c r="AF24" s="389"/>
      <c r="AG24" s="390"/>
      <c r="AH24" s="385">
        <v>72</v>
      </c>
      <c r="AI24" s="386"/>
      <c r="AJ24" s="386"/>
      <c r="AK24" s="386"/>
      <c r="AL24" s="387"/>
      <c r="AM24" s="385">
        <v>200880</v>
      </c>
      <c r="AN24" s="386"/>
      <c r="AO24" s="386"/>
      <c r="AP24" s="386"/>
      <c r="AQ24" s="386"/>
      <c r="AR24" s="387"/>
      <c r="AS24" s="385">
        <v>2790</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3808286</v>
      </c>
      <c r="BO24" s="433"/>
      <c r="BP24" s="433"/>
      <c r="BQ24" s="433"/>
      <c r="BR24" s="433"/>
      <c r="BS24" s="433"/>
      <c r="BT24" s="433"/>
      <c r="BU24" s="434"/>
      <c r="BV24" s="432">
        <v>3792810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5804</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355485</v>
      </c>
      <c r="BO25" s="462"/>
      <c r="BP25" s="462"/>
      <c r="BQ25" s="462"/>
      <c r="BR25" s="462"/>
      <c r="BS25" s="462"/>
      <c r="BT25" s="462"/>
      <c r="BU25" s="463"/>
      <c r="BV25" s="461">
        <v>486896</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5272</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2967</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2448</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2393770</v>
      </c>
      <c r="BO28" s="462"/>
      <c r="BP28" s="462"/>
      <c r="BQ28" s="462"/>
      <c r="BR28" s="462"/>
      <c r="BS28" s="462"/>
      <c r="BT28" s="462"/>
      <c r="BU28" s="463"/>
      <c r="BV28" s="461">
        <v>2192280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8</v>
      </c>
      <c r="M29" s="386"/>
      <c r="N29" s="386"/>
      <c r="O29" s="386"/>
      <c r="P29" s="387"/>
      <c r="Q29" s="385">
        <v>2225</v>
      </c>
      <c r="R29" s="386"/>
      <c r="S29" s="386"/>
      <c r="T29" s="386"/>
      <c r="U29" s="386"/>
      <c r="V29" s="387"/>
      <c r="W29" s="476"/>
      <c r="X29" s="477"/>
      <c r="Y29" s="478"/>
      <c r="Z29" s="388" t="s">
        <v>177</v>
      </c>
      <c r="AA29" s="389"/>
      <c r="AB29" s="389"/>
      <c r="AC29" s="389"/>
      <c r="AD29" s="389"/>
      <c r="AE29" s="389"/>
      <c r="AF29" s="389"/>
      <c r="AG29" s="390"/>
      <c r="AH29" s="385">
        <v>72</v>
      </c>
      <c r="AI29" s="386"/>
      <c r="AJ29" s="386"/>
      <c r="AK29" s="386"/>
      <c r="AL29" s="387"/>
      <c r="AM29" s="385">
        <v>200880</v>
      </c>
      <c r="AN29" s="386"/>
      <c r="AO29" s="386"/>
      <c r="AP29" s="386"/>
      <c r="AQ29" s="386"/>
      <c r="AR29" s="387"/>
      <c r="AS29" s="385">
        <v>2790</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10158</v>
      </c>
      <c r="BO29" s="433"/>
      <c r="BP29" s="433"/>
      <c r="BQ29" s="433"/>
      <c r="BR29" s="433"/>
      <c r="BS29" s="433"/>
      <c r="BT29" s="433"/>
      <c r="BU29" s="434"/>
      <c r="BV29" s="432">
        <v>10157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95.5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2444673</v>
      </c>
      <c r="BO30" s="467"/>
      <c r="BP30" s="467"/>
      <c r="BQ30" s="467"/>
      <c r="BR30" s="467"/>
      <c r="BS30" s="467"/>
      <c r="BT30" s="467"/>
      <c r="BU30" s="468"/>
      <c r="BV30" s="466">
        <v>2051349</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IF('各会計、関係団体の財政状況及び健全化判断比率'!B31="","",'各会計、関係団体の財政状況及び健全化判断比率'!B31)</f>
        <v>簡易水道事業特別会計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阿蘇広域行政事務組合（一般会計）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農業用水供給事業特別会計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阿蘇広域行政事務組合
（養護老人ホーム湯の里荘特別会計）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鉄道経営対策事業基金特別会計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阿蘇広域行政事務組合
（阿蘇ふるさと市町村圏特別会計）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阿蘇広域行政事務組合
（特別養護老人ホーム阿蘇みやま荘特別会計）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kM3cxJgpGUaY7dLboFTnyykZiOh3VJ3P+kFDThlAlb7sK74xNsIJ3puiUQ3m3/+jqpd19Ajw4S2aEd7JUyMahQ==" saltValue="np9IJaFbiKv6U/DORgJa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3" t="s">
        <v>530</v>
      </c>
      <c r="D34" s="1163"/>
      <c r="E34" s="1164"/>
      <c r="F34" s="32">
        <v>6.35</v>
      </c>
      <c r="G34" s="33">
        <v>5</v>
      </c>
      <c r="H34" s="33">
        <v>5.29</v>
      </c>
      <c r="I34" s="33">
        <v>2.4700000000000002</v>
      </c>
      <c r="J34" s="34">
        <v>3.82</v>
      </c>
      <c r="K34" s="22"/>
      <c r="L34" s="22"/>
      <c r="M34" s="22"/>
      <c r="N34" s="22"/>
      <c r="O34" s="22"/>
      <c r="P34" s="22"/>
    </row>
    <row r="35" spans="1:16" ht="39" customHeight="1" x14ac:dyDescent="0.2">
      <c r="A35" s="22"/>
      <c r="B35" s="35"/>
      <c r="C35" s="1159" t="s">
        <v>531</v>
      </c>
      <c r="D35" s="1159"/>
      <c r="E35" s="1160"/>
      <c r="F35" s="36">
        <v>1.93</v>
      </c>
      <c r="G35" s="37">
        <v>2.64</v>
      </c>
      <c r="H35" s="37">
        <v>2.88</v>
      </c>
      <c r="I35" s="37">
        <v>3.44</v>
      </c>
      <c r="J35" s="38">
        <v>1.61</v>
      </c>
      <c r="K35" s="22"/>
      <c r="L35" s="22"/>
      <c r="M35" s="22"/>
      <c r="N35" s="22"/>
      <c r="O35" s="22"/>
      <c r="P35" s="22"/>
    </row>
    <row r="36" spans="1:16" ht="39" customHeight="1" x14ac:dyDescent="0.2">
      <c r="A36" s="22"/>
      <c r="B36" s="35"/>
      <c r="C36" s="1159" t="s">
        <v>532</v>
      </c>
      <c r="D36" s="1159"/>
      <c r="E36" s="1160"/>
      <c r="F36" s="36">
        <v>1.03</v>
      </c>
      <c r="G36" s="37">
        <v>0.77</v>
      </c>
      <c r="H36" s="37">
        <v>0.8</v>
      </c>
      <c r="I36" s="37">
        <v>0.59</v>
      </c>
      <c r="J36" s="38">
        <v>0.6</v>
      </c>
      <c r="K36" s="22"/>
      <c r="L36" s="22"/>
      <c r="M36" s="22"/>
      <c r="N36" s="22"/>
      <c r="O36" s="22"/>
      <c r="P36" s="22"/>
    </row>
    <row r="37" spans="1:16" ht="39" customHeight="1" x14ac:dyDescent="0.2">
      <c r="A37" s="22"/>
      <c r="B37" s="35"/>
      <c r="C37" s="1159" t="s">
        <v>533</v>
      </c>
      <c r="D37" s="1159"/>
      <c r="E37" s="1160"/>
      <c r="F37" s="36">
        <v>0.13</v>
      </c>
      <c r="G37" s="37">
        <v>0.02</v>
      </c>
      <c r="H37" s="37">
        <v>0.36</v>
      </c>
      <c r="I37" s="37">
        <v>0.36</v>
      </c>
      <c r="J37" s="38">
        <v>0.38</v>
      </c>
      <c r="K37" s="22"/>
      <c r="L37" s="22"/>
      <c r="M37" s="22"/>
      <c r="N37" s="22"/>
      <c r="O37" s="22"/>
      <c r="P37" s="22"/>
    </row>
    <row r="38" spans="1:16" ht="39" customHeight="1" x14ac:dyDescent="0.2">
      <c r="A38" s="22"/>
      <c r="B38" s="35"/>
      <c r="C38" s="1159" t="s">
        <v>534</v>
      </c>
      <c r="D38" s="1159"/>
      <c r="E38" s="1160"/>
      <c r="F38" s="36">
        <v>0.56000000000000005</v>
      </c>
      <c r="G38" s="37">
        <v>0.14000000000000001</v>
      </c>
      <c r="H38" s="37">
        <v>0.52</v>
      </c>
      <c r="I38" s="37">
        <v>0.19</v>
      </c>
      <c r="J38" s="38">
        <v>0.3</v>
      </c>
      <c r="K38" s="22"/>
      <c r="L38" s="22"/>
      <c r="M38" s="22"/>
      <c r="N38" s="22"/>
      <c r="O38" s="22"/>
      <c r="P38" s="22"/>
    </row>
    <row r="39" spans="1:16" ht="39" customHeight="1" x14ac:dyDescent="0.2">
      <c r="A39" s="22"/>
      <c r="B39" s="35"/>
      <c r="C39" s="1159" t="s">
        <v>535</v>
      </c>
      <c r="D39" s="1159"/>
      <c r="E39" s="1160"/>
      <c r="F39" s="36">
        <v>0.08</v>
      </c>
      <c r="G39" s="37">
        <v>0.16</v>
      </c>
      <c r="H39" s="37">
        <v>0.06</v>
      </c>
      <c r="I39" s="37">
        <v>0.04</v>
      </c>
      <c r="J39" s="38">
        <v>0.12</v>
      </c>
      <c r="K39" s="22"/>
      <c r="L39" s="22"/>
      <c r="M39" s="22"/>
      <c r="N39" s="22"/>
      <c r="O39" s="22"/>
      <c r="P39" s="22"/>
    </row>
    <row r="40" spans="1:16" ht="39" customHeight="1" x14ac:dyDescent="0.2">
      <c r="A40" s="22"/>
      <c r="B40" s="35"/>
      <c r="C40" s="1159" t="s">
        <v>536</v>
      </c>
      <c r="D40" s="1159"/>
      <c r="E40" s="1160"/>
      <c r="F40" s="36">
        <v>0</v>
      </c>
      <c r="G40" s="37" t="s">
        <v>537</v>
      </c>
      <c r="H40" s="37">
        <v>0</v>
      </c>
      <c r="I40" s="37">
        <v>0</v>
      </c>
      <c r="J40" s="38">
        <v>0</v>
      </c>
      <c r="K40" s="22"/>
      <c r="L40" s="22"/>
      <c r="M40" s="22"/>
      <c r="N40" s="22"/>
      <c r="O40" s="22"/>
      <c r="P40" s="22"/>
    </row>
    <row r="41" spans="1:16" ht="39" customHeight="1" x14ac:dyDescent="0.2">
      <c r="A41" s="22"/>
      <c r="B41" s="35"/>
      <c r="C41" s="1159"/>
      <c r="D41" s="1159"/>
      <c r="E41" s="1160"/>
      <c r="F41" s="36"/>
      <c r="G41" s="37"/>
      <c r="H41" s="37"/>
      <c r="I41" s="37"/>
      <c r="J41" s="38"/>
      <c r="K41" s="22"/>
      <c r="L41" s="22"/>
      <c r="M41" s="22"/>
      <c r="N41" s="22"/>
      <c r="O41" s="22"/>
      <c r="P41" s="22"/>
    </row>
    <row r="42" spans="1:16" ht="39" customHeight="1" x14ac:dyDescent="0.2">
      <c r="A42" s="22"/>
      <c r="B42" s="39"/>
      <c r="C42" s="1159" t="s">
        <v>538</v>
      </c>
      <c r="D42" s="1159"/>
      <c r="E42" s="1160"/>
      <c r="F42" s="36" t="s">
        <v>486</v>
      </c>
      <c r="G42" s="37" t="s">
        <v>486</v>
      </c>
      <c r="H42" s="37" t="s">
        <v>486</v>
      </c>
      <c r="I42" s="37" t="s">
        <v>486</v>
      </c>
      <c r="J42" s="38" t="s">
        <v>486</v>
      </c>
      <c r="K42" s="22"/>
      <c r="L42" s="22"/>
      <c r="M42" s="22"/>
      <c r="N42" s="22"/>
      <c r="O42" s="22"/>
      <c r="P42" s="22"/>
    </row>
    <row r="43" spans="1:16" ht="39" customHeight="1" thickBot="1" x14ac:dyDescent="0.25">
      <c r="A43" s="22"/>
      <c r="B43" s="40"/>
      <c r="C43" s="1161" t="s">
        <v>539</v>
      </c>
      <c r="D43" s="1161"/>
      <c r="E43" s="1162"/>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8PZZqYDWWxLW04P3JtijgQHpVPW9xfOho/K4QIfDhSSXBAU227XAY11b1klsXHkkvRopoH652nnKmaXVR68NqQ==" saltValue="QvrLlDaWzH+HIHk75fOh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8" t="s">
        <v>9</v>
      </c>
      <c r="C45" s="1189"/>
      <c r="D45" s="56"/>
      <c r="E45" s="1194" t="s">
        <v>10</v>
      </c>
      <c r="F45" s="1194"/>
      <c r="G45" s="1194"/>
      <c r="H45" s="1194"/>
      <c r="I45" s="1194"/>
      <c r="J45" s="1195"/>
      <c r="K45" s="57">
        <v>494</v>
      </c>
      <c r="L45" s="58">
        <v>486</v>
      </c>
      <c r="M45" s="58">
        <v>492</v>
      </c>
      <c r="N45" s="58">
        <v>518</v>
      </c>
      <c r="O45" s="59">
        <v>538</v>
      </c>
      <c r="P45" s="46"/>
      <c r="Q45" s="46"/>
      <c r="R45" s="46"/>
      <c r="S45" s="46"/>
      <c r="T45" s="46"/>
      <c r="U45" s="46"/>
    </row>
    <row r="46" spans="1:21" ht="30.75" customHeight="1" x14ac:dyDescent="0.2">
      <c r="A46" s="46"/>
      <c r="B46" s="1190"/>
      <c r="C46" s="1191"/>
      <c r="D46" s="60"/>
      <c r="E46" s="1167" t="s">
        <v>11</v>
      </c>
      <c r="F46" s="1167"/>
      <c r="G46" s="1167"/>
      <c r="H46" s="1167"/>
      <c r="I46" s="1167"/>
      <c r="J46" s="1168"/>
      <c r="K46" s="61" t="s">
        <v>486</v>
      </c>
      <c r="L46" s="62" t="s">
        <v>486</v>
      </c>
      <c r="M46" s="62" t="s">
        <v>486</v>
      </c>
      <c r="N46" s="62" t="s">
        <v>486</v>
      </c>
      <c r="O46" s="63" t="s">
        <v>486</v>
      </c>
      <c r="P46" s="46"/>
      <c r="Q46" s="46"/>
      <c r="R46" s="46"/>
      <c r="S46" s="46"/>
      <c r="T46" s="46"/>
      <c r="U46" s="46"/>
    </row>
    <row r="47" spans="1:21" ht="30.75" customHeight="1" x14ac:dyDescent="0.2">
      <c r="A47" s="46"/>
      <c r="B47" s="1190"/>
      <c r="C47" s="1191"/>
      <c r="D47" s="60"/>
      <c r="E47" s="1167" t="s">
        <v>12</v>
      </c>
      <c r="F47" s="1167"/>
      <c r="G47" s="1167"/>
      <c r="H47" s="1167"/>
      <c r="I47" s="1167"/>
      <c r="J47" s="1168"/>
      <c r="K47" s="61" t="s">
        <v>486</v>
      </c>
      <c r="L47" s="62" t="s">
        <v>486</v>
      </c>
      <c r="M47" s="62" t="s">
        <v>486</v>
      </c>
      <c r="N47" s="62" t="s">
        <v>486</v>
      </c>
      <c r="O47" s="63" t="s">
        <v>486</v>
      </c>
      <c r="P47" s="46"/>
      <c r="Q47" s="46"/>
      <c r="R47" s="46"/>
      <c r="S47" s="46"/>
      <c r="T47" s="46"/>
      <c r="U47" s="46"/>
    </row>
    <row r="48" spans="1:21" ht="30.75" customHeight="1" x14ac:dyDescent="0.2">
      <c r="A48" s="46"/>
      <c r="B48" s="1190"/>
      <c r="C48" s="1191"/>
      <c r="D48" s="60"/>
      <c r="E48" s="1167" t="s">
        <v>13</v>
      </c>
      <c r="F48" s="1167"/>
      <c r="G48" s="1167"/>
      <c r="H48" s="1167"/>
      <c r="I48" s="1167"/>
      <c r="J48" s="1168"/>
      <c r="K48" s="61">
        <v>31</v>
      </c>
      <c r="L48" s="62">
        <v>28</v>
      </c>
      <c r="M48" s="62">
        <v>27</v>
      </c>
      <c r="N48" s="62">
        <v>27</v>
      </c>
      <c r="O48" s="63">
        <v>26</v>
      </c>
      <c r="P48" s="46"/>
      <c r="Q48" s="46"/>
      <c r="R48" s="46"/>
      <c r="S48" s="46"/>
      <c r="T48" s="46"/>
      <c r="U48" s="46"/>
    </row>
    <row r="49" spans="1:21" ht="30.75" customHeight="1" x14ac:dyDescent="0.2">
      <c r="A49" s="46"/>
      <c r="B49" s="1190"/>
      <c r="C49" s="1191"/>
      <c r="D49" s="60"/>
      <c r="E49" s="1167" t="s">
        <v>14</v>
      </c>
      <c r="F49" s="1167"/>
      <c r="G49" s="1167"/>
      <c r="H49" s="1167"/>
      <c r="I49" s="1167"/>
      <c r="J49" s="1168"/>
      <c r="K49" s="61">
        <v>28</v>
      </c>
      <c r="L49" s="62">
        <v>57</v>
      </c>
      <c r="M49" s="62">
        <v>33</v>
      </c>
      <c r="N49" s="62">
        <v>28</v>
      </c>
      <c r="O49" s="63">
        <v>26</v>
      </c>
      <c r="P49" s="46"/>
      <c r="Q49" s="46"/>
      <c r="R49" s="46"/>
      <c r="S49" s="46"/>
      <c r="T49" s="46"/>
      <c r="U49" s="46"/>
    </row>
    <row r="50" spans="1:21" ht="30.75" customHeight="1" x14ac:dyDescent="0.2">
      <c r="A50" s="46"/>
      <c r="B50" s="1190"/>
      <c r="C50" s="1191"/>
      <c r="D50" s="60"/>
      <c r="E50" s="1167" t="s">
        <v>15</v>
      </c>
      <c r="F50" s="1167"/>
      <c r="G50" s="1167"/>
      <c r="H50" s="1167"/>
      <c r="I50" s="1167"/>
      <c r="J50" s="1168"/>
      <c r="K50" s="61" t="s">
        <v>486</v>
      </c>
      <c r="L50" s="62" t="s">
        <v>486</v>
      </c>
      <c r="M50" s="62" t="s">
        <v>486</v>
      </c>
      <c r="N50" s="62" t="s">
        <v>486</v>
      </c>
      <c r="O50" s="63" t="s">
        <v>486</v>
      </c>
      <c r="P50" s="46"/>
      <c r="Q50" s="46"/>
      <c r="R50" s="46"/>
      <c r="S50" s="46"/>
      <c r="T50" s="46"/>
      <c r="U50" s="46"/>
    </row>
    <row r="51" spans="1:21" ht="30.75" customHeight="1" x14ac:dyDescent="0.2">
      <c r="A51" s="46"/>
      <c r="B51" s="1192"/>
      <c r="C51" s="1193"/>
      <c r="D51" s="64"/>
      <c r="E51" s="1167" t="s">
        <v>16</v>
      </c>
      <c r="F51" s="1167"/>
      <c r="G51" s="1167"/>
      <c r="H51" s="1167"/>
      <c r="I51" s="1167"/>
      <c r="J51" s="1168"/>
      <c r="K51" s="61">
        <v>0</v>
      </c>
      <c r="L51" s="62" t="s">
        <v>486</v>
      </c>
      <c r="M51" s="62" t="s">
        <v>486</v>
      </c>
      <c r="N51" s="62" t="s">
        <v>486</v>
      </c>
      <c r="O51" s="63" t="s">
        <v>486</v>
      </c>
      <c r="P51" s="46"/>
      <c r="Q51" s="46"/>
      <c r="R51" s="46"/>
      <c r="S51" s="46"/>
      <c r="T51" s="46"/>
      <c r="U51" s="46"/>
    </row>
    <row r="52" spans="1:21" ht="30.75" customHeight="1" x14ac:dyDescent="0.2">
      <c r="A52" s="46"/>
      <c r="B52" s="1165" t="s">
        <v>17</v>
      </c>
      <c r="C52" s="1166"/>
      <c r="D52" s="64"/>
      <c r="E52" s="1167" t="s">
        <v>18</v>
      </c>
      <c r="F52" s="1167"/>
      <c r="G52" s="1167"/>
      <c r="H52" s="1167"/>
      <c r="I52" s="1167"/>
      <c r="J52" s="1168"/>
      <c r="K52" s="61">
        <v>410</v>
      </c>
      <c r="L52" s="62">
        <v>416</v>
      </c>
      <c r="M52" s="62">
        <v>410</v>
      </c>
      <c r="N52" s="62">
        <v>432</v>
      </c>
      <c r="O52" s="63">
        <v>449</v>
      </c>
      <c r="P52" s="46"/>
      <c r="Q52" s="46"/>
      <c r="R52" s="46"/>
      <c r="S52" s="46"/>
      <c r="T52" s="46"/>
      <c r="U52" s="46"/>
    </row>
    <row r="53" spans="1:21" ht="30.75" customHeight="1" thickBot="1" x14ac:dyDescent="0.25">
      <c r="A53" s="46"/>
      <c r="B53" s="1169" t="s">
        <v>19</v>
      </c>
      <c r="C53" s="1170"/>
      <c r="D53" s="65"/>
      <c r="E53" s="1171" t="s">
        <v>20</v>
      </c>
      <c r="F53" s="1171"/>
      <c r="G53" s="1171"/>
      <c r="H53" s="1171"/>
      <c r="I53" s="1171"/>
      <c r="J53" s="1172"/>
      <c r="K53" s="66">
        <v>143</v>
      </c>
      <c r="L53" s="67">
        <v>155</v>
      </c>
      <c r="M53" s="67">
        <v>142</v>
      </c>
      <c r="N53" s="67">
        <v>141</v>
      </c>
      <c r="O53" s="68">
        <v>141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73" t="s">
        <v>24</v>
      </c>
      <c r="C58" s="1174"/>
      <c r="D58" s="1179" t="s">
        <v>25</v>
      </c>
      <c r="E58" s="1180"/>
      <c r="F58" s="1180"/>
      <c r="G58" s="1180"/>
      <c r="H58" s="1180"/>
      <c r="I58" s="1180"/>
      <c r="J58" s="1181"/>
      <c r="K58" s="81"/>
      <c r="L58" s="82"/>
      <c r="M58" s="82"/>
      <c r="N58" s="82"/>
      <c r="O58" s="83"/>
    </row>
    <row r="59" spans="1:21" ht="31.5" customHeight="1" x14ac:dyDescent="0.2">
      <c r="B59" s="1175"/>
      <c r="C59" s="1176"/>
      <c r="D59" s="1182" t="s">
        <v>26</v>
      </c>
      <c r="E59" s="1183"/>
      <c r="F59" s="1183"/>
      <c r="G59" s="1183"/>
      <c r="H59" s="1183"/>
      <c r="I59" s="1183"/>
      <c r="J59" s="1184"/>
      <c r="K59" s="84"/>
      <c r="L59" s="85"/>
      <c r="M59" s="85"/>
      <c r="N59" s="85"/>
      <c r="O59" s="86"/>
    </row>
    <row r="60" spans="1:21" ht="31.5" customHeight="1" thickBot="1" x14ac:dyDescent="0.25">
      <c r="B60" s="1177"/>
      <c r="C60" s="1178"/>
      <c r="D60" s="1185" t="s">
        <v>27</v>
      </c>
      <c r="E60" s="1186"/>
      <c r="F60" s="1186"/>
      <c r="G60" s="1186"/>
      <c r="H60" s="1186"/>
      <c r="I60" s="1186"/>
      <c r="J60" s="118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0krDkWQU8nX4KwczZ9W7ByH+A0XaOW7umq9gRibjjZaLvHBRctK5Z2e4YgJccJtS/vfe6LOCt+Us/ooAFq2qg==" saltValue="mq46iA1smHGagGr7db7D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8" t="s">
        <v>30</v>
      </c>
      <c r="C41" s="1209"/>
      <c r="D41" s="103"/>
      <c r="E41" s="1210" t="s">
        <v>31</v>
      </c>
      <c r="F41" s="1210"/>
      <c r="G41" s="1210"/>
      <c r="H41" s="1211"/>
      <c r="I41" s="342">
        <v>5040</v>
      </c>
      <c r="J41" s="343">
        <v>5404</v>
      </c>
      <c r="K41" s="343">
        <v>5258</v>
      </c>
      <c r="L41" s="343">
        <v>5278</v>
      </c>
      <c r="M41" s="344">
        <v>5139</v>
      </c>
    </row>
    <row r="42" spans="2:13" ht="27.75" customHeight="1" x14ac:dyDescent="0.2">
      <c r="B42" s="1198"/>
      <c r="C42" s="1199"/>
      <c r="D42" s="104"/>
      <c r="E42" s="1202" t="s">
        <v>32</v>
      </c>
      <c r="F42" s="1202"/>
      <c r="G42" s="1202"/>
      <c r="H42" s="1203"/>
      <c r="I42" s="345" t="s">
        <v>486</v>
      </c>
      <c r="J42" s="346" t="s">
        <v>486</v>
      </c>
      <c r="K42" s="346" t="s">
        <v>486</v>
      </c>
      <c r="L42" s="346" t="s">
        <v>486</v>
      </c>
      <c r="M42" s="347" t="s">
        <v>486</v>
      </c>
    </row>
    <row r="43" spans="2:13" ht="27.75" customHeight="1" x14ac:dyDescent="0.2">
      <c r="B43" s="1198"/>
      <c r="C43" s="1199"/>
      <c r="D43" s="104"/>
      <c r="E43" s="1202" t="s">
        <v>33</v>
      </c>
      <c r="F43" s="1202"/>
      <c r="G43" s="1202"/>
      <c r="H43" s="1203"/>
      <c r="I43" s="345">
        <v>570</v>
      </c>
      <c r="J43" s="346">
        <v>580</v>
      </c>
      <c r="K43" s="346">
        <v>553</v>
      </c>
      <c r="L43" s="346">
        <v>520</v>
      </c>
      <c r="M43" s="347">
        <v>488</v>
      </c>
    </row>
    <row r="44" spans="2:13" ht="27.75" customHeight="1" x14ac:dyDescent="0.2">
      <c r="B44" s="1198"/>
      <c r="C44" s="1199"/>
      <c r="D44" s="104"/>
      <c r="E44" s="1202" t="s">
        <v>34</v>
      </c>
      <c r="F44" s="1202"/>
      <c r="G44" s="1202"/>
      <c r="H44" s="1203"/>
      <c r="I44" s="345">
        <v>232</v>
      </c>
      <c r="J44" s="346">
        <v>198</v>
      </c>
      <c r="K44" s="346">
        <v>213</v>
      </c>
      <c r="L44" s="346">
        <v>276</v>
      </c>
      <c r="M44" s="347">
        <v>243</v>
      </c>
    </row>
    <row r="45" spans="2:13" ht="27.75" customHeight="1" x14ac:dyDescent="0.2">
      <c r="B45" s="1198"/>
      <c r="C45" s="1199"/>
      <c r="D45" s="104"/>
      <c r="E45" s="1202" t="s">
        <v>35</v>
      </c>
      <c r="F45" s="1202"/>
      <c r="G45" s="1202"/>
      <c r="H45" s="1203"/>
      <c r="I45" s="345">
        <v>566</v>
      </c>
      <c r="J45" s="346">
        <v>528</v>
      </c>
      <c r="K45" s="346">
        <v>451</v>
      </c>
      <c r="L45" s="346">
        <v>333</v>
      </c>
      <c r="M45" s="347">
        <v>360</v>
      </c>
    </row>
    <row r="46" spans="2:13" ht="27.75" customHeight="1" x14ac:dyDescent="0.2">
      <c r="B46" s="1198"/>
      <c r="C46" s="1199"/>
      <c r="D46" s="105"/>
      <c r="E46" s="1202" t="s">
        <v>36</v>
      </c>
      <c r="F46" s="1202"/>
      <c r="G46" s="1202"/>
      <c r="H46" s="1203"/>
      <c r="I46" s="345" t="s">
        <v>486</v>
      </c>
      <c r="J46" s="346" t="s">
        <v>486</v>
      </c>
      <c r="K46" s="346" t="s">
        <v>486</v>
      </c>
      <c r="L46" s="346" t="s">
        <v>486</v>
      </c>
      <c r="M46" s="347" t="s">
        <v>486</v>
      </c>
    </row>
    <row r="47" spans="2:13" ht="27.75" customHeight="1" x14ac:dyDescent="0.2">
      <c r="B47" s="1198"/>
      <c r="C47" s="1199"/>
      <c r="D47" s="106"/>
      <c r="E47" s="1212" t="s">
        <v>37</v>
      </c>
      <c r="F47" s="1213"/>
      <c r="G47" s="1213"/>
      <c r="H47" s="1214"/>
      <c r="I47" s="345" t="s">
        <v>486</v>
      </c>
      <c r="J47" s="346" t="s">
        <v>486</v>
      </c>
      <c r="K47" s="346" t="s">
        <v>486</v>
      </c>
      <c r="L47" s="346" t="s">
        <v>486</v>
      </c>
      <c r="M47" s="347" t="s">
        <v>486</v>
      </c>
    </row>
    <row r="48" spans="2:13" ht="27.75" customHeight="1" x14ac:dyDescent="0.2">
      <c r="B48" s="1198"/>
      <c r="C48" s="1199"/>
      <c r="D48" s="104"/>
      <c r="E48" s="1202" t="s">
        <v>38</v>
      </c>
      <c r="F48" s="1202"/>
      <c r="G48" s="1202"/>
      <c r="H48" s="1203"/>
      <c r="I48" s="345" t="s">
        <v>486</v>
      </c>
      <c r="J48" s="346" t="s">
        <v>486</v>
      </c>
      <c r="K48" s="346" t="s">
        <v>486</v>
      </c>
      <c r="L48" s="346" t="s">
        <v>486</v>
      </c>
      <c r="M48" s="347" t="s">
        <v>486</v>
      </c>
    </row>
    <row r="49" spans="2:13" ht="27.75" customHeight="1" x14ac:dyDescent="0.2">
      <c r="B49" s="1200"/>
      <c r="C49" s="1201"/>
      <c r="D49" s="104"/>
      <c r="E49" s="1202" t="s">
        <v>39</v>
      </c>
      <c r="F49" s="1202"/>
      <c r="G49" s="1202"/>
      <c r="H49" s="1203"/>
      <c r="I49" s="345" t="s">
        <v>486</v>
      </c>
      <c r="J49" s="346" t="s">
        <v>486</v>
      </c>
      <c r="K49" s="346" t="s">
        <v>486</v>
      </c>
      <c r="L49" s="346" t="s">
        <v>486</v>
      </c>
      <c r="M49" s="347" t="s">
        <v>486</v>
      </c>
    </row>
    <row r="50" spans="2:13" ht="27.75" customHeight="1" x14ac:dyDescent="0.2">
      <c r="B50" s="1196" t="s">
        <v>40</v>
      </c>
      <c r="C50" s="1197"/>
      <c r="D50" s="107"/>
      <c r="E50" s="1202" t="s">
        <v>41</v>
      </c>
      <c r="F50" s="1202"/>
      <c r="G50" s="1202"/>
      <c r="H50" s="1203"/>
      <c r="I50" s="345">
        <v>2698</v>
      </c>
      <c r="J50" s="346">
        <v>3173</v>
      </c>
      <c r="K50" s="346">
        <v>4753</v>
      </c>
      <c r="L50" s="346">
        <v>4269</v>
      </c>
      <c r="M50" s="347">
        <v>4858</v>
      </c>
    </row>
    <row r="51" spans="2:13" ht="27.75" customHeight="1" x14ac:dyDescent="0.2">
      <c r="B51" s="1198"/>
      <c r="C51" s="1199"/>
      <c r="D51" s="104"/>
      <c r="E51" s="1202" t="s">
        <v>42</v>
      </c>
      <c r="F51" s="1202"/>
      <c r="G51" s="1202"/>
      <c r="H51" s="1203"/>
      <c r="I51" s="345">
        <v>61</v>
      </c>
      <c r="J51" s="346">
        <v>39</v>
      </c>
      <c r="K51" s="346">
        <v>21</v>
      </c>
      <c r="L51" s="346">
        <v>8</v>
      </c>
      <c r="M51" s="347">
        <v>2</v>
      </c>
    </row>
    <row r="52" spans="2:13" ht="27.75" customHeight="1" x14ac:dyDescent="0.2">
      <c r="B52" s="1200"/>
      <c r="C52" s="1201"/>
      <c r="D52" s="104"/>
      <c r="E52" s="1202" t="s">
        <v>43</v>
      </c>
      <c r="F52" s="1202"/>
      <c r="G52" s="1202"/>
      <c r="H52" s="1203"/>
      <c r="I52" s="345">
        <v>4168</v>
      </c>
      <c r="J52" s="346">
        <v>4383</v>
      </c>
      <c r="K52" s="346">
        <v>4283</v>
      </c>
      <c r="L52" s="346">
        <v>4268</v>
      </c>
      <c r="M52" s="347">
        <v>4618</v>
      </c>
    </row>
    <row r="53" spans="2:13" ht="27.75" customHeight="1" thickBot="1" x14ac:dyDescent="0.25">
      <c r="B53" s="1204" t="s">
        <v>19</v>
      </c>
      <c r="C53" s="1205"/>
      <c r="D53" s="108"/>
      <c r="E53" s="1206" t="s">
        <v>44</v>
      </c>
      <c r="F53" s="1206"/>
      <c r="G53" s="1206"/>
      <c r="H53" s="1207"/>
      <c r="I53" s="348">
        <v>-519</v>
      </c>
      <c r="J53" s="349">
        <v>-884</v>
      </c>
      <c r="K53" s="349">
        <v>-2582</v>
      </c>
      <c r="L53" s="349">
        <v>-2138</v>
      </c>
      <c r="M53" s="350">
        <v>-3248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HvyycWpQX98KFMXb9Pm8VGmQ6yjJFN2ZxWSE6oSwW+OX59sxHB8OUqvWNPNZ2pxNA3e9VYntlJt6zTeNZjKS3w==" saltValue="mKT9pc5BOE9Z1lj03quR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60" zoomScaleNormal="60" zoomScaleSheetLayoutView="100" workbookViewId="0">
      <selection activeCell="C60" sqref="C60:E60"/>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223" t="s">
        <v>46</v>
      </c>
      <c r="D55" s="1223"/>
      <c r="E55" s="1224"/>
      <c r="F55" s="120">
        <v>2034</v>
      </c>
      <c r="G55" s="120">
        <v>2192</v>
      </c>
      <c r="H55" s="121">
        <v>2394</v>
      </c>
    </row>
    <row r="56" spans="2:8" ht="52.5" customHeight="1" x14ac:dyDescent="0.2">
      <c r="B56" s="122"/>
      <c r="C56" s="1225" t="s">
        <v>47</v>
      </c>
      <c r="D56" s="1225"/>
      <c r="E56" s="1226"/>
      <c r="F56" s="123">
        <v>10</v>
      </c>
      <c r="G56" s="123">
        <v>10</v>
      </c>
      <c r="H56" s="124">
        <v>10</v>
      </c>
    </row>
    <row r="57" spans="2:8" ht="53.25" customHeight="1" x14ac:dyDescent="0.2">
      <c r="B57" s="122"/>
      <c r="C57" s="1227" t="s">
        <v>48</v>
      </c>
      <c r="D57" s="1227"/>
      <c r="E57" s="1228"/>
      <c r="F57" s="125">
        <v>2687</v>
      </c>
      <c r="G57" s="125">
        <v>2051</v>
      </c>
      <c r="H57" s="126">
        <v>2445</v>
      </c>
    </row>
    <row r="58" spans="2:8" ht="45.75" customHeight="1" x14ac:dyDescent="0.2">
      <c r="B58" s="127"/>
      <c r="C58" s="1215" t="s">
        <v>551</v>
      </c>
      <c r="D58" s="1216"/>
      <c r="E58" s="1217"/>
      <c r="F58" s="128">
        <v>1349</v>
      </c>
      <c r="G58" s="128">
        <v>613</v>
      </c>
      <c r="H58" s="129">
        <v>802</v>
      </c>
    </row>
    <row r="59" spans="2:8" ht="45.75" customHeight="1" x14ac:dyDescent="0.2">
      <c r="B59" s="127"/>
      <c r="C59" s="1215" t="s">
        <v>552</v>
      </c>
      <c r="D59" s="1216"/>
      <c r="E59" s="1217"/>
      <c r="F59" s="128">
        <v>87</v>
      </c>
      <c r="G59" s="128">
        <v>163</v>
      </c>
      <c r="H59" s="129">
        <v>200</v>
      </c>
    </row>
    <row r="60" spans="2:8" ht="45.75" customHeight="1" x14ac:dyDescent="0.2">
      <c r="B60" s="127"/>
      <c r="C60" s="1215" t="s">
        <v>553</v>
      </c>
      <c r="D60" s="1216"/>
      <c r="E60" s="1217"/>
      <c r="F60" s="128" t="s">
        <v>550</v>
      </c>
      <c r="G60" s="128" t="s">
        <v>550</v>
      </c>
      <c r="H60" s="129">
        <v>100</v>
      </c>
    </row>
    <row r="61" spans="2:8" ht="45.75" customHeight="1" x14ac:dyDescent="0.2">
      <c r="B61" s="127"/>
      <c r="C61" s="1215" t="s">
        <v>555</v>
      </c>
      <c r="D61" s="1216"/>
      <c r="E61" s="1217"/>
      <c r="F61" s="128" t="s">
        <v>556</v>
      </c>
      <c r="G61" s="128" t="s">
        <v>556</v>
      </c>
      <c r="H61" s="129">
        <v>65</v>
      </c>
    </row>
    <row r="62" spans="2:8" ht="45.75" customHeight="1" thickBot="1" x14ac:dyDescent="0.25">
      <c r="B62" s="130"/>
      <c r="C62" s="1218" t="s">
        <v>554</v>
      </c>
      <c r="D62" s="1219"/>
      <c r="E62" s="1220"/>
      <c r="F62" s="131" t="s">
        <v>550</v>
      </c>
      <c r="G62" s="131" t="s">
        <v>550</v>
      </c>
      <c r="H62" s="132">
        <v>51</v>
      </c>
    </row>
    <row r="63" spans="2:8" ht="52.5" customHeight="1" thickBot="1" x14ac:dyDescent="0.25">
      <c r="B63" s="133"/>
      <c r="C63" s="1221" t="s">
        <v>49</v>
      </c>
      <c r="D63" s="1221"/>
      <c r="E63" s="1222"/>
      <c r="F63" s="134">
        <v>4732</v>
      </c>
      <c r="G63" s="134">
        <v>4254</v>
      </c>
      <c r="H63" s="135">
        <v>4849</v>
      </c>
    </row>
    <row r="64" spans="2:8" ht="13" x14ac:dyDescent="0.2"/>
  </sheetData>
  <sheetProtection algorithmName="SHA-512" hashValue="lBhfD4g9Lv46UbcXPFae0SpdY9xsnlZn1Ofhc8s/d+ZK71moDQr8WO1FRyzVrh+XWlvn2bDMdvjpvlQpNSPvCA==" saltValue="mISO5ix8m0ZKbelW3UeF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1227A-7ECA-4756-AE0E-3E5FF75337D8}">
  <sheetPr>
    <tabColor theme="0" tint="-4.9989318521683403E-2"/>
    <pageSetUpPr fitToPage="1"/>
  </sheetPr>
  <dimension ref="A1:DE85"/>
  <sheetViews>
    <sheetView showGridLines="0" topLeftCell="A22" zoomScale="85" zoomScaleNormal="85" zoomScaleSheetLayoutView="55" workbookViewId="0">
      <selection activeCell="C60" sqref="C60:E60"/>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557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558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0" t="s">
        <v>566</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 x14ac:dyDescent="0.2">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 x14ac:dyDescent="0.2">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 x14ac:dyDescent="0.2">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 x14ac:dyDescent="0.2">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559</v>
      </c>
    </row>
    <row r="50" spans="1:109" ht="13" x14ac:dyDescent="0.2">
      <c r="B50" s="259"/>
      <c r="G50" s="1239"/>
      <c r="H50" s="1239"/>
      <c r="I50" s="1239"/>
      <c r="J50" s="1239"/>
      <c r="K50" s="360"/>
      <c r="L50" s="360"/>
      <c r="M50" s="361"/>
      <c r="N50" s="361"/>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525</v>
      </c>
      <c r="BQ50" s="1243"/>
      <c r="BR50" s="1243"/>
      <c r="BS50" s="1243"/>
      <c r="BT50" s="1243"/>
      <c r="BU50" s="1243"/>
      <c r="BV50" s="1243"/>
      <c r="BW50" s="1243"/>
      <c r="BX50" s="1243" t="s">
        <v>526</v>
      </c>
      <c r="BY50" s="1243"/>
      <c r="BZ50" s="1243"/>
      <c r="CA50" s="1243"/>
      <c r="CB50" s="1243"/>
      <c r="CC50" s="1243"/>
      <c r="CD50" s="1243"/>
      <c r="CE50" s="1243"/>
      <c r="CF50" s="1243" t="s">
        <v>527</v>
      </c>
      <c r="CG50" s="1243"/>
      <c r="CH50" s="1243"/>
      <c r="CI50" s="1243"/>
      <c r="CJ50" s="1243"/>
      <c r="CK50" s="1243"/>
      <c r="CL50" s="1243"/>
      <c r="CM50" s="1243"/>
      <c r="CN50" s="1243" t="s">
        <v>528</v>
      </c>
      <c r="CO50" s="1243"/>
      <c r="CP50" s="1243"/>
      <c r="CQ50" s="1243"/>
      <c r="CR50" s="1243"/>
      <c r="CS50" s="1243"/>
      <c r="CT50" s="1243"/>
      <c r="CU50" s="1243"/>
      <c r="CV50" s="1243" t="s">
        <v>529</v>
      </c>
      <c r="CW50" s="1243"/>
      <c r="CX50" s="1243"/>
      <c r="CY50" s="1243"/>
      <c r="CZ50" s="1243"/>
      <c r="DA50" s="1243"/>
      <c r="DB50" s="1243"/>
      <c r="DC50" s="1243"/>
    </row>
    <row r="51" spans="1:109" ht="13.5" customHeight="1" x14ac:dyDescent="0.2">
      <c r="B51" s="259"/>
      <c r="G51" s="1244"/>
      <c r="H51" s="1244"/>
      <c r="I51" s="1247"/>
      <c r="J51" s="1247"/>
      <c r="K51" s="1245"/>
      <c r="L51" s="1245"/>
      <c r="M51" s="1245"/>
      <c r="N51" s="1245"/>
      <c r="AM51" s="359"/>
      <c r="AN51" s="1246" t="s">
        <v>560</v>
      </c>
      <c r="AO51" s="1246"/>
      <c r="AP51" s="1246"/>
      <c r="AQ51" s="1246"/>
      <c r="AR51" s="1246"/>
      <c r="AS51" s="1246"/>
      <c r="AT51" s="1246"/>
      <c r="AU51" s="1246"/>
      <c r="AV51" s="1246"/>
      <c r="AW51" s="1246"/>
      <c r="AX51" s="1246"/>
      <c r="AY51" s="1246"/>
      <c r="AZ51" s="1246"/>
      <c r="BA51" s="1246"/>
      <c r="BB51" s="1246" t="s">
        <v>561</v>
      </c>
      <c r="BC51" s="1246"/>
      <c r="BD51" s="1246"/>
      <c r="BE51" s="1246"/>
      <c r="BF51" s="1246"/>
      <c r="BG51" s="1246"/>
      <c r="BH51" s="1246"/>
      <c r="BI51" s="1246"/>
      <c r="BJ51" s="1246"/>
      <c r="BK51" s="1246"/>
      <c r="BL51" s="1246"/>
      <c r="BM51" s="1246"/>
      <c r="BN51" s="1246"/>
      <c r="BO51" s="1246"/>
      <c r="BP51" s="1229"/>
      <c r="BQ51" s="1229"/>
      <c r="BR51" s="1229"/>
      <c r="BS51" s="1229"/>
      <c r="BT51" s="1229"/>
      <c r="BU51" s="1229"/>
      <c r="BV51" s="1229"/>
      <c r="BW51" s="1229"/>
      <c r="BX51" s="1229"/>
      <c r="BY51" s="1229"/>
      <c r="BZ51" s="1229"/>
      <c r="CA51" s="1229"/>
      <c r="CB51" s="1229"/>
      <c r="CC51" s="1229"/>
      <c r="CD51" s="1229"/>
      <c r="CE51" s="1229"/>
      <c r="CF51" s="1229"/>
      <c r="CG51" s="1229"/>
      <c r="CH51" s="1229"/>
      <c r="CI51" s="1229"/>
      <c r="CJ51" s="1229"/>
      <c r="CK51" s="1229"/>
      <c r="CL51" s="1229"/>
      <c r="CM51" s="1229"/>
      <c r="CN51" s="1229"/>
      <c r="CO51" s="1229"/>
      <c r="CP51" s="1229"/>
      <c r="CQ51" s="1229"/>
      <c r="CR51" s="1229"/>
      <c r="CS51" s="1229"/>
      <c r="CT51" s="1229"/>
      <c r="CU51" s="1229"/>
      <c r="CV51" s="1229"/>
      <c r="CW51" s="1229"/>
      <c r="CX51" s="1229"/>
      <c r="CY51" s="1229"/>
      <c r="CZ51" s="1229"/>
      <c r="DA51" s="1229"/>
      <c r="DB51" s="1229"/>
      <c r="DC51" s="1229"/>
    </row>
    <row r="52" spans="1:109" ht="13" x14ac:dyDescent="0.2">
      <c r="B52" s="259"/>
      <c r="G52" s="1244"/>
      <c r="H52" s="1244"/>
      <c r="I52" s="1247"/>
      <c r="J52" s="1247"/>
      <c r="K52" s="1245"/>
      <c r="L52" s="1245"/>
      <c r="M52" s="1245"/>
      <c r="N52" s="1245"/>
      <c r="AM52" s="359"/>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 x14ac:dyDescent="0.2">
      <c r="A53" s="358"/>
      <c r="B53" s="259"/>
      <c r="G53" s="1244"/>
      <c r="H53" s="1244"/>
      <c r="I53" s="1239"/>
      <c r="J53" s="1239"/>
      <c r="K53" s="1245"/>
      <c r="L53" s="1245"/>
      <c r="M53" s="1245"/>
      <c r="N53" s="1245"/>
      <c r="AM53" s="359"/>
      <c r="AN53" s="1246"/>
      <c r="AO53" s="1246"/>
      <c r="AP53" s="1246"/>
      <c r="AQ53" s="1246"/>
      <c r="AR53" s="1246"/>
      <c r="AS53" s="1246"/>
      <c r="AT53" s="1246"/>
      <c r="AU53" s="1246"/>
      <c r="AV53" s="1246"/>
      <c r="AW53" s="1246"/>
      <c r="AX53" s="1246"/>
      <c r="AY53" s="1246"/>
      <c r="AZ53" s="1246"/>
      <c r="BA53" s="1246"/>
      <c r="BB53" s="1246" t="s">
        <v>562</v>
      </c>
      <c r="BC53" s="1246"/>
      <c r="BD53" s="1246"/>
      <c r="BE53" s="1246"/>
      <c r="BF53" s="1246"/>
      <c r="BG53" s="1246"/>
      <c r="BH53" s="1246"/>
      <c r="BI53" s="1246"/>
      <c r="BJ53" s="1246"/>
      <c r="BK53" s="1246"/>
      <c r="BL53" s="1246"/>
      <c r="BM53" s="1246"/>
      <c r="BN53" s="1246"/>
      <c r="BO53" s="1246"/>
      <c r="BP53" s="1229">
        <v>66.3</v>
      </c>
      <c r="BQ53" s="1229"/>
      <c r="BR53" s="1229"/>
      <c r="BS53" s="1229"/>
      <c r="BT53" s="1229"/>
      <c r="BU53" s="1229"/>
      <c r="BV53" s="1229"/>
      <c r="BW53" s="1229"/>
      <c r="BX53" s="1229">
        <v>65.3</v>
      </c>
      <c r="BY53" s="1229"/>
      <c r="BZ53" s="1229"/>
      <c r="CA53" s="1229"/>
      <c r="CB53" s="1229"/>
      <c r="CC53" s="1229"/>
      <c r="CD53" s="1229"/>
      <c r="CE53" s="1229"/>
      <c r="CF53" s="1229">
        <v>66.7</v>
      </c>
      <c r="CG53" s="1229"/>
      <c r="CH53" s="1229"/>
      <c r="CI53" s="1229"/>
      <c r="CJ53" s="1229"/>
      <c r="CK53" s="1229"/>
      <c r="CL53" s="1229"/>
      <c r="CM53" s="1229"/>
      <c r="CN53" s="1229">
        <v>67.099999999999994</v>
      </c>
      <c r="CO53" s="1229"/>
      <c r="CP53" s="1229"/>
      <c r="CQ53" s="1229"/>
      <c r="CR53" s="1229"/>
      <c r="CS53" s="1229"/>
      <c r="CT53" s="1229"/>
      <c r="CU53" s="1229"/>
      <c r="CV53" s="1229">
        <v>66.400000000000006</v>
      </c>
      <c r="CW53" s="1229"/>
      <c r="CX53" s="1229"/>
      <c r="CY53" s="1229"/>
      <c r="CZ53" s="1229"/>
      <c r="DA53" s="1229"/>
      <c r="DB53" s="1229"/>
      <c r="DC53" s="1229"/>
    </row>
    <row r="54" spans="1:109" ht="13" x14ac:dyDescent="0.2">
      <c r="A54" s="358"/>
      <c r="B54" s="259"/>
      <c r="G54" s="1244"/>
      <c r="H54" s="1244"/>
      <c r="I54" s="1239"/>
      <c r="J54" s="1239"/>
      <c r="K54" s="1245"/>
      <c r="L54" s="1245"/>
      <c r="M54" s="1245"/>
      <c r="N54" s="1245"/>
      <c r="AM54" s="359"/>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 x14ac:dyDescent="0.2">
      <c r="A55" s="358"/>
      <c r="B55" s="259"/>
      <c r="G55" s="1239"/>
      <c r="H55" s="1239"/>
      <c r="I55" s="1239"/>
      <c r="J55" s="1239"/>
      <c r="K55" s="1245"/>
      <c r="L55" s="1245"/>
      <c r="M55" s="1245"/>
      <c r="N55" s="1245"/>
      <c r="AN55" s="1243" t="s">
        <v>563</v>
      </c>
      <c r="AO55" s="1243"/>
      <c r="AP55" s="1243"/>
      <c r="AQ55" s="1243"/>
      <c r="AR55" s="1243"/>
      <c r="AS55" s="1243"/>
      <c r="AT55" s="1243"/>
      <c r="AU55" s="1243"/>
      <c r="AV55" s="1243"/>
      <c r="AW55" s="1243"/>
      <c r="AX55" s="1243"/>
      <c r="AY55" s="1243"/>
      <c r="AZ55" s="1243"/>
      <c r="BA55" s="1243"/>
      <c r="BB55" s="1246" t="s">
        <v>561</v>
      </c>
      <c r="BC55" s="1246"/>
      <c r="BD55" s="1246"/>
      <c r="BE55" s="1246"/>
      <c r="BF55" s="1246"/>
      <c r="BG55" s="1246"/>
      <c r="BH55" s="1246"/>
      <c r="BI55" s="1246"/>
      <c r="BJ55" s="1246"/>
      <c r="BK55" s="1246"/>
      <c r="BL55" s="1246"/>
      <c r="BM55" s="1246"/>
      <c r="BN55" s="1246"/>
      <c r="BO55" s="1246"/>
      <c r="BP55" s="1229">
        <v>0</v>
      </c>
      <c r="BQ55" s="1229"/>
      <c r="BR55" s="1229"/>
      <c r="BS55" s="1229"/>
      <c r="BT55" s="1229"/>
      <c r="BU55" s="1229"/>
      <c r="BV55" s="1229"/>
      <c r="BW55" s="1229"/>
      <c r="BX55" s="1229">
        <v>0</v>
      </c>
      <c r="BY55" s="1229"/>
      <c r="BZ55" s="1229"/>
      <c r="CA55" s="1229"/>
      <c r="CB55" s="1229"/>
      <c r="CC55" s="1229"/>
      <c r="CD55" s="1229"/>
      <c r="CE55" s="1229"/>
      <c r="CF55" s="1229">
        <v>0</v>
      </c>
      <c r="CG55" s="1229"/>
      <c r="CH55" s="1229"/>
      <c r="CI55" s="1229"/>
      <c r="CJ55" s="1229"/>
      <c r="CK55" s="1229"/>
      <c r="CL55" s="1229"/>
      <c r="CM55" s="1229"/>
      <c r="CN55" s="1229">
        <v>0</v>
      </c>
      <c r="CO55" s="1229"/>
      <c r="CP55" s="1229"/>
      <c r="CQ55" s="1229"/>
      <c r="CR55" s="1229"/>
      <c r="CS55" s="1229"/>
      <c r="CT55" s="1229"/>
      <c r="CU55" s="1229"/>
      <c r="CV55" s="1229">
        <v>0</v>
      </c>
      <c r="CW55" s="1229"/>
      <c r="CX55" s="1229"/>
      <c r="CY55" s="1229"/>
      <c r="CZ55" s="1229"/>
      <c r="DA55" s="1229"/>
      <c r="DB55" s="1229"/>
      <c r="DC55" s="1229"/>
    </row>
    <row r="56" spans="1:109" ht="13" x14ac:dyDescent="0.2">
      <c r="A56" s="358"/>
      <c r="B56" s="259"/>
      <c r="G56" s="1239"/>
      <c r="H56" s="1239"/>
      <c r="I56" s="1239"/>
      <c r="J56" s="1239"/>
      <c r="K56" s="1245"/>
      <c r="L56" s="1245"/>
      <c r="M56" s="1245"/>
      <c r="N56" s="1245"/>
      <c r="AN56" s="1243"/>
      <c r="AO56" s="1243"/>
      <c r="AP56" s="1243"/>
      <c r="AQ56" s="1243"/>
      <c r="AR56" s="1243"/>
      <c r="AS56" s="1243"/>
      <c r="AT56" s="1243"/>
      <c r="AU56" s="1243"/>
      <c r="AV56" s="1243"/>
      <c r="AW56" s="1243"/>
      <c r="AX56" s="1243"/>
      <c r="AY56" s="1243"/>
      <c r="AZ56" s="1243"/>
      <c r="BA56" s="1243"/>
      <c r="BB56" s="1246"/>
      <c r="BC56" s="1246"/>
      <c r="BD56" s="1246"/>
      <c r="BE56" s="1246"/>
      <c r="BF56" s="1246"/>
      <c r="BG56" s="1246"/>
      <c r="BH56" s="1246"/>
      <c r="BI56" s="1246"/>
      <c r="BJ56" s="1246"/>
      <c r="BK56" s="1246"/>
      <c r="BL56" s="1246"/>
      <c r="BM56" s="1246"/>
      <c r="BN56" s="1246"/>
      <c r="BO56" s="1246"/>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8" customFormat="1" ht="13" x14ac:dyDescent="0.2">
      <c r="B57" s="362"/>
      <c r="G57" s="1239"/>
      <c r="H57" s="1239"/>
      <c r="I57" s="1248"/>
      <c r="J57" s="1248"/>
      <c r="K57" s="1245"/>
      <c r="L57" s="1245"/>
      <c r="M57" s="1245"/>
      <c r="N57" s="1245"/>
      <c r="AM57" s="255"/>
      <c r="AN57" s="1243"/>
      <c r="AO57" s="1243"/>
      <c r="AP57" s="1243"/>
      <c r="AQ57" s="1243"/>
      <c r="AR57" s="1243"/>
      <c r="AS57" s="1243"/>
      <c r="AT57" s="1243"/>
      <c r="AU57" s="1243"/>
      <c r="AV57" s="1243"/>
      <c r="AW57" s="1243"/>
      <c r="AX57" s="1243"/>
      <c r="AY57" s="1243"/>
      <c r="AZ57" s="1243"/>
      <c r="BA57" s="1243"/>
      <c r="BB57" s="1246" t="s">
        <v>562</v>
      </c>
      <c r="BC57" s="1246"/>
      <c r="BD57" s="1246"/>
      <c r="BE57" s="1246"/>
      <c r="BF57" s="1246"/>
      <c r="BG57" s="1246"/>
      <c r="BH57" s="1246"/>
      <c r="BI57" s="1246"/>
      <c r="BJ57" s="1246"/>
      <c r="BK57" s="1246"/>
      <c r="BL57" s="1246"/>
      <c r="BM57" s="1246"/>
      <c r="BN57" s="1246"/>
      <c r="BO57" s="1246"/>
      <c r="BP57" s="1229">
        <v>61.6</v>
      </c>
      <c r="BQ57" s="1229"/>
      <c r="BR57" s="1229"/>
      <c r="BS57" s="1229"/>
      <c r="BT57" s="1229"/>
      <c r="BU57" s="1229"/>
      <c r="BV57" s="1229"/>
      <c r="BW57" s="1229"/>
      <c r="BX57" s="1229">
        <v>64.400000000000006</v>
      </c>
      <c r="BY57" s="1229"/>
      <c r="BZ57" s="1229"/>
      <c r="CA57" s="1229"/>
      <c r="CB57" s="1229"/>
      <c r="CC57" s="1229"/>
      <c r="CD57" s="1229"/>
      <c r="CE57" s="1229"/>
      <c r="CF57" s="1229">
        <v>65.3</v>
      </c>
      <c r="CG57" s="1229"/>
      <c r="CH57" s="1229"/>
      <c r="CI57" s="1229"/>
      <c r="CJ57" s="1229"/>
      <c r="CK57" s="1229"/>
      <c r="CL57" s="1229"/>
      <c r="CM57" s="1229"/>
      <c r="CN57" s="1229">
        <v>66.7</v>
      </c>
      <c r="CO57" s="1229"/>
      <c r="CP57" s="1229"/>
      <c r="CQ57" s="1229"/>
      <c r="CR57" s="1229"/>
      <c r="CS57" s="1229"/>
      <c r="CT57" s="1229"/>
      <c r="CU57" s="1229"/>
      <c r="CV57" s="1229">
        <v>67.2</v>
      </c>
      <c r="CW57" s="1229"/>
      <c r="CX57" s="1229"/>
      <c r="CY57" s="1229"/>
      <c r="CZ57" s="1229"/>
      <c r="DA57" s="1229"/>
      <c r="DB57" s="1229"/>
      <c r="DC57" s="1229"/>
      <c r="DD57" s="363"/>
      <c r="DE57" s="362"/>
    </row>
    <row r="58" spans="1:109" s="358" customFormat="1" ht="13" x14ac:dyDescent="0.2">
      <c r="A58" s="255"/>
      <c r="B58" s="362"/>
      <c r="G58" s="1239"/>
      <c r="H58" s="1239"/>
      <c r="I58" s="1248"/>
      <c r="J58" s="1248"/>
      <c r="K58" s="1245"/>
      <c r="L58" s="1245"/>
      <c r="M58" s="1245"/>
      <c r="N58" s="1245"/>
      <c r="AM58" s="255"/>
      <c r="AN58" s="1243"/>
      <c r="AO58" s="1243"/>
      <c r="AP58" s="1243"/>
      <c r="AQ58" s="1243"/>
      <c r="AR58" s="1243"/>
      <c r="AS58" s="1243"/>
      <c r="AT58" s="1243"/>
      <c r="AU58" s="1243"/>
      <c r="AV58" s="1243"/>
      <c r="AW58" s="1243"/>
      <c r="AX58" s="1243"/>
      <c r="AY58" s="1243"/>
      <c r="AZ58" s="1243"/>
      <c r="BA58" s="1243"/>
      <c r="BB58" s="1246"/>
      <c r="BC58" s="1246"/>
      <c r="BD58" s="1246"/>
      <c r="BE58" s="1246"/>
      <c r="BF58" s="1246"/>
      <c r="BG58" s="1246"/>
      <c r="BH58" s="1246"/>
      <c r="BI58" s="1246"/>
      <c r="BJ58" s="1246"/>
      <c r="BK58" s="1246"/>
      <c r="BL58" s="1246"/>
      <c r="BM58" s="1246"/>
      <c r="BN58" s="1246"/>
      <c r="BO58" s="1246"/>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564</v>
      </c>
    </row>
    <row r="64" spans="1:109" ht="13" x14ac:dyDescent="0.2">
      <c r="B64" s="259"/>
      <c r="G64" s="357"/>
      <c r="I64" s="369"/>
      <c r="J64" s="369"/>
      <c r="K64" s="369"/>
      <c r="L64" s="369"/>
      <c r="M64" s="369"/>
      <c r="N64" s="370"/>
      <c r="AM64" s="357"/>
      <c r="AN64" s="357" t="s">
        <v>558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0" t="s">
        <v>567</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 x14ac:dyDescent="0.2">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 x14ac:dyDescent="0.2">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 x14ac:dyDescent="0.2">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 x14ac:dyDescent="0.2">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559</v>
      </c>
    </row>
    <row r="72" spans="2:107" ht="13" x14ac:dyDescent="0.2">
      <c r="B72" s="259"/>
      <c r="G72" s="1239"/>
      <c r="H72" s="1239"/>
      <c r="I72" s="1239"/>
      <c r="J72" s="1239"/>
      <c r="K72" s="360"/>
      <c r="L72" s="360"/>
      <c r="M72" s="361"/>
      <c r="N72" s="361"/>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525</v>
      </c>
      <c r="BQ72" s="1243"/>
      <c r="BR72" s="1243"/>
      <c r="BS72" s="1243"/>
      <c r="BT72" s="1243"/>
      <c r="BU72" s="1243"/>
      <c r="BV72" s="1243"/>
      <c r="BW72" s="1243"/>
      <c r="BX72" s="1243" t="s">
        <v>526</v>
      </c>
      <c r="BY72" s="1243"/>
      <c r="BZ72" s="1243"/>
      <c r="CA72" s="1243"/>
      <c r="CB72" s="1243"/>
      <c r="CC72" s="1243"/>
      <c r="CD72" s="1243"/>
      <c r="CE72" s="1243"/>
      <c r="CF72" s="1243" t="s">
        <v>527</v>
      </c>
      <c r="CG72" s="1243"/>
      <c r="CH72" s="1243"/>
      <c r="CI72" s="1243"/>
      <c r="CJ72" s="1243"/>
      <c r="CK72" s="1243"/>
      <c r="CL72" s="1243"/>
      <c r="CM72" s="1243"/>
      <c r="CN72" s="1243" t="s">
        <v>528</v>
      </c>
      <c r="CO72" s="1243"/>
      <c r="CP72" s="1243"/>
      <c r="CQ72" s="1243"/>
      <c r="CR72" s="1243"/>
      <c r="CS72" s="1243"/>
      <c r="CT72" s="1243"/>
      <c r="CU72" s="1243"/>
      <c r="CV72" s="1243" t="s">
        <v>529</v>
      </c>
      <c r="CW72" s="1243"/>
      <c r="CX72" s="1243"/>
      <c r="CY72" s="1243"/>
      <c r="CZ72" s="1243"/>
      <c r="DA72" s="1243"/>
      <c r="DB72" s="1243"/>
      <c r="DC72" s="1243"/>
    </row>
    <row r="73" spans="2:107" ht="13" x14ac:dyDescent="0.2">
      <c r="B73" s="259"/>
      <c r="G73" s="1244"/>
      <c r="H73" s="1244"/>
      <c r="I73" s="1244"/>
      <c r="J73" s="1244"/>
      <c r="K73" s="1249"/>
      <c r="L73" s="1249"/>
      <c r="M73" s="1249"/>
      <c r="N73" s="1249"/>
      <c r="AM73" s="359"/>
      <c r="AN73" s="1246" t="s">
        <v>560</v>
      </c>
      <c r="AO73" s="1246"/>
      <c r="AP73" s="1246"/>
      <c r="AQ73" s="1246"/>
      <c r="AR73" s="1246"/>
      <c r="AS73" s="1246"/>
      <c r="AT73" s="1246"/>
      <c r="AU73" s="1246"/>
      <c r="AV73" s="1246"/>
      <c r="AW73" s="1246"/>
      <c r="AX73" s="1246"/>
      <c r="AY73" s="1246"/>
      <c r="AZ73" s="1246"/>
      <c r="BA73" s="1246"/>
      <c r="BB73" s="1246" t="s">
        <v>561</v>
      </c>
      <c r="BC73" s="1246"/>
      <c r="BD73" s="1246"/>
      <c r="BE73" s="1246"/>
      <c r="BF73" s="1246"/>
      <c r="BG73" s="1246"/>
      <c r="BH73" s="1246"/>
      <c r="BI73" s="1246"/>
      <c r="BJ73" s="1246"/>
      <c r="BK73" s="1246"/>
      <c r="BL73" s="1246"/>
      <c r="BM73" s="1246"/>
      <c r="BN73" s="1246"/>
      <c r="BO73" s="1246"/>
      <c r="BP73" s="1229"/>
      <c r="BQ73" s="1229"/>
      <c r="BR73" s="1229"/>
      <c r="BS73" s="1229"/>
      <c r="BT73" s="1229"/>
      <c r="BU73" s="1229"/>
      <c r="BV73" s="1229"/>
      <c r="BW73" s="1229"/>
      <c r="BX73" s="1229"/>
      <c r="BY73" s="1229"/>
      <c r="BZ73" s="1229"/>
      <c r="CA73" s="1229"/>
      <c r="CB73" s="1229"/>
      <c r="CC73" s="1229"/>
      <c r="CD73" s="1229"/>
      <c r="CE73" s="1229"/>
      <c r="CF73" s="1229"/>
      <c r="CG73" s="1229"/>
      <c r="CH73" s="1229"/>
      <c r="CI73" s="1229"/>
      <c r="CJ73" s="1229"/>
      <c r="CK73" s="1229"/>
      <c r="CL73" s="1229"/>
      <c r="CM73" s="1229"/>
      <c r="CN73" s="1229"/>
      <c r="CO73" s="1229"/>
      <c r="CP73" s="1229"/>
      <c r="CQ73" s="1229"/>
      <c r="CR73" s="1229"/>
      <c r="CS73" s="1229"/>
      <c r="CT73" s="1229"/>
      <c r="CU73" s="1229"/>
      <c r="CV73" s="1229"/>
      <c r="CW73" s="1229"/>
      <c r="CX73" s="1229"/>
      <c r="CY73" s="1229"/>
      <c r="CZ73" s="1229"/>
      <c r="DA73" s="1229"/>
      <c r="DB73" s="1229"/>
      <c r="DC73" s="1229"/>
    </row>
    <row r="74" spans="2:107" ht="13" x14ac:dyDescent="0.2">
      <c r="B74" s="259"/>
      <c r="G74" s="1244"/>
      <c r="H74" s="1244"/>
      <c r="I74" s="1244"/>
      <c r="J74" s="1244"/>
      <c r="K74" s="1249"/>
      <c r="L74" s="1249"/>
      <c r="M74" s="1249"/>
      <c r="N74" s="1249"/>
      <c r="AM74" s="359"/>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 x14ac:dyDescent="0.2">
      <c r="B75" s="259"/>
      <c r="G75" s="1244"/>
      <c r="H75" s="1244"/>
      <c r="I75" s="1239"/>
      <c r="J75" s="1239"/>
      <c r="K75" s="1245"/>
      <c r="L75" s="1245"/>
      <c r="M75" s="1245"/>
      <c r="N75" s="1245"/>
      <c r="AM75" s="359"/>
      <c r="AN75" s="1246"/>
      <c r="AO75" s="1246"/>
      <c r="AP75" s="1246"/>
      <c r="AQ75" s="1246"/>
      <c r="AR75" s="1246"/>
      <c r="AS75" s="1246"/>
      <c r="AT75" s="1246"/>
      <c r="AU75" s="1246"/>
      <c r="AV75" s="1246"/>
      <c r="AW75" s="1246"/>
      <c r="AX75" s="1246"/>
      <c r="AY75" s="1246"/>
      <c r="AZ75" s="1246"/>
      <c r="BA75" s="1246"/>
      <c r="BB75" s="1246" t="s">
        <v>565</v>
      </c>
      <c r="BC75" s="1246"/>
      <c r="BD75" s="1246"/>
      <c r="BE75" s="1246"/>
      <c r="BF75" s="1246"/>
      <c r="BG75" s="1246"/>
      <c r="BH75" s="1246"/>
      <c r="BI75" s="1246"/>
      <c r="BJ75" s="1246"/>
      <c r="BK75" s="1246"/>
      <c r="BL75" s="1246"/>
      <c r="BM75" s="1246"/>
      <c r="BN75" s="1246"/>
      <c r="BO75" s="1246"/>
      <c r="BP75" s="1229">
        <v>5.7</v>
      </c>
      <c r="BQ75" s="1229"/>
      <c r="BR75" s="1229"/>
      <c r="BS75" s="1229"/>
      <c r="BT75" s="1229"/>
      <c r="BU75" s="1229"/>
      <c r="BV75" s="1229"/>
      <c r="BW75" s="1229"/>
      <c r="BX75" s="1229">
        <v>5.8</v>
      </c>
      <c r="BY75" s="1229"/>
      <c r="BZ75" s="1229"/>
      <c r="CA75" s="1229"/>
      <c r="CB75" s="1229"/>
      <c r="CC75" s="1229"/>
      <c r="CD75" s="1229"/>
      <c r="CE75" s="1229"/>
      <c r="CF75" s="1229">
        <v>5.6</v>
      </c>
      <c r="CG75" s="1229"/>
      <c r="CH75" s="1229"/>
      <c r="CI75" s="1229"/>
      <c r="CJ75" s="1229"/>
      <c r="CK75" s="1229"/>
      <c r="CL75" s="1229"/>
      <c r="CM75" s="1229"/>
      <c r="CN75" s="1229">
        <v>5.4</v>
      </c>
      <c r="CO75" s="1229"/>
      <c r="CP75" s="1229"/>
      <c r="CQ75" s="1229"/>
      <c r="CR75" s="1229"/>
      <c r="CS75" s="1229"/>
      <c r="CT75" s="1229"/>
      <c r="CU75" s="1229"/>
      <c r="CV75" s="1229">
        <v>5</v>
      </c>
      <c r="CW75" s="1229"/>
      <c r="CX75" s="1229"/>
      <c r="CY75" s="1229"/>
      <c r="CZ75" s="1229"/>
      <c r="DA75" s="1229"/>
      <c r="DB75" s="1229"/>
      <c r="DC75" s="1229"/>
    </row>
    <row r="76" spans="2:107" ht="13" x14ac:dyDescent="0.2">
      <c r="B76" s="259"/>
      <c r="G76" s="1244"/>
      <c r="H76" s="1244"/>
      <c r="I76" s="1239"/>
      <c r="J76" s="1239"/>
      <c r="K76" s="1245"/>
      <c r="L76" s="1245"/>
      <c r="M76" s="1245"/>
      <c r="N76" s="1245"/>
      <c r="AM76" s="359"/>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 x14ac:dyDescent="0.2">
      <c r="B77" s="259"/>
      <c r="G77" s="1239"/>
      <c r="H77" s="1239"/>
      <c r="I77" s="1239"/>
      <c r="J77" s="1239"/>
      <c r="K77" s="1249"/>
      <c r="L77" s="1249"/>
      <c r="M77" s="1249"/>
      <c r="N77" s="1249"/>
      <c r="AN77" s="1243" t="s">
        <v>563</v>
      </c>
      <c r="AO77" s="1243"/>
      <c r="AP77" s="1243"/>
      <c r="AQ77" s="1243"/>
      <c r="AR77" s="1243"/>
      <c r="AS77" s="1243"/>
      <c r="AT77" s="1243"/>
      <c r="AU77" s="1243"/>
      <c r="AV77" s="1243"/>
      <c r="AW77" s="1243"/>
      <c r="AX77" s="1243"/>
      <c r="AY77" s="1243"/>
      <c r="AZ77" s="1243"/>
      <c r="BA77" s="1243"/>
      <c r="BB77" s="1246" t="s">
        <v>561</v>
      </c>
      <c r="BC77" s="1246"/>
      <c r="BD77" s="1246"/>
      <c r="BE77" s="1246"/>
      <c r="BF77" s="1246"/>
      <c r="BG77" s="1246"/>
      <c r="BH77" s="1246"/>
      <c r="BI77" s="1246"/>
      <c r="BJ77" s="1246"/>
      <c r="BK77" s="1246"/>
      <c r="BL77" s="1246"/>
      <c r="BM77" s="1246"/>
      <c r="BN77" s="1246"/>
      <c r="BO77" s="1246"/>
      <c r="BP77" s="1229">
        <v>0</v>
      </c>
      <c r="BQ77" s="1229"/>
      <c r="BR77" s="1229"/>
      <c r="BS77" s="1229"/>
      <c r="BT77" s="1229"/>
      <c r="BU77" s="1229"/>
      <c r="BV77" s="1229"/>
      <c r="BW77" s="1229"/>
      <c r="BX77" s="1229">
        <v>0</v>
      </c>
      <c r="BY77" s="1229"/>
      <c r="BZ77" s="1229"/>
      <c r="CA77" s="1229"/>
      <c r="CB77" s="1229"/>
      <c r="CC77" s="1229"/>
      <c r="CD77" s="1229"/>
      <c r="CE77" s="1229"/>
      <c r="CF77" s="1229">
        <v>0</v>
      </c>
      <c r="CG77" s="1229"/>
      <c r="CH77" s="1229"/>
      <c r="CI77" s="1229"/>
      <c r="CJ77" s="1229"/>
      <c r="CK77" s="1229"/>
      <c r="CL77" s="1229"/>
      <c r="CM77" s="1229"/>
      <c r="CN77" s="1229">
        <v>0</v>
      </c>
      <c r="CO77" s="1229"/>
      <c r="CP77" s="1229"/>
      <c r="CQ77" s="1229"/>
      <c r="CR77" s="1229"/>
      <c r="CS77" s="1229"/>
      <c r="CT77" s="1229"/>
      <c r="CU77" s="1229"/>
      <c r="CV77" s="1229">
        <v>0</v>
      </c>
      <c r="CW77" s="1229"/>
      <c r="CX77" s="1229"/>
      <c r="CY77" s="1229"/>
      <c r="CZ77" s="1229"/>
      <c r="DA77" s="1229"/>
      <c r="DB77" s="1229"/>
      <c r="DC77" s="1229"/>
    </row>
    <row r="78" spans="2:107" ht="13" x14ac:dyDescent="0.2">
      <c r="B78" s="259"/>
      <c r="G78" s="1239"/>
      <c r="H78" s="1239"/>
      <c r="I78" s="1239"/>
      <c r="J78" s="1239"/>
      <c r="K78" s="1249"/>
      <c r="L78" s="1249"/>
      <c r="M78" s="1249"/>
      <c r="N78" s="1249"/>
      <c r="AN78" s="1243"/>
      <c r="AO78" s="1243"/>
      <c r="AP78" s="1243"/>
      <c r="AQ78" s="1243"/>
      <c r="AR78" s="1243"/>
      <c r="AS78" s="1243"/>
      <c r="AT78" s="1243"/>
      <c r="AU78" s="1243"/>
      <c r="AV78" s="1243"/>
      <c r="AW78" s="1243"/>
      <c r="AX78" s="1243"/>
      <c r="AY78" s="1243"/>
      <c r="AZ78" s="1243"/>
      <c r="BA78" s="1243"/>
      <c r="BB78" s="1246"/>
      <c r="BC78" s="1246"/>
      <c r="BD78" s="1246"/>
      <c r="BE78" s="1246"/>
      <c r="BF78" s="1246"/>
      <c r="BG78" s="1246"/>
      <c r="BH78" s="1246"/>
      <c r="BI78" s="1246"/>
      <c r="BJ78" s="1246"/>
      <c r="BK78" s="1246"/>
      <c r="BL78" s="1246"/>
      <c r="BM78" s="1246"/>
      <c r="BN78" s="1246"/>
      <c r="BO78" s="1246"/>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 x14ac:dyDescent="0.2">
      <c r="B79" s="259"/>
      <c r="G79" s="1239"/>
      <c r="H79" s="1239"/>
      <c r="I79" s="1248"/>
      <c r="J79" s="1248"/>
      <c r="K79" s="1250"/>
      <c r="L79" s="1250"/>
      <c r="M79" s="1250"/>
      <c r="N79" s="1250"/>
      <c r="AN79" s="1243"/>
      <c r="AO79" s="1243"/>
      <c r="AP79" s="1243"/>
      <c r="AQ79" s="1243"/>
      <c r="AR79" s="1243"/>
      <c r="AS79" s="1243"/>
      <c r="AT79" s="1243"/>
      <c r="AU79" s="1243"/>
      <c r="AV79" s="1243"/>
      <c r="AW79" s="1243"/>
      <c r="AX79" s="1243"/>
      <c r="AY79" s="1243"/>
      <c r="AZ79" s="1243"/>
      <c r="BA79" s="1243"/>
      <c r="BB79" s="1246" t="s">
        <v>565</v>
      </c>
      <c r="BC79" s="1246"/>
      <c r="BD79" s="1246"/>
      <c r="BE79" s="1246"/>
      <c r="BF79" s="1246"/>
      <c r="BG79" s="1246"/>
      <c r="BH79" s="1246"/>
      <c r="BI79" s="1246"/>
      <c r="BJ79" s="1246"/>
      <c r="BK79" s="1246"/>
      <c r="BL79" s="1246"/>
      <c r="BM79" s="1246"/>
      <c r="BN79" s="1246"/>
      <c r="BO79" s="1246"/>
      <c r="BP79" s="1229">
        <v>8.6</v>
      </c>
      <c r="BQ79" s="1229"/>
      <c r="BR79" s="1229"/>
      <c r="BS79" s="1229"/>
      <c r="BT79" s="1229"/>
      <c r="BU79" s="1229"/>
      <c r="BV79" s="1229"/>
      <c r="BW79" s="1229"/>
      <c r="BX79" s="1229">
        <v>8.9</v>
      </c>
      <c r="BY79" s="1229"/>
      <c r="BZ79" s="1229"/>
      <c r="CA79" s="1229"/>
      <c r="CB79" s="1229"/>
      <c r="CC79" s="1229"/>
      <c r="CD79" s="1229"/>
      <c r="CE79" s="1229"/>
      <c r="CF79" s="1229">
        <v>8.9</v>
      </c>
      <c r="CG79" s="1229"/>
      <c r="CH79" s="1229"/>
      <c r="CI79" s="1229"/>
      <c r="CJ79" s="1229"/>
      <c r="CK79" s="1229"/>
      <c r="CL79" s="1229"/>
      <c r="CM79" s="1229"/>
      <c r="CN79" s="1229">
        <v>9.1</v>
      </c>
      <c r="CO79" s="1229"/>
      <c r="CP79" s="1229"/>
      <c r="CQ79" s="1229"/>
      <c r="CR79" s="1229"/>
      <c r="CS79" s="1229"/>
      <c r="CT79" s="1229"/>
      <c r="CU79" s="1229"/>
      <c r="CV79" s="1229">
        <v>9.3000000000000007</v>
      </c>
      <c r="CW79" s="1229"/>
      <c r="CX79" s="1229"/>
      <c r="CY79" s="1229"/>
      <c r="CZ79" s="1229"/>
      <c r="DA79" s="1229"/>
      <c r="DB79" s="1229"/>
      <c r="DC79" s="1229"/>
    </row>
    <row r="80" spans="2:107" ht="13" x14ac:dyDescent="0.2">
      <c r="B80" s="259"/>
      <c r="G80" s="1239"/>
      <c r="H80" s="1239"/>
      <c r="I80" s="1248"/>
      <c r="J80" s="1248"/>
      <c r="K80" s="1250"/>
      <c r="L80" s="1250"/>
      <c r="M80" s="1250"/>
      <c r="N80" s="1250"/>
      <c r="AN80" s="1243"/>
      <c r="AO80" s="1243"/>
      <c r="AP80" s="1243"/>
      <c r="AQ80" s="1243"/>
      <c r="AR80" s="1243"/>
      <c r="AS80" s="1243"/>
      <c r="AT80" s="1243"/>
      <c r="AU80" s="1243"/>
      <c r="AV80" s="1243"/>
      <c r="AW80" s="1243"/>
      <c r="AX80" s="1243"/>
      <c r="AY80" s="1243"/>
      <c r="AZ80" s="1243"/>
      <c r="BA80" s="1243"/>
      <c r="BB80" s="1246"/>
      <c r="BC80" s="1246"/>
      <c r="BD80" s="1246"/>
      <c r="BE80" s="1246"/>
      <c r="BF80" s="1246"/>
      <c r="BG80" s="1246"/>
      <c r="BH80" s="1246"/>
      <c r="BI80" s="1246"/>
      <c r="BJ80" s="1246"/>
      <c r="BK80" s="1246"/>
      <c r="BL80" s="1246"/>
      <c r="BM80" s="1246"/>
      <c r="BN80" s="1246"/>
      <c r="BO80" s="1246"/>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DI/ag/Rhy7+faTAfEbLB3jrkcHPUchAO4ZkfjUF7a/cw88sCjrVvmX9IuZj+hXPhuKTSRoUw/sAmRvKwX0vKYg==" saltValue="W5hpl856hBZb4xh8ax+z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9059B-7043-4057-A99F-5A6AE7BF1929}">
  <sheetPr>
    <tabColor theme="0" tint="-4.9989318521683403E-2"/>
    <pageSetUpPr fitToPage="1"/>
  </sheetPr>
  <dimension ref="A1:DR125"/>
  <sheetViews>
    <sheetView showGridLines="0" topLeftCell="C79" zoomScale="85" zoomScaleNormal="85" zoomScaleSheetLayoutView="70" workbookViewId="0">
      <selection activeCell="C60" sqref="C60:E6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kTVwFWYS4v9/p7ngKdQzTl5g6RguOI5Dml8qR5Zmx/20l5+2REtiLpcb8/L6kaVIjJITCeynmZqgagit2LChJQ==" saltValue="seJWoEdV8BDEqznLCTFP4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FA7FB-E6FD-4285-A5AC-2B84A39B57F3}">
  <sheetPr>
    <tabColor theme="0" tint="-4.9989318521683403E-2"/>
    <pageSetUpPr fitToPage="1"/>
  </sheetPr>
  <dimension ref="A1:DR125"/>
  <sheetViews>
    <sheetView showGridLines="0" zoomScaleNormal="100" zoomScaleSheetLayoutView="55" workbookViewId="0">
      <selection activeCell="C60" sqref="C60:E6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8xnKZEfxuK+vKjK3HSEkZVUIgM3ZMfshisQPZ2h9Gvi4i2hIyw47w1S5OnWPPyVMAOPtPPMJbh9nD2CGEfzxhg==" saltValue="q3KBXJXTm25sMNVjaeQcv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215593</v>
      </c>
      <c r="E3" s="154"/>
      <c r="F3" s="155">
        <v>190274</v>
      </c>
      <c r="G3" s="156"/>
      <c r="H3" s="157"/>
    </row>
    <row r="4" spans="1:8" x14ac:dyDescent="0.2">
      <c r="A4" s="158"/>
      <c r="B4" s="159"/>
      <c r="C4" s="160"/>
      <c r="D4" s="161">
        <v>71964</v>
      </c>
      <c r="E4" s="162"/>
      <c r="F4" s="163">
        <v>88584</v>
      </c>
      <c r="G4" s="164"/>
      <c r="H4" s="165"/>
    </row>
    <row r="5" spans="1:8" x14ac:dyDescent="0.2">
      <c r="A5" s="146" t="s">
        <v>519</v>
      </c>
      <c r="B5" s="151"/>
      <c r="C5" s="152"/>
      <c r="D5" s="153">
        <v>157045</v>
      </c>
      <c r="E5" s="154"/>
      <c r="F5" s="155">
        <v>200194</v>
      </c>
      <c r="G5" s="156"/>
      <c r="H5" s="157"/>
    </row>
    <row r="6" spans="1:8" x14ac:dyDescent="0.2">
      <c r="A6" s="158"/>
      <c r="B6" s="159"/>
      <c r="C6" s="160"/>
      <c r="D6" s="161">
        <v>82120</v>
      </c>
      <c r="E6" s="162"/>
      <c r="F6" s="163">
        <v>106422</v>
      </c>
      <c r="G6" s="164"/>
      <c r="H6" s="165"/>
    </row>
    <row r="7" spans="1:8" x14ac:dyDescent="0.2">
      <c r="A7" s="146" t="s">
        <v>520</v>
      </c>
      <c r="B7" s="151"/>
      <c r="C7" s="152"/>
      <c r="D7" s="153">
        <v>94752</v>
      </c>
      <c r="E7" s="154"/>
      <c r="F7" s="155">
        <v>196914</v>
      </c>
      <c r="G7" s="156"/>
      <c r="H7" s="157"/>
    </row>
    <row r="8" spans="1:8" x14ac:dyDescent="0.2">
      <c r="A8" s="158"/>
      <c r="B8" s="159"/>
      <c r="C8" s="160"/>
      <c r="D8" s="161">
        <v>46129</v>
      </c>
      <c r="E8" s="162"/>
      <c r="F8" s="163">
        <v>98966</v>
      </c>
      <c r="G8" s="164"/>
      <c r="H8" s="165"/>
    </row>
    <row r="9" spans="1:8" x14ac:dyDescent="0.2">
      <c r="A9" s="146" t="s">
        <v>521</v>
      </c>
      <c r="B9" s="151"/>
      <c r="C9" s="152"/>
      <c r="D9" s="153">
        <v>233345</v>
      </c>
      <c r="E9" s="154"/>
      <c r="F9" s="155">
        <v>204757</v>
      </c>
      <c r="G9" s="156"/>
      <c r="H9" s="157"/>
    </row>
    <row r="10" spans="1:8" x14ac:dyDescent="0.2">
      <c r="A10" s="158"/>
      <c r="B10" s="159"/>
      <c r="C10" s="160"/>
      <c r="D10" s="161">
        <v>124703</v>
      </c>
      <c r="E10" s="162"/>
      <c r="F10" s="163">
        <v>106071</v>
      </c>
      <c r="G10" s="164"/>
      <c r="H10" s="165"/>
    </row>
    <row r="11" spans="1:8" x14ac:dyDescent="0.2">
      <c r="A11" s="146" t="s">
        <v>522</v>
      </c>
      <c r="B11" s="151"/>
      <c r="C11" s="152"/>
      <c r="D11" s="153">
        <v>165375</v>
      </c>
      <c r="E11" s="154"/>
      <c r="F11" s="155">
        <v>194971</v>
      </c>
      <c r="G11" s="156"/>
      <c r="H11" s="157"/>
    </row>
    <row r="12" spans="1:8" x14ac:dyDescent="0.2">
      <c r="A12" s="158"/>
      <c r="B12" s="159"/>
      <c r="C12" s="166"/>
      <c r="D12" s="161">
        <v>26196</v>
      </c>
      <c r="E12" s="162"/>
      <c r="F12" s="163">
        <v>105966</v>
      </c>
      <c r="G12" s="164"/>
      <c r="H12" s="165"/>
    </row>
    <row r="13" spans="1:8" x14ac:dyDescent="0.2">
      <c r="A13" s="146"/>
      <c r="B13" s="151"/>
      <c r="C13" s="152"/>
      <c r="D13" s="153">
        <v>173222</v>
      </c>
      <c r="E13" s="154"/>
      <c r="F13" s="155">
        <v>197422</v>
      </c>
      <c r="G13" s="167"/>
      <c r="H13" s="157"/>
    </row>
    <row r="14" spans="1:8" x14ac:dyDescent="0.2">
      <c r="A14" s="158"/>
      <c r="B14" s="159"/>
      <c r="C14" s="160"/>
      <c r="D14" s="161">
        <v>70222</v>
      </c>
      <c r="E14" s="162"/>
      <c r="F14" s="163">
        <v>101202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6.43</v>
      </c>
      <c r="C19" s="168">
        <f>ROUND(VALUE(SUBSTITUTE(実質収支比率等に係る経年分析!G$48,"▲","-")),2)</f>
        <v>5.17</v>
      </c>
      <c r="D19" s="168">
        <f>ROUND(VALUE(SUBSTITUTE(実質収支比率等に係る経年分析!H$48,"▲","-")),2)</f>
        <v>5.37</v>
      </c>
      <c r="E19" s="168">
        <f>ROUND(VALUE(SUBSTITUTE(実質収支比率等に係る経年分析!I$48,"▲","-")),2)</f>
        <v>2.52</v>
      </c>
      <c r="F19" s="168">
        <f>ROUND(VALUE(SUBSTITUTE(実質収支比率等に係る経年分析!J$48,"▲","-")),2)</f>
        <v>3.95</v>
      </c>
    </row>
    <row r="20" spans="1:11" x14ac:dyDescent="0.2">
      <c r="A20" s="168" t="s">
        <v>53</v>
      </c>
      <c r="B20" s="168">
        <f>ROUND(VALUE(SUBSTITUTE(実質収支比率等に係る経年分析!F$47,"▲","-")),2)</f>
        <v>53.53</v>
      </c>
      <c r="C20" s="168">
        <f>ROUND(VALUE(SUBSTITUTE(実質収支比率等に係る経年分析!G$47,"▲","-")),2)</f>
        <v>56.28</v>
      </c>
      <c r="D20" s="168">
        <f>ROUND(VALUE(SUBSTITUTE(実質収支比率等に係る経年分析!H$47,"▲","-")),2)</f>
        <v>63.68</v>
      </c>
      <c r="E20" s="168">
        <f>ROUND(VALUE(SUBSTITUTE(実質収支比率等に係る経年分析!I$47,"▲","-")),2)</f>
        <v>69.56</v>
      </c>
      <c r="F20" s="168">
        <f>ROUND(VALUE(SUBSTITUTE(実質収支比率等に係る経年分析!J$47,"▲","-")),2)</f>
        <v>73.5</v>
      </c>
    </row>
    <row r="21" spans="1:11" x14ac:dyDescent="0.2">
      <c r="A21" s="168" t="s">
        <v>54</v>
      </c>
      <c r="B21" s="168">
        <f>IF(ISNUMBER(VALUE(SUBSTITUTE(実質収支比率等に係る経年分析!F$49,"▲","-"))),ROUND(VALUE(SUBSTITUTE(実質収支比率等に係る経年分析!F$49,"▲","-")),2),NA())</f>
        <v>4.34</v>
      </c>
      <c r="C21" s="168">
        <f>IF(ISNUMBER(VALUE(SUBSTITUTE(実質収支比率等に係る経年分析!G$49,"▲","-"))),ROUND(VALUE(SUBSTITUTE(実質収支比率等に係る経年分析!G$49,"▲","-")),2),NA())</f>
        <v>4.2</v>
      </c>
      <c r="D21" s="168">
        <f>IF(ISNUMBER(VALUE(SUBSTITUTE(実質収支比率等に係る経年分析!H$49,"▲","-"))),ROUND(VALUE(SUBSTITUTE(実質収支比率等に係る経年分析!H$49,"▲","-")),2),NA())</f>
        <v>12.4</v>
      </c>
      <c r="E21" s="168">
        <f>IF(ISNUMBER(VALUE(SUBSTITUTE(実質収支比率等に係る経年分析!I$49,"▲","-"))),ROUND(VALUE(SUBSTITUTE(実質収支比率等に係る経年分析!I$49,"▲","-")),2),NA())</f>
        <v>2.1</v>
      </c>
      <c r="F21" s="168">
        <f>IF(ISNUMBER(VALUE(SUBSTITUTE(実質収支比率等に係る経年分析!J$49,"▲","-"))),ROUND(VALUE(SUBSTITUTE(実質収支比率等に係る経年分析!J$49,"▲","-")),2),NA())</f>
        <v>7.7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鉄道経営対策事業基金特別会計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農業用水供給事業特別会計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2">
      <c r="A32" s="169" t="str">
        <f>IF(連結実質赤字比率に係る赤字・黒字の構成分析!C$38="",NA(),連結実質赤字比率に係る赤字・黒字の構成分析!C$38)</f>
        <v>簡易水道事業特別会計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0.56000000000000005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0.14000000000000001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0.38</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1.93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2.64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2.88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3.44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1.61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6.35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5.29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2.4700000000000002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3.82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410</v>
      </c>
      <c r="E42" s="170"/>
      <c r="F42" s="170"/>
      <c r="G42" s="170">
        <f>'実質公債費比率（分子）の構造'!L$52</f>
        <v>416</v>
      </c>
      <c r="H42" s="170"/>
      <c r="I42" s="170"/>
      <c r="J42" s="170">
        <f>'実質公債費比率（分子）の構造'!M$52</f>
        <v>410</v>
      </c>
      <c r="K42" s="170"/>
      <c r="L42" s="170"/>
      <c r="M42" s="170">
        <f>'実質公債費比率（分子）の構造'!N$52</f>
        <v>432</v>
      </c>
      <c r="N42" s="170"/>
      <c r="O42" s="170"/>
      <c r="P42" s="170">
        <f>'実質公債費比率（分子）の構造'!O$52</f>
        <v>449</v>
      </c>
    </row>
    <row r="43" spans="1:16" x14ac:dyDescent="0.2">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28</v>
      </c>
      <c r="C45" s="170"/>
      <c r="D45" s="170"/>
      <c r="E45" s="170">
        <f>'実質公債費比率（分子）の構造'!L$49</f>
        <v>57</v>
      </c>
      <c r="F45" s="170"/>
      <c r="G45" s="170"/>
      <c r="H45" s="170">
        <f>'実質公債費比率（分子）の構造'!M$49</f>
        <v>33</v>
      </c>
      <c r="I45" s="170"/>
      <c r="J45" s="170"/>
      <c r="K45" s="170">
        <f>'実質公債費比率（分子）の構造'!N$49</f>
        <v>28</v>
      </c>
      <c r="L45" s="170"/>
      <c r="M45" s="170"/>
      <c r="N45" s="170">
        <f>'実質公債費比率（分子）の構造'!O$49</f>
        <v>26</v>
      </c>
      <c r="O45" s="170"/>
      <c r="P45" s="170"/>
    </row>
    <row r="46" spans="1:16" x14ac:dyDescent="0.2">
      <c r="A46" s="170" t="s">
        <v>64</v>
      </c>
      <c r="B46" s="170">
        <f>'実質公債費比率（分子）の構造'!K$48</f>
        <v>31</v>
      </c>
      <c r="C46" s="170"/>
      <c r="D46" s="170"/>
      <c r="E46" s="170">
        <f>'実質公債費比率（分子）の構造'!L$48</f>
        <v>28</v>
      </c>
      <c r="F46" s="170"/>
      <c r="G46" s="170"/>
      <c r="H46" s="170">
        <f>'実質公債費比率（分子）の構造'!M$48</f>
        <v>27</v>
      </c>
      <c r="I46" s="170"/>
      <c r="J46" s="170"/>
      <c r="K46" s="170">
        <f>'実質公債費比率（分子）の構造'!N$48</f>
        <v>27</v>
      </c>
      <c r="L46" s="170"/>
      <c r="M46" s="170"/>
      <c r="N46" s="170">
        <f>'実質公債費比率（分子）の構造'!O$48</f>
        <v>26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494</v>
      </c>
      <c r="C49" s="170"/>
      <c r="D49" s="170"/>
      <c r="E49" s="170">
        <f>'実質公債費比率（分子）の構造'!L$45</f>
        <v>486</v>
      </c>
      <c r="F49" s="170"/>
      <c r="G49" s="170"/>
      <c r="H49" s="170">
        <f>'実質公債費比率（分子）の構造'!M$45</f>
        <v>492</v>
      </c>
      <c r="I49" s="170"/>
      <c r="J49" s="170"/>
      <c r="K49" s="170">
        <f>'実質公債費比率（分子）の構造'!N$45</f>
        <v>518</v>
      </c>
      <c r="L49" s="170"/>
      <c r="M49" s="170"/>
      <c r="N49" s="170">
        <f>'実質公債費比率（分子）の構造'!O$45</f>
        <v>538</v>
      </c>
      <c r="O49" s="170"/>
      <c r="P49" s="170"/>
    </row>
    <row r="50" spans="1:16" x14ac:dyDescent="0.2">
      <c r="A50" s="170" t="s">
        <v>67</v>
      </c>
      <c r="B50" s="170" t="e">
        <f>NA()</f>
        <v>#N/A</v>
      </c>
      <c r="C50" s="170">
        <f>IF(ISNUMBER('実質公債費比率（分子）の構造'!K$53),'実質公債費比率（分子）の構造'!K$53,NA())</f>
        <v>143</v>
      </c>
      <c r="D50" s="170" t="e">
        <f>NA()</f>
        <v>#N/A</v>
      </c>
      <c r="E50" s="170" t="e">
        <f>NA()</f>
        <v>#N/A</v>
      </c>
      <c r="F50" s="170">
        <f>IF(ISNUMBER('実質公債費比率（分子）の構造'!L$53),'実質公債費比率（分子）の構造'!L$53,NA())</f>
        <v>155</v>
      </c>
      <c r="G50" s="170" t="e">
        <f>NA()</f>
        <v>#N/A</v>
      </c>
      <c r="H50" s="170" t="e">
        <f>NA()</f>
        <v>#N/A</v>
      </c>
      <c r="I50" s="170">
        <f>IF(ISNUMBER('実質公債費比率（分子）の構造'!M$53),'実質公債費比率（分子）の構造'!M$53,NA())</f>
        <v>142</v>
      </c>
      <c r="J50" s="170" t="e">
        <f>NA()</f>
        <v>#N/A</v>
      </c>
      <c r="K50" s="170" t="e">
        <f>NA()</f>
        <v>#N/A</v>
      </c>
      <c r="L50" s="170">
        <f>IF(ISNUMBER('実質公債費比率（分子）の構造'!N$53),'実質公債費比率（分子）の構造'!N$53,NA())</f>
        <v>141</v>
      </c>
      <c r="M50" s="170" t="e">
        <f>NA()</f>
        <v>#N/A</v>
      </c>
      <c r="N50" s="170" t="e">
        <f>NA()</f>
        <v>#N/A</v>
      </c>
      <c r="O50" s="170">
        <f>IF(ISNUMBER('実質公債費比率（分子）の構造'!O$53),'実質公債費比率（分子）の構造'!O$53,NA())</f>
        <v>141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4168</v>
      </c>
      <c r="E56" s="169"/>
      <c r="F56" s="169"/>
      <c r="G56" s="169">
        <f>'将来負担比率（分子）の構造'!J$52</f>
        <v>4383</v>
      </c>
      <c r="H56" s="169"/>
      <c r="I56" s="169"/>
      <c r="J56" s="169">
        <f>'将来負担比率（分子）の構造'!K$52</f>
        <v>4283</v>
      </c>
      <c r="K56" s="169"/>
      <c r="L56" s="169"/>
      <c r="M56" s="169">
        <f>'将来負担比率（分子）の構造'!L$52</f>
        <v>4268</v>
      </c>
      <c r="N56" s="169"/>
      <c r="O56" s="169"/>
      <c r="P56" s="169">
        <f>'将来負担比率（分子）の構造'!M$52</f>
        <v>4618</v>
      </c>
    </row>
    <row r="57" spans="1:16" x14ac:dyDescent="0.2">
      <c r="A57" s="169" t="s">
        <v>42</v>
      </c>
      <c r="B57" s="169"/>
      <c r="C57" s="169"/>
      <c r="D57" s="169">
        <f>'将来負担比率（分子）の構造'!I$51</f>
        <v>61</v>
      </c>
      <c r="E57" s="169"/>
      <c r="F57" s="169"/>
      <c r="G57" s="169">
        <f>'将来負担比率（分子）の構造'!J$51</f>
        <v>39</v>
      </c>
      <c r="H57" s="169"/>
      <c r="I57" s="169"/>
      <c r="J57" s="169">
        <f>'将来負担比率（分子）の構造'!K$51</f>
        <v>21</v>
      </c>
      <c r="K57" s="169"/>
      <c r="L57" s="169"/>
      <c r="M57" s="169">
        <f>'将来負担比率（分子）の構造'!L$51</f>
        <v>8</v>
      </c>
      <c r="N57" s="169"/>
      <c r="O57" s="169"/>
      <c r="P57" s="169">
        <f>'将来負担比率（分子）の構造'!M$51</f>
        <v>2</v>
      </c>
    </row>
    <row r="58" spans="1:16" x14ac:dyDescent="0.2">
      <c r="A58" s="169" t="s">
        <v>41</v>
      </c>
      <c r="B58" s="169"/>
      <c r="C58" s="169"/>
      <c r="D58" s="169">
        <f>'将来負担比率（分子）の構造'!I$50</f>
        <v>2698</v>
      </c>
      <c r="E58" s="169"/>
      <c r="F58" s="169"/>
      <c r="G58" s="169">
        <f>'将来負担比率（分子）の構造'!J$50</f>
        <v>3173</v>
      </c>
      <c r="H58" s="169"/>
      <c r="I58" s="169"/>
      <c r="J58" s="169">
        <f>'将来負担比率（分子）の構造'!K$50</f>
        <v>4753</v>
      </c>
      <c r="K58" s="169"/>
      <c r="L58" s="169"/>
      <c r="M58" s="169">
        <f>'将来負担比率（分子）の構造'!L$50</f>
        <v>4269</v>
      </c>
      <c r="N58" s="169"/>
      <c r="O58" s="169"/>
      <c r="P58" s="169">
        <f>'将来負担比率（分子）の構造'!M$50</f>
        <v>4858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566</v>
      </c>
      <c r="C62" s="169"/>
      <c r="D62" s="169"/>
      <c r="E62" s="169">
        <f>'将来負担比率（分子）の構造'!J$45</f>
        <v>528</v>
      </c>
      <c r="F62" s="169"/>
      <c r="G62" s="169"/>
      <c r="H62" s="169">
        <f>'将来負担比率（分子）の構造'!K$45</f>
        <v>451</v>
      </c>
      <c r="I62" s="169"/>
      <c r="J62" s="169"/>
      <c r="K62" s="169">
        <f>'将来負担比率（分子）の構造'!L$45</f>
        <v>333</v>
      </c>
      <c r="L62" s="169"/>
      <c r="M62" s="169"/>
      <c r="N62" s="169">
        <f>'将来負担比率（分子）の構造'!M$45</f>
        <v>360</v>
      </c>
      <c r="O62" s="169"/>
      <c r="P62" s="169"/>
    </row>
    <row r="63" spans="1:16" x14ac:dyDescent="0.2">
      <c r="A63" s="169" t="s">
        <v>34</v>
      </c>
      <c r="B63" s="169">
        <f>'将来負担比率（分子）の構造'!I$44</f>
        <v>232</v>
      </c>
      <c r="C63" s="169"/>
      <c r="D63" s="169"/>
      <c r="E63" s="169">
        <f>'将来負担比率（分子）の構造'!J$44</f>
        <v>198</v>
      </c>
      <c r="F63" s="169"/>
      <c r="G63" s="169"/>
      <c r="H63" s="169">
        <f>'将来負担比率（分子）の構造'!K$44</f>
        <v>213</v>
      </c>
      <c r="I63" s="169"/>
      <c r="J63" s="169"/>
      <c r="K63" s="169">
        <f>'将来負担比率（分子）の構造'!L$44</f>
        <v>276</v>
      </c>
      <c r="L63" s="169"/>
      <c r="M63" s="169"/>
      <c r="N63" s="169">
        <f>'将来負担比率（分子）の構造'!M$44</f>
        <v>243</v>
      </c>
      <c r="O63" s="169"/>
      <c r="P63" s="169"/>
    </row>
    <row r="64" spans="1:16" x14ac:dyDescent="0.2">
      <c r="A64" s="169" t="s">
        <v>33</v>
      </c>
      <c r="B64" s="169">
        <f>'将来負担比率（分子）の構造'!I$43</f>
        <v>570</v>
      </c>
      <c r="C64" s="169"/>
      <c r="D64" s="169"/>
      <c r="E64" s="169">
        <f>'将来負担比率（分子）の構造'!J$43</f>
        <v>580</v>
      </c>
      <c r="F64" s="169"/>
      <c r="G64" s="169"/>
      <c r="H64" s="169">
        <f>'将来負担比率（分子）の構造'!K$43</f>
        <v>553</v>
      </c>
      <c r="I64" s="169"/>
      <c r="J64" s="169"/>
      <c r="K64" s="169">
        <f>'将来負担比率（分子）の構造'!L$43</f>
        <v>520</v>
      </c>
      <c r="L64" s="169"/>
      <c r="M64" s="169"/>
      <c r="N64" s="169">
        <f>'将来負担比率（分子）の構造'!M$43</f>
        <v>488</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5040</v>
      </c>
      <c r="C66" s="169"/>
      <c r="D66" s="169"/>
      <c r="E66" s="169">
        <f>'将来負担比率（分子）の構造'!J$41</f>
        <v>5404</v>
      </c>
      <c r="F66" s="169"/>
      <c r="G66" s="169"/>
      <c r="H66" s="169">
        <f>'将来負担比率（分子）の構造'!K$41</f>
        <v>5258</v>
      </c>
      <c r="I66" s="169"/>
      <c r="J66" s="169"/>
      <c r="K66" s="169">
        <f>'将来負担比率（分子）の構造'!L$41</f>
        <v>5278</v>
      </c>
      <c r="L66" s="169"/>
      <c r="M66" s="169"/>
      <c r="N66" s="169">
        <f>'将来負担比率（分子）の構造'!M$41</f>
        <v>5139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2034</v>
      </c>
      <c r="C72" s="173">
        <f>基金残高に係る経年分析!G55</f>
        <v>2192</v>
      </c>
      <c r="D72" s="173">
        <f>基金残高に係る経年分析!H55</f>
        <v>2394</v>
      </c>
    </row>
    <row r="73" spans="1:16" x14ac:dyDescent="0.2">
      <c r="A73" s="172" t="s">
        <v>74</v>
      </c>
      <c r="B73" s="173">
        <f>基金残高に係る経年分析!F56</f>
        <v>10</v>
      </c>
      <c r="C73" s="173">
        <f>基金残高に係る経年分析!G56</f>
        <v>10</v>
      </c>
      <c r="D73" s="173">
        <f>基金残高に係る経年分析!H56</f>
        <v>10</v>
      </c>
    </row>
    <row r="74" spans="1:16" x14ac:dyDescent="0.2">
      <c r="A74" s="172" t="s">
        <v>75</v>
      </c>
      <c r="B74" s="173">
        <f>基金残高に係る経年分析!F57</f>
        <v>2687</v>
      </c>
      <c r="C74" s="173">
        <f>基金残高に係る経年分析!G57</f>
        <v>2051</v>
      </c>
      <c r="D74" s="173">
        <f>基金残高に係る経年分析!H57</f>
        <v>2445</v>
      </c>
    </row>
  </sheetData>
  <sheetProtection algorithmName="SHA-512" hashValue="hR7pmsfmOBHfB1bqyX08jPINCA9TGkn9oD/PjK/KMV+2hg77wIdzj4Vn1pA4CUQoAFNiM++bN1R/37PhKgwDQQ==" saltValue="uDMypJNl6c+ZXRWtLZJmk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6" workbookViewId="0">
      <selection activeCell="B39" sqref="B39:Q39"/>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848032</v>
      </c>
      <c r="S5" s="690"/>
      <c r="T5" s="690"/>
      <c r="U5" s="690"/>
      <c r="V5" s="690"/>
      <c r="W5" s="690"/>
      <c r="X5" s="690"/>
      <c r="Y5" s="715"/>
      <c r="Z5" s="728">
        <v>9.4</v>
      </c>
      <c r="AA5" s="728"/>
      <c r="AB5" s="728"/>
      <c r="AC5" s="728"/>
      <c r="AD5" s="729">
        <v>848032</v>
      </c>
      <c r="AE5" s="729"/>
      <c r="AF5" s="729"/>
      <c r="AG5" s="729"/>
      <c r="AH5" s="729"/>
      <c r="AI5" s="729"/>
      <c r="AJ5" s="729"/>
      <c r="AK5" s="729"/>
      <c r="AL5" s="716">
        <v>26</v>
      </c>
      <c r="AM5" s="698"/>
      <c r="AN5" s="698"/>
      <c r="AO5" s="717"/>
      <c r="AP5" s="692" t="s">
        <v>216</v>
      </c>
      <c r="AQ5" s="693"/>
      <c r="AR5" s="693"/>
      <c r="AS5" s="693"/>
      <c r="AT5" s="693"/>
      <c r="AU5" s="693"/>
      <c r="AV5" s="693"/>
      <c r="AW5" s="693"/>
      <c r="AX5" s="693"/>
      <c r="AY5" s="693"/>
      <c r="AZ5" s="693"/>
      <c r="BA5" s="693"/>
      <c r="BB5" s="693"/>
      <c r="BC5" s="693"/>
      <c r="BD5" s="693"/>
      <c r="BE5" s="693"/>
      <c r="BF5" s="694"/>
      <c r="BG5" s="634">
        <v>843019</v>
      </c>
      <c r="BH5" s="635"/>
      <c r="BI5" s="635"/>
      <c r="BJ5" s="635"/>
      <c r="BK5" s="635"/>
      <c r="BL5" s="635"/>
      <c r="BM5" s="635"/>
      <c r="BN5" s="636"/>
      <c r="BO5" s="672">
        <v>99.4</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92424</v>
      </c>
      <c r="S6" s="635"/>
      <c r="T6" s="635"/>
      <c r="U6" s="635"/>
      <c r="V6" s="635"/>
      <c r="W6" s="635"/>
      <c r="X6" s="635"/>
      <c r="Y6" s="636"/>
      <c r="Z6" s="672">
        <v>1</v>
      </c>
      <c r="AA6" s="672"/>
      <c r="AB6" s="672"/>
      <c r="AC6" s="672"/>
      <c r="AD6" s="673">
        <v>92424</v>
      </c>
      <c r="AE6" s="673"/>
      <c r="AF6" s="673"/>
      <c r="AG6" s="673"/>
      <c r="AH6" s="673"/>
      <c r="AI6" s="673"/>
      <c r="AJ6" s="673"/>
      <c r="AK6" s="673"/>
      <c r="AL6" s="637">
        <v>2.8</v>
      </c>
      <c r="AM6" s="638"/>
      <c r="AN6" s="638"/>
      <c r="AO6" s="674"/>
      <c r="AP6" s="631" t="s">
        <v>221</v>
      </c>
      <c r="AQ6" s="632"/>
      <c r="AR6" s="632"/>
      <c r="AS6" s="632"/>
      <c r="AT6" s="632"/>
      <c r="AU6" s="632"/>
      <c r="AV6" s="632"/>
      <c r="AW6" s="632"/>
      <c r="AX6" s="632"/>
      <c r="AY6" s="632"/>
      <c r="AZ6" s="632"/>
      <c r="BA6" s="632"/>
      <c r="BB6" s="632"/>
      <c r="BC6" s="632"/>
      <c r="BD6" s="632"/>
      <c r="BE6" s="632"/>
      <c r="BF6" s="633"/>
      <c r="BG6" s="634">
        <v>843019</v>
      </c>
      <c r="BH6" s="635"/>
      <c r="BI6" s="635"/>
      <c r="BJ6" s="635"/>
      <c r="BK6" s="635"/>
      <c r="BL6" s="635"/>
      <c r="BM6" s="635"/>
      <c r="BN6" s="636"/>
      <c r="BO6" s="672">
        <v>99.4</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62719</v>
      </c>
      <c r="CS6" s="635"/>
      <c r="CT6" s="635"/>
      <c r="CU6" s="635"/>
      <c r="CV6" s="635"/>
      <c r="CW6" s="635"/>
      <c r="CX6" s="635"/>
      <c r="CY6" s="636"/>
      <c r="CZ6" s="716">
        <v>0.7</v>
      </c>
      <c r="DA6" s="698"/>
      <c r="DB6" s="698"/>
      <c r="DC6" s="718"/>
      <c r="DD6" s="640" t="s">
        <v>122</v>
      </c>
      <c r="DE6" s="635"/>
      <c r="DF6" s="635"/>
      <c r="DG6" s="635"/>
      <c r="DH6" s="635"/>
      <c r="DI6" s="635"/>
      <c r="DJ6" s="635"/>
      <c r="DK6" s="635"/>
      <c r="DL6" s="635"/>
      <c r="DM6" s="635"/>
      <c r="DN6" s="635"/>
      <c r="DO6" s="635"/>
      <c r="DP6" s="636"/>
      <c r="DQ6" s="640">
        <v>62719</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114</v>
      </c>
      <c r="S7" s="635"/>
      <c r="T7" s="635"/>
      <c r="U7" s="635"/>
      <c r="V7" s="635"/>
      <c r="W7" s="635"/>
      <c r="X7" s="635"/>
      <c r="Y7" s="636"/>
      <c r="Z7" s="672">
        <v>0</v>
      </c>
      <c r="AA7" s="672"/>
      <c r="AB7" s="672"/>
      <c r="AC7" s="672"/>
      <c r="AD7" s="673">
        <v>114</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218915</v>
      </c>
      <c r="BH7" s="635"/>
      <c r="BI7" s="635"/>
      <c r="BJ7" s="635"/>
      <c r="BK7" s="635"/>
      <c r="BL7" s="635"/>
      <c r="BM7" s="635"/>
      <c r="BN7" s="636"/>
      <c r="BO7" s="672">
        <v>25.8</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4524669</v>
      </c>
      <c r="CS7" s="635"/>
      <c r="CT7" s="635"/>
      <c r="CU7" s="635"/>
      <c r="CV7" s="635"/>
      <c r="CW7" s="635"/>
      <c r="CX7" s="635"/>
      <c r="CY7" s="636"/>
      <c r="CZ7" s="672">
        <v>51.1</v>
      </c>
      <c r="DA7" s="672"/>
      <c r="DB7" s="672"/>
      <c r="DC7" s="672"/>
      <c r="DD7" s="640">
        <v>532518</v>
      </c>
      <c r="DE7" s="635"/>
      <c r="DF7" s="635"/>
      <c r="DG7" s="635"/>
      <c r="DH7" s="635"/>
      <c r="DI7" s="635"/>
      <c r="DJ7" s="635"/>
      <c r="DK7" s="635"/>
      <c r="DL7" s="635"/>
      <c r="DM7" s="635"/>
      <c r="DN7" s="635"/>
      <c r="DO7" s="635"/>
      <c r="DP7" s="636"/>
      <c r="DQ7" s="640">
        <v>1371924</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1737</v>
      </c>
      <c r="S8" s="635"/>
      <c r="T8" s="635"/>
      <c r="U8" s="635"/>
      <c r="V8" s="635"/>
      <c r="W8" s="635"/>
      <c r="X8" s="635"/>
      <c r="Y8" s="636"/>
      <c r="Z8" s="672">
        <v>0</v>
      </c>
      <c r="AA8" s="672"/>
      <c r="AB8" s="672"/>
      <c r="AC8" s="672"/>
      <c r="AD8" s="673">
        <v>1737</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9574</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1497703</v>
      </c>
      <c r="CS8" s="635"/>
      <c r="CT8" s="635"/>
      <c r="CU8" s="635"/>
      <c r="CV8" s="635"/>
      <c r="CW8" s="635"/>
      <c r="CX8" s="635"/>
      <c r="CY8" s="636"/>
      <c r="CZ8" s="672">
        <v>16.899999999999999</v>
      </c>
      <c r="DA8" s="672"/>
      <c r="DB8" s="672"/>
      <c r="DC8" s="672"/>
      <c r="DD8" s="640">
        <v>4323</v>
      </c>
      <c r="DE8" s="635"/>
      <c r="DF8" s="635"/>
      <c r="DG8" s="635"/>
      <c r="DH8" s="635"/>
      <c r="DI8" s="635"/>
      <c r="DJ8" s="635"/>
      <c r="DK8" s="635"/>
      <c r="DL8" s="635"/>
      <c r="DM8" s="635"/>
      <c r="DN8" s="635"/>
      <c r="DO8" s="635"/>
      <c r="DP8" s="636"/>
      <c r="DQ8" s="640">
        <v>846573</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1772</v>
      </c>
      <c r="S9" s="635"/>
      <c r="T9" s="635"/>
      <c r="U9" s="635"/>
      <c r="V9" s="635"/>
      <c r="W9" s="635"/>
      <c r="X9" s="635"/>
      <c r="Y9" s="636"/>
      <c r="Z9" s="672">
        <v>0</v>
      </c>
      <c r="AA9" s="672"/>
      <c r="AB9" s="672"/>
      <c r="AC9" s="672"/>
      <c r="AD9" s="673">
        <v>1772</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181900</v>
      </c>
      <c r="BH9" s="635"/>
      <c r="BI9" s="635"/>
      <c r="BJ9" s="635"/>
      <c r="BK9" s="635"/>
      <c r="BL9" s="635"/>
      <c r="BM9" s="635"/>
      <c r="BN9" s="636"/>
      <c r="BO9" s="672">
        <v>21.4</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264851</v>
      </c>
      <c r="CS9" s="635"/>
      <c r="CT9" s="635"/>
      <c r="CU9" s="635"/>
      <c r="CV9" s="635"/>
      <c r="CW9" s="635"/>
      <c r="CX9" s="635"/>
      <c r="CY9" s="636"/>
      <c r="CZ9" s="672">
        <v>3</v>
      </c>
      <c r="DA9" s="672"/>
      <c r="DB9" s="672"/>
      <c r="DC9" s="672"/>
      <c r="DD9" s="640">
        <v>4086</v>
      </c>
      <c r="DE9" s="635"/>
      <c r="DF9" s="635"/>
      <c r="DG9" s="635"/>
      <c r="DH9" s="635"/>
      <c r="DI9" s="635"/>
      <c r="DJ9" s="635"/>
      <c r="DK9" s="635"/>
      <c r="DL9" s="635"/>
      <c r="DM9" s="635"/>
      <c r="DN9" s="635"/>
      <c r="DO9" s="635"/>
      <c r="DP9" s="636"/>
      <c r="DQ9" s="640">
        <v>217431</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17064</v>
      </c>
      <c r="BH10" s="635"/>
      <c r="BI10" s="635"/>
      <c r="BJ10" s="635"/>
      <c r="BK10" s="635"/>
      <c r="BL10" s="635"/>
      <c r="BM10" s="635"/>
      <c r="BN10" s="636"/>
      <c r="BO10" s="672">
        <v>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142947</v>
      </c>
      <c r="S11" s="635"/>
      <c r="T11" s="635"/>
      <c r="U11" s="635"/>
      <c r="V11" s="635"/>
      <c r="W11" s="635"/>
      <c r="X11" s="635"/>
      <c r="Y11" s="636"/>
      <c r="Z11" s="637">
        <v>1.6</v>
      </c>
      <c r="AA11" s="638"/>
      <c r="AB11" s="638"/>
      <c r="AC11" s="639"/>
      <c r="AD11" s="640">
        <v>142947</v>
      </c>
      <c r="AE11" s="635"/>
      <c r="AF11" s="635"/>
      <c r="AG11" s="635"/>
      <c r="AH11" s="635"/>
      <c r="AI11" s="635"/>
      <c r="AJ11" s="635"/>
      <c r="AK11" s="636"/>
      <c r="AL11" s="637">
        <v>4.4000000000000004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10377</v>
      </c>
      <c r="BH11" s="635"/>
      <c r="BI11" s="635"/>
      <c r="BJ11" s="635"/>
      <c r="BK11" s="635"/>
      <c r="BL11" s="635"/>
      <c r="BM11" s="635"/>
      <c r="BN11" s="636"/>
      <c r="BO11" s="672">
        <v>1.2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460058</v>
      </c>
      <c r="CS11" s="635"/>
      <c r="CT11" s="635"/>
      <c r="CU11" s="635"/>
      <c r="CV11" s="635"/>
      <c r="CW11" s="635"/>
      <c r="CX11" s="635"/>
      <c r="CY11" s="636"/>
      <c r="CZ11" s="672">
        <v>5.2</v>
      </c>
      <c r="DA11" s="672"/>
      <c r="DB11" s="672"/>
      <c r="DC11" s="672"/>
      <c r="DD11" s="640">
        <v>43902</v>
      </c>
      <c r="DE11" s="635"/>
      <c r="DF11" s="635"/>
      <c r="DG11" s="635"/>
      <c r="DH11" s="635"/>
      <c r="DI11" s="635"/>
      <c r="DJ11" s="635"/>
      <c r="DK11" s="635"/>
      <c r="DL11" s="635"/>
      <c r="DM11" s="635"/>
      <c r="DN11" s="635"/>
      <c r="DO11" s="635"/>
      <c r="DP11" s="636"/>
      <c r="DQ11" s="640">
        <v>197238</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8305</v>
      </c>
      <c r="S12" s="635"/>
      <c r="T12" s="635"/>
      <c r="U12" s="635"/>
      <c r="V12" s="635"/>
      <c r="W12" s="635"/>
      <c r="X12" s="635"/>
      <c r="Y12" s="636"/>
      <c r="Z12" s="672">
        <v>0.1</v>
      </c>
      <c r="AA12" s="672"/>
      <c r="AB12" s="672"/>
      <c r="AC12" s="672"/>
      <c r="AD12" s="673">
        <v>8305</v>
      </c>
      <c r="AE12" s="673"/>
      <c r="AF12" s="673"/>
      <c r="AG12" s="673"/>
      <c r="AH12" s="673"/>
      <c r="AI12" s="673"/>
      <c r="AJ12" s="673"/>
      <c r="AK12" s="673"/>
      <c r="AL12" s="637">
        <v>0.3</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541521</v>
      </c>
      <c r="BH12" s="635"/>
      <c r="BI12" s="635"/>
      <c r="BJ12" s="635"/>
      <c r="BK12" s="635"/>
      <c r="BL12" s="635"/>
      <c r="BM12" s="635"/>
      <c r="BN12" s="636"/>
      <c r="BO12" s="672">
        <v>63.9</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185334</v>
      </c>
      <c r="CS12" s="635"/>
      <c r="CT12" s="635"/>
      <c r="CU12" s="635"/>
      <c r="CV12" s="635"/>
      <c r="CW12" s="635"/>
      <c r="CX12" s="635"/>
      <c r="CY12" s="636"/>
      <c r="CZ12" s="672">
        <v>2.1</v>
      </c>
      <c r="DA12" s="672"/>
      <c r="DB12" s="672"/>
      <c r="DC12" s="672"/>
      <c r="DD12" s="640" t="s">
        <v>122</v>
      </c>
      <c r="DE12" s="635"/>
      <c r="DF12" s="635"/>
      <c r="DG12" s="635"/>
      <c r="DH12" s="635"/>
      <c r="DI12" s="635"/>
      <c r="DJ12" s="635"/>
      <c r="DK12" s="635"/>
      <c r="DL12" s="635"/>
      <c r="DM12" s="635"/>
      <c r="DN12" s="635"/>
      <c r="DO12" s="635"/>
      <c r="DP12" s="636"/>
      <c r="DQ12" s="640">
        <v>48024</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539981</v>
      </c>
      <c r="BH13" s="635"/>
      <c r="BI13" s="635"/>
      <c r="BJ13" s="635"/>
      <c r="BK13" s="635"/>
      <c r="BL13" s="635"/>
      <c r="BM13" s="635"/>
      <c r="BN13" s="636"/>
      <c r="BO13" s="672">
        <v>63.7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519776</v>
      </c>
      <c r="CS13" s="635"/>
      <c r="CT13" s="635"/>
      <c r="CU13" s="635"/>
      <c r="CV13" s="635"/>
      <c r="CW13" s="635"/>
      <c r="CX13" s="635"/>
      <c r="CY13" s="636"/>
      <c r="CZ13" s="672">
        <v>5.9</v>
      </c>
      <c r="DA13" s="672"/>
      <c r="DB13" s="672"/>
      <c r="DC13" s="672"/>
      <c r="DD13" s="640">
        <v>295306</v>
      </c>
      <c r="DE13" s="635"/>
      <c r="DF13" s="635"/>
      <c r="DG13" s="635"/>
      <c r="DH13" s="635"/>
      <c r="DI13" s="635"/>
      <c r="DJ13" s="635"/>
      <c r="DK13" s="635"/>
      <c r="DL13" s="635"/>
      <c r="DM13" s="635"/>
      <c r="DN13" s="635"/>
      <c r="DO13" s="635"/>
      <c r="DP13" s="636"/>
      <c r="DQ13" s="640">
        <v>153085</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404</v>
      </c>
      <c r="S14" s="635"/>
      <c r="T14" s="635"/>
      <c r="U14" s="635"/>
      <c r="V14" s="635"/>
      <c r="W14" s="635"/>
      <c r="X14" s="635"/>
      <c r="Y14" s="636"/>
      <c r="Z14" s="672">
        <v>0</v>
      </c>
      <c r="AA14" s="672"/>
      <c r="AB14" s="672"/>
      <c r="AC14" s="672"/>
      <c r="AD14" s="673">
        <v>404</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28525</v>
      </c>
      <c r="BH14" s="635"/>
      <c r="BI14" s="635"/>
      <c r="BJ14" s="635"/>
      <c r="BK14" s="635"/>
      <c r="BL14" s="635"/>
      <c r="BM14" s="635"/>
      <c r="BN14" s="636"/>
      <c r="BO14" s="672">
        <v>3.4</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248679</v>
      </c>
      <c r="CS14" s="635"/>
      <c r="CT14" s="635"/>
      <c r="CU14" s="635"/>
      <c r="CV14" s="635"/>
      <c r="CW14" s="635"/>
      <c r="CX14" s="635"/>
      <c r="CY14" s="636"/>
      <c r="CZ14" s="672">
        <v>2.8</v>
      </c>
      <c r="DA14" s="672"/>
      <c r="DB14" s="672"/>
      <c r="DC14" s="672"/>
      <c r="DD14" s="640">
        <v>52964</v>
      </c>
      <c r="DE14" s="635"/>
      <c r="DF14" s="635"/>
      <c r="DG14" s="635"/>
      <c r="DH14" s="635"/>
      <c r="DI14" s="635"/>
      <c r="DJ14" s="635"/>
      <c r="DK14" s="635"/>
      <c r="DL14" s="635"/>
      <c r="DM14" s="635"/>
      <c r="DN14" s="635"/>
      <c r="DO14" s="635"/>
      <c r="DP14" s="636"/>
      <c r="DQ14" s="640">
        <v>187905</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54058</v>
      </c>
      <c r="BH15" s="635"/>
      <c r="BI15" s="635"/>
      <c r="BJ15" s="635"/>
      <c r="BK15" s="635"/>
      <c r="BL15" s="635"/>
      <c r="BM15" s="635"/>
      <c r="BN15" s="636"/>
      <c r="BO15" s="672">
        <v>6.4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532823</v>
      </c>
      <c r="CS15" s="635"/>
      <c r="CT15" s="635"/>
      <c r="CU15" s="635"/>
      <c r="CV15" s="635"/>
      <c r="CW15" s="635"/>
      <c r="CX15" s="635"/>
      <c r="CY15" s="636"/>
      <c r="CZ15" s="672">
        <v>6</v>
      </c>
      <c r="DA15" s="672"/>
      <c r="DB15" s="672"/>
      <c r="DC15" s="672"/>
      <c r="DD15" s="640">
        <v>48236</v>
      </c>
      <c r="DE15" s="635"/>
      <c r="DF15" s="635"/>
      <c r="DG15" s="635"/>
      <c r="DH15" s="635"/>
      <c r="DI15" s="635"/>
      <c r="DJ15" s="635"/>
      <c r="DK15" s="635"/>
      <c r="DL15" s="635"/>
      <c r="DM15" s="635"/>
      <c r="DN15" s="635"/>
      <c r="DO15" s="635"/>
      <c r="DP15" s="636"/>
      <c r="DQ15" s="640">
        <v>406012</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6732</v>
      </c>
      <c r="S16" s="635"/>
      <c r="T16" s="635"/>
      <c r="U16" s="635"/>
      <c r="V16" s="635"/>
      <c r="W16" s="635"/>
      <c r="X16" s="635"/>
      <c r="Y16" s="636"/>
      <c r="Z16" s="672">
        <v>0.1</v>
      </c>
      <c r="AA16" s="672"/>
      <c r="AB16" s="672"/>
      <c r="AC16" s="672"/>
      <c r="AD16" s="673">
        <v>6732</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14739</v>
      </c>
      <c r="CS16" s="635"/>
      <c r="CT16" s="635"/>
      <c r="CU16" s="635"/>
      <c r="CV16" s="635"/>
      <c r="CW16" s="635"/>
      <c r="CX16" s="635"/>
      <c r="CY16" s="636"/>
      <c r="CZ16" s="672">
        <v>0.2</v>
      </c>
      <c r="DA16" s="672"/>
      <c r="DB16" s="672"/>
      <c r="DC16" s="672"/>
      <c r="DD16" s="640" t="s">
        <v>122</v>
      </c>
      <c r="DE16" s="635"/>
      <c r="DF16" s="635"/>
      <c r="DG16" s="635"/>
      <c r="DH16" s="635"/>
      <c r="DI16" s="635"/>
      <c r="DJ16" s="635"/>
      <c r="DK16" s="635"/>
      <c r="DL16" s="635"/>
      <c r="DM16" s="635"/>
      <c r="DN16" s="635"/>
      <c r="DO16" s="635"/>
      <c r="DP16" s="636"/>
      <c r="DQ16" s="640">
        <v>2725</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10768</v>
      </c>
      <c r="S17" s="635"/>
      <c r="T17" s="635"/>
      <c r="U17" s="635"/>
      <c r="V17" s="635"/>
      <c r="W17" s="635"/>
      <c r="X17" s="635"/>
      <c r="Y17" s="636"/>
      <c r="Z17" s="672">
        <v>0.1</v>
      </c>
      <c r="AA17" s="672"/>
      <c r="AB17" s="672"/>
      <c r="AC17" s="672"/>
      <c r="AD17" s="673">
        <v>10768</v>
      </c>
      <c r="AE17" s="673"/>
      <c r="AF17" s="673"/>
      <c r="AG17" s="673"/>
      <c r="AH17" s="673"/>
      <c r="AI17" s="673"/>
      <c r="AJ17" s="673"/>
      <c r="AK17" s="673"/>
      <c r="AL17" s="637">
        <v>0.3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538060</v>
      </c>
      <c r="CS17" s="635"/>
      <c r="CT17" s="635"/>
      <c r="CU17" s="635"/>
      <c r="CV17" s="635"/>
      <c r="CW17" s="635"/>
      <c r="CX17" s="635"/>
      <c r="CY17" s="636"/>
      <c r="CZ17" s="672">
        <v>6.1</v>
      </c>
      <c r="DA17" s="672"/>
      <c r="DB17" s="672"/>
      <c r="DC17" s="672"/>
      <c r="DD17" s="640" t="s">
        <v>122</v>
      </c>
      <c r="DE17" s="635"/>
      <c r="DF17" s="635"/>
      <c r="DG17" s="635"/>
      <c r="DH17" s="635"/>
      <c r="DI17" s="635"/>
      <c r="DJ17" s="635"/>
      <c r="DK17" s="635"/>
      <c r="DL17" s="635"/>
      <c r="DM17" s="635"/>
      <c r="DN17" s="635"/>
      <c r="DO17" s="635"/>
      <c r="DP17" s="636"/>
      <c r="DQ17" s="640">
        <v>523275</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3649</v>
      </c>
      <c r="S18" s="635"/>
      <c r="T18" s="635"/>
      <c r="U18" s="635"/>
      <c r="V18" s="635"/>
      <c r="W18" s="635"/>
      <c r="X18" s="635"/>
      <c r="Y18" s="636"/>
      <c r="Z18" s="672">
        <v>0</v>
      </c>
      <c r="AA18" s="672"/>
      <c r="AB18" s="672"/>
      <c r="AC18" s="672"/>
      <c r="AD18" s="673">
        <v>3649</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228</v>
      </c>
      <c r="CS18" s="635"/>
      <c r="CT18" s="635"/>
      <c r="CU18" s="635"/>
      <c r="CV18" s="635"/>
      <c r="CW18" s="635"/>
      <c r="CX18" s="635"/>
      <c r="CY18" s="636"/>
      <c r="CZ18" s="672">
        <v>0</v>
      </c>
      <c r="DA18" s="672"/>
      <c r="DB18" s="672"/>
      <c r="DC18" s="672"/>
      <c r="DD18" s="640" t="s">
        <v>122</v>
      </c>
      <c r="DE18" s="635"/>
      <c r="DF18" s="635"/>
      <c r="DG18" s="635"/>
      <c r="DH18" s="635"/>
      <c r="DI18" s="635"/>
      <c r="DJ18" s="635"/>
      <c r="DK18" s="635"/>
      <c r="DL18" s="635"/>
      <c r="DM18" s="635"/>
      <c r="DN18" s="635"/>
      <c r="DO18" s="635"/>
      <c r="DP18" s="636"/>
      <c r="DQ18" s="640">
        <v>228</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3649</v>
      </c>
      <c r="S19" s="635"/>
      <c r="T19" s="635"/>
      <c r="U19" s="635"/>
      <c r="V19" s="635"/>
      <c r="W19" s="635"/>
      <c r="X19" s="635"/>
      <c r="Y19" s="636"/>
      <c r="Z19" s="672">
        <v>0</v>
      </c>
      <c r="AA19" s="672"/>
      <c r="AB19" s="672"/>
      <c r="AC19" s="672"/>
      <c r="AD19" s="673">
        <v>3649</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5013</v>
      </c>
      <c r="BH19" s="635"/>
      <c r="BI19" s="635"/>
      <c r="BJ19" s="635"/>
      <c r="BK19" s="635"/>
      <c r="BL19" s="635"/>
      <c r="BM19" s="635"/>
      <c r="BN19" s="636"/>
      <c r="BO19" s="672">
        <v>0.6</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5013</v>
      </c>
      <c r="BH20" s="635"/>
      <c r="BI20" s="635"/>
      <c r="BJ20" s="635"/>
      <c r="BK20" s="635"/>
      <c r="BL20" s="635"/>
      <c r="BM20" s="635"/>
      <c r="BN20" s="636"/>
      <c r="BO20" s="672">
        <v>0.6</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8849639</v>
      </c>
      <c r="CS20" s="635"/>
      <c r="CT20" s="635"/>
      <c r="CU20" s="635"/>
      <c r="CV20" s="635"/>
      <c r="CW20" s="635"/>
      <c r="CX20" s="635"/>
      <c r="CY20" s="636"/>
      <c r="CZ20" s="672">
        <v>100</v>
      </c>
      <c r="DA20" s="672"/>
      <c r="DB20" s="672"/>
      <c r="DC20" s="672"/>
      <c r="DD20" s="640">
        <v>981335</v>
      </c>
      <c r="DE20" s="635"/>
      <c r="DF20" s="635"/>
      <c r="DG20" s="635"/>
      <c r="DH20" s="635"/>
      <c r="DI20" s="635"/>
      <c r="DJ20" s="635"/>
      <c r="DK20" s="635"/>
      <c r="DL20" s="635"/>
      <c r="DM20" s="635"/>
      <c r="DN20" s="635"/>
      <c r="DO20" s="635"/>
      <c r="DP20" s="636"/>
      <c r="DQ20" s="640">
        <v>4017139</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2574892</v>
      </c>
      <c r="S21" s="635"/>
      <c r="T21" s="635"/>
      <c r="U21" s="635"/>
      <c r="V21" s="635"/>
      <c r="W21" s="635"/>
      <c r="X21" s="635"/>
      <c r="Y21" s="636"/>
      <c r="Z21" s="672">
        <v>28.5</v>
      </c>
      <c r="AA21" s="672"/>
      <c r="AB21" s="672"/>
      <c r="AC21" s="672"/>
      <c r="AD21" s="673">
        <v>2143139</v>
      </c>
      <c r="AE21" s="673"/>
      <c r="AF21" s="673"/>
      <c r="AG21" s="673"/>
      <c r="AH21" s="673"/>
      <c r="AI21" s="673"/>
      <c r="AJ21" s="673"/>
      <c r="AK21" s="673"/>
      <c r="AL21" s="637">
        <v>65.7</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5013</v>
      </c>
      <c r="BH21" s="635"/>
      <c r="BI21" s="635"/>
      <c r="BJ21" s="635"/>
      <c r="BK21" s="635"/>
      <c r="BL21" s="635"/>
      <c r="BM21" s="635"/>
      <c r="BN21" s="636"/>
      <c r="BO21" s="672">
        <v>0.6</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2143139</v>
      </c>
      <c r="S22" s="635"/>
      <c r="T22" s="635"/>
      <c r="U22" s="635"/>
      <c r="V22" s="635"/>
      <c r="W22" s="635"/>
      <c r="X22" s="635"/>
      <c r="Y22" s="636"/>
      <c r="Z22" s="672">
        <v>23.7</v>
      </c>
      <c r="AA22" s="672"/>
      <c r="AB22" s="672"/>
      <c r="AC22" s="672"/>
      <c r="AD22" s="673">
        <v>2143139</v>
      </c>
      <c r="AE22" s="673"/>
      <c r="AF22" s="673"/>
      <c r="AG22" s="673"/>
      <c r="AH22" s="673"/>
      <c r="AI22" s="673"/>
      <c r="AJ22" s="673"/>
      <c r="AK22" s="673"/>
      <c r="AL22" s="637">
        <v>65.7</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431753</v>
      </c>
      <c r="S23" s="635"/>
      <c r="T23" s="635"/>
      <c r="U23" s="635"/>
      <c r="V23" s="635"/>
      <c r="W23" s="635"/>
      <c r="X23" s="635"/>
      <c r="Y23" s="636"/>
      <c r="Z23" s="672">
        <v>4.8</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2075588</v>
      </c>
      <c r="CS24" s="690"/>
      <c r="CT24" s="690"/>
      <c r="CU24" s="690"/>
      <c r="CV24" s="690"/>
      <c r="CW24" s="690"/>
      <c r="CX24" s="690"/>
      <c r="CY24" s="715"/>
      <c r="CZ24" s="716">
        <v>23.5</v>
      </c>
      <c r="DA24" s="698"/>
      <c r="DB24" s="698"/>
      <c r="DC24" s="718"/>
      <c r="DD24" s="714">
        <v>1624024</v>
      </c>
      <c r="DE24" s="690"/>
      <c r="DF24" s="690"/>
      <c r="DG24" s="690"/>
      <c r="DH24" s="690"/>
      <c r="DI24" s="690"/>
      <c r="DJ24" s="690"/>
      <c r="DK24" s="715"/>
      <c r="DL24" s="714">
        <v>1293027</v>
      </c>
      <c r="DM24" s="690"/>
      <c r="DN24" s="690"/>
      <c r="DO24" s="690"/>
      <c r="DP24" s="690"/>
      <c r="DQ24" s="690"/>
      <c r="DR24" s="690"/>
      <c r="DS24" s="690"/>
      <c r="DT24" s="690"/>
      <c r="DU24" s="690"/>
      <c r="DV24" s="715"/>
      <c r="DW24" s="716">
        <v>39.5</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3691776</v>
      </c>
      <c r="S25" s="635"/>
      <c r="T25" s="635"/>
      <c r="U25" s="635"/>
      <c r="V25" s="635"/>
      <c r="W25" s="635"/>
      <c r="X25" s="635"/>
      <c r="Y25" s="636"/>
      <c r="Z25" s="672">
        <v>40.799999999999997</v>
      </c>
      <c r="AA25" s="672"/>
      <c r="AB25" s="672"/>
      <c r="AC25" s="672"/>
      <c r="AD25" s="673">
        <v>3260023</v>
      </c>
      <c r="AE25" s="673"/>
      <c r="AF25" s="673"/>
      <c r="AG25" s="673"/>
      <c r="AH25" s="673"/>
      <c r="AI25" s="673"/>
      <c r="AJ25" s="673"/>
      <c r="AK25" s="673"/>
      <c r="AL25" s="637">
        <v>100</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930327</v>
      </c>
      <c r="CS25" s="647"/>
      <c r="CT25" s="647"/>
      <c r="CU25" s="647"/>
      <c r="CV25" s="647"/>
      <c r="CW25" s="647"/>
      <c r="CX25" s="647"/>
      <c r="CY25" s="648"/>
      <c r="CZ25" s="637">
        <v>10.5</v>
      </c>
      <c r="DA25" s="649"/>
      <c r="DB25" s="649"/>
      <c r="DC25" s="650"/>
      <c r="DD25" s="640">
        <v>890327</v>
      </c>
      <c r="DE25" s="647"/>
      <c r="DF25" s="647"/>
      <c r="DG25" s="647"/>
      <c r="DH25" s="647"/>
      <c r="DI25" s="647"/>
      <c r="DJ25" s="647"/>
      <c r="DK25" s="648"/>
      <c r="DL25" s="640">
        <v>585527</v>
      </c>
      <c r="DM25" s="647"/>
      <c r="DN25" s="647"/>
      <c r="DO25" s="647"/>
      <c r="DP25" s="647"/>
      <c r="DQ25" s="647"/>
      <c r="DR25" s="647"/>
      <c r="DS25" s="647"/>
      <c r="DT25" s="647"/>
      <c r="DU25" s="647"/>
      <c r="DV25" s="648"/>
      <c r="DW25" s="637">
        <v>17.899999999999999</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580</v>
      </c>
      <c r="S26" s="635"/>
      <c r="T26" s="635"/>
      <c r="U26" s="635"/>
      <c r="V26" s="635"/>
      <c r="W26" s="635"/>
      <c r="X26" s="635"/>
      <c r="Y26" s="636"/>
      <c r="Z26" s="672">
        <v>0</v>
      </c>
      <c r="AA26" s="672"/>
      <c r="AB26" s="672"/>
      <c r="AC26" s="672"/>
      <c r="AD26" s="673">
        <v>580</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466068</v>
      </c>
      <c r="CS26" s="635"/>
      <c r="CT26" s="635"/>
      <c r="CU26" s="635"/>
      <c r="CV26" s="635"/>
      <c r="CW26" s="635"/>
      <c r="CX26" s="635"/>
      <c r="CY26" s="636"/>
      <c r="CZ26" s="637">
        <v>5.3</v>
      </c>
      <c r="DA26" s="649"/>
      <c r="DB26" s="649"/>
      <c r="DC26" s="650"/>
      <c r="DD26" s="640">
        <v>438501</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22320</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848032</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607201</v>
      </c>
      <c r="CS27" s="647"/>
      <c r="CT27" s="647"/>
      <c r="CU27" s="647"/>
      <c r="CV27" s="647"/>
      <c r="CW27" s="647"/>
      <c r="CX27" s="647"/>
      <c r="CY27" s="648"/>
      <c r="CZ27" s="637">
        <v>6.9</v>
      </c>
      <c r="DA27" s="649"/>
      <c r="DB27" s="649"/>
      <c r="DC27" s="650"/>
      <c r="DD27" s="640">
        <v>210422</v>
      </c>
      <c r="DE27" s="647"/>
      <c r="DF27" s="647"/>
      <c r="DG27" s="647"/>
      <c r="DH27" s="647"/>
      <c r="DI27" s="647"/>
      <c r="DJ27" s="647"/>
      <c r="DK27" s="648"/>
      <c r="DL27" s="640">
        <v>184225</v>
      </c>
      <c r="DM27" s="647"/>
      <c r="DN27" s="647"/>
      <c r="DO27" s="647"/>
      <c r="DP27" s="647"/>
      <c r="DQ27" s="647"/>
      <c r="DR27" s="647"/>
      <c r="DS27" s="647"/>
      <c r="DT27" s="647"/>
      <c r="DU27" s="647"/>
      <c r="DV27" s="648"/>
      <c r="DW27" s="637">
        <v>5.6</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101240</v>
      </c>
      <c r="S28" s="635"/>
      <c r="T28" s="635"/>
      <c r="U28" s="635"/>
      <c r="V28" s="635"/>
      <c r="W28" s="635"/>
      <c r="X28" s="635"/>
      <c r="Y28" s="636"/>
      <c r="Z28" s="672">
        <v>1.1000000000000001</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538060</v>
      </c>
      <c r="CS28" s="635"/>
      <c r="CT28" s="635"/>
      <c r="CU28" s="635"/>
      <c r="CV28" s="635"/>
      <c r="CW28" s="635"/>
      <c r="CX28" s="635"/>
      <c r="CY28" s="636"/>
      <c r="CZ28" s="637">
        <v>6.1</v>
      </c>
      <c r="DA28" s="649"/>
      <c r="DB28" s="649"/>
      <c r="DC28" s="650"/>
      <c r="DD28" s="640">
        <v>523275</v>
      </c>
      <c r="DE28" s="635"/>
      <c r="DF28" s="635"/>
      <c r="DG28" s="635"/>
      <c r="DH28" s="635"/>
      <c r="DI28" s="635"/>
      <c r="DJ28" s="635"/>
      <c r="DK28" s="636"/>
      <c r="DL28" s="640">
        <v>523275</v>
      </c>
      <c r="DM28" s="635"/>
      <c r="DN28" s="635"/>
      <c r="DO28" s="635"/>
      <c r="DP28" s="635"/>
      <c r="DQ28" s="635"/>
      <c r="DR28" s="635"/>
      <c r="DS28" s="635"/>
      <c r="DT28" s="635"/>
      <c r="DU28" s="635"/>
      <c r="DV28" s="636"/>
      <c r="DW28" s="637">
        <v>16</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9891</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538060</v>
      </c>
      <c r="CS29" s="647"/>
      <c r="CT29" s="647"/>
      <c r="CU29" s="647"/>
      <c r="CV29" s="647"/>
      <c r="CW29" s="647"/>
      <c r="CX29" s="647"/>
      <c r="CY29" s="648"/>
      <c r="CZ29" s="637">
        <v>6.1</v>
      </c>
      <c r="DA29" s="649"/>
      <c r="DB29" s="649"/>
      <c r="DC29" s="650"/>
      <c r="DD29" s="640">
        <v>523275</v>
      </c>
      <c r="DE29" s="647"/>
      <c r="DF29" s="647"/>
      <c r="DG29" s="647"/>
      <c r="DH29" s="647"/>
      <c r="DI29" s="647"/>
      <c r="DJ29" s="647"/>
      <c r="DK29" s="648"/>
      <c r="DL29" s="640">
        <v>523275</v>
      </c>
      <c r="DM29" s="647"/>
      <c r="DN29" s="647"/>
      <c r="DO29" s="647"/>
      <c r="DP29" s="647"/>
      <c r="DQ29" s="647"/>
      <c r="DR29" s="647"/>
      <c r="DS29" s="647"/>
      <c r="DT29" s="647"/>
      <c r="DU29" s="647"/>
      <c r="DV29" s="648"/>
      <c r="DW29" s="637">
        <v>16</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747521</v>
      </c>
      <c r="S30" s="635"/>
      <c r="T30" s="635"/>
      <c r="U30" s="635"/>
      <c r="V30" s="635"/>
      <c r="W30" s="635"/>
      <c r="X30" s="635"/>
      <c r="Y30" s="636"/>
      <c r="Z30" s="672">
        <v>8.3000000000000007</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529422</v>
      </c>
      <c r="CS30" s="635"/>
      <c r="CT30" s="635"/>
      <c r="CU30" s="635"/>
      <c r="CV30" s="635"/>
      <c r="CW30" s="635"/>
      <c r="CX30" s="635"/>
      <c r="CY30" s="636"/>
      <c r="CZ30" s="637">
        <v>6</v>
      </c>
      <c r="DA30" s="649"/>
      <c r="DB30" s="649"/>
      <c r="DC30" s="650"/>
      <c r="DD30" s="640">
        <v>514650</v>
      </c>
      <c r="DE30" s="635"/>
      <c r="DF30" s="635"/>
      <c r="DG30" s="635"/>
      <c r="DH30" s="635"/>
      <c r="DI30" s="635"/>
      <c r="DJ30" s="635"/>
      <c r="DK30" s="636"/>
      <c r="DL30" s="640">
        <v>514650</v>
      </c>
      <c r="DM30" s="635"/>
      <c r="DN30" s="635"/>
      <c r="DO30" s="635"/>
      <c r="DP30" s="635"/>
      <c r="DQ30" s="635"/>
      <c r="DR30" s="635"/>
      <c r="DS30" s="635"/>
      <c r="DT30" s="635"/>
      <c r="DU30" s="635"/>
      <c r="DV30" s="636"/>
      <c r="DW30" s="637">
        <v>15.7</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99.9</v>
      </c>
      <c r="BH31" s="697"/>
      <c r="BI31" s="697"/>
      <c r="BJ31" s="697"/>
      <c r="BK31" s="697"/>
      <c r="BL31" s="697"/>
      <c r="BM31" s="698">
        <v>97.9</v>
      </c>
      <c r="BN31" s="697"/>
      <c r="BO31" s="697"/>
      <c r="BP31" s="697"/>
      <c r="BQ31" s="699"/>
      <c r="BR31" s="696">
        <v>99.8</v>
      </c>
      <c r="BS31" s="697"/>
      <c r="BT31" s="697"/>
      <c r="BU31" s="697"/>
      <c r="BV31" s="697"/>
      <c r="BW31" s="697"/>
      <c r="BX31" s="698">
        <v>88</v>
      </c>
      <c r="BY31" s="697"/>
      <c r="BZ31" s="697"/>
      <c r="CA31" s="697"/>
      <c r="CB31" s="699"/>
      <c r="CD31" s="655"/>
      <c r="CE31" s="656"/>
      <c r="CF31" s="631" t="s">
        <v>300</v>
      </c>
      <c r="CG31" s="632"/>
      <c r="CH31" s="632"/>
      <c r="CI31" s="632"/>
      <c r="CJ31" s="632"/>
      <c r="CK31" s="632"/>
      <c r="CL31" s="632"/>
      <c r="CM31" s="632"/>
      <c r="CN31" s="632"/>
      <c r="CO31" s="632"/>
      <c r="CP31" s="632"/>
      <c r="CQ31" s="633"/>
      <c r="CR31" s="634">
        <v>8638</v>
      </c>
      <c r="CS31" s="647"/>
      <c r="CT31" s="647"/>
      <c r="CU31" s="647"/>
      <c r="CV31" s="647"/>
      <c r="CW31" s="647"/>
      <c r="CX31" s="647"/>
      <c r="CY31" s="648"/>
      <c r="CZ31" s="637">
        <v>0.1</v>
      </c>
      <c r="DA31" s="649"/>
      <c r="DB31" s="649"/>
      <c r="DC31" s="650"/>
      <c r="DD31" s="640">
        <v>8625</v>
      </c>
      <c r="DE31" s="647"/>
      <c r="DF31" s="647"/>
      <c r="DG31" s="647"/>
      <c r="DH31" s="647"/>
      <c r="DI31" s="647"/>
      <c r="DJ31" s="647"/>
      <c r="DK31" s="648"/>
      <c r="DL31" s="640">
        <v>8625</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637224</v>
      </c>
      <c r="S32" s="635"/>
      <c r="T32" s="635"/>
      <c r="U32" s="635"/>
      <c r="V32" s="635"/>
      <c r="W32" s="635"/>
      <c r="X32" s="635"/>
      <c r="Y32" s="636"/>
      <c r="Z32" s="672">
        <v>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99.9</v>
      </c>
      <c r="BH32" s="647"/>
      <c r="BI32" s="647"/>
      <c r="BJ32" s="647"/>
      <c r="BK32" s="647"/>
      <c r="BL32" s="647"/>
      <c r="BM32" s="638">
        <v>99.1</v>
      </c>
      <c r="BN32" s="647"/>
      <c r="BO32" s="647"/>
      <c r="BP32" s="647"/>
      <c r="BQ32" s="670"/>
      <c r="BR32" s="700">
        <v>99.9</v>
      </c>
      <c r="BS32" s="647"/>
      <c r="BT32" s="647"/>
      <c r="BU32" s="647"/>
      <c r="BV32" s="647"/>
      <c r="BW32" s="647"/>
      <c r="BX32" s="638">
        <v>98.7</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27588</v>
      </c>
      <c r="S33" s="635"/>
      <c r="T33" s="635"/>
      <c r="U33" s="635"/>
      <c r="V33" s="635"/>
      <c r="W33" s="635"/>
      <c r="X33" s="635"/>
      <c r="Y33" s="636"/>
      <c r="Z33" s="672">
        <v>0.3</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99.9</v>
      </c>
      <c r="BH33" s="619"/>
      <c r="BI33" s="619"/>
      <c r="BJ33" s="619"/>
      <c r="BK33" s="619"/>
      <c r="BL33" s="619"/>
      <c r="BM33" s="665">
        <v>97.3</v>
      </c>
      <c r="BN33" s="619"/>
      <c r="BO33" s="619"/>
      <c r="BP33" s="619"/>
      <c r="BQ33" s="682"/>
      <c r="BR33" s="695">
        <v>99.6</v>
      </c>
      <c r="BS33" s="619"/>
      <c r="BT33" s="619"/>
      <c r="BU33" s="619"/>
      <c r="BV33" s="619"/>
      <c r="BW33" s="619"/>
      <c r="BX33" s="665">
        <v>78.2</v>
      </c>
      <c r="BY33" s="619"/>
      <c r="BZ33" s="619"/>
      <c r="CA33" s="619"/>
      <c r="CB33" s="682"/>
      <c r="CD33" s="631" t="s">
        <v>307</v>
      </c>
      <c r="CE33" s="632"/>
      <c r="CF33" s="632"/>
      <c r="CG33" s="632"/>
      <c r="CH33" s="632"/>
      <c r="CI33" s="632"/>
      <c r="CJ33" s="632"/>
      <c r="CK33" s="632"/>
      <c r="CL33" s="632"/>
      <c r="CM33" s="632"/>
      <c r="CN33" s="632"/>
      <c r="CO33" s="632"/>
      <c r="CP33" s="632"/>
      <c r="CQ33" s="633"/>
      <c r="CR33" s="634">
        <v>5777977</v>
      </c>
      <c r="CS33" s="647"/>
      <c r="CT33" s="647"/>
      <c r="CU33" s="647"/>
      <c r="CV33" s="647"/>
      <c r="CW33" s="647"/>
      <c r="CX33" s="647"/>
      <c r="CY33" s="648"/>
      <c r="CZ33" s="637">
        <v>65.3</v>
      </c>
      <c r="DA33" s="649"/>
      <c r="DB33" s="649"/>
      <c r="DC33" s="650"/>
      <c r="DD33" s="640">
        <v>2052568</v>
      </c>
      <c r="DE33" s="647"/>
      <c r="DF33" s="647"/>
      <c r="DG33" s="647"/>
      <c r="DH33" s="647"/>
      <c r="DI33" s="647"/>
      <c r="DJ33" s="647"/>
      <c r="DK33" s="648"/>
      <c r="DL33" s="640">
        <v>1110960</v>
      </c>
      <c r="DM33" s="647"/>
      <c r="DN33" s="647"/>
      <c r="DO33" s="647"/>
      <c r="DP33" s="647"/>
      <c r="DQ33" s="647"/>
      <c r="DR33" s="647"/>
      <c r="DS33" s="647"/>
      <c r="DT33" s="647"/>
      <c r="DU33" s="647"/>
      <c r="DV33" s="648"/>
      <c r="DW33" s="637">
        <v>33.9</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2196876</v>
      </c>
      <c r="S34" s="635"/>
      <c r="T34" s="635"/>
      <c r="U34" s="635"/>
      <c r="V34" s="635"/>
      <c r="W34" s="635"/>
      <c r="X34" s="635"/>
      <c r="Y34" s="636"/>
      <c r="Z34" s="672">
        <v>24.3</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2875881</v>
      </c>
      <c r="CS34" s="635"/>
      <c r="CT34" s="635"/>
      <c r="CU34" s="635"/>
      <c r="CV34" s="635"/>
      <c r="CW34" s="635"/>
      <c r="CX34" s="635"/>
      <c r="CY34" s="636"/>
      <c r="CZ34" s="637">
        <v>32.5</v>
      </c>
      <c r="DA34" s="649"/>
      <c r="DB34" s="649"/>
      <c r="DC34" s="650"/>
      <c r="DD34" s="640">
        <v>722199</v>
      </c>
      <c r="DE34" s="635"/>
      <c r="DF34" s="635"/>
      <c r="DG34" s="635"/>
      <c r="DH34" s="635"/>
      <c r="DI34" s="635"/>
      <c r="DJ34" s="635"/>
      <c r="DK34" s="636"/>
      <c r="DL34" s="640">
        <v>354190</v>
      </c>
      <c r="DM34" s="635"/>
      <c r="DN34" s="635"/>
      <c r="DO34" s="635"/>
      <c r="DP34" s="635"/>
      <c r="DQ34" s="635"/>
      <c r="DR34" s="635"/>
      <c r="DS34" s="635"/>
      <c r="DT34" s="635"/>
      <c r="DU34" s="635"/>
      <c r="DV34" s="636"/>
      <c r="DW34" s="637">
        <v>10.8</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591831</v>
      </c>
      <c r="S35" s="635"/>
      <c r="T35" s="635"/>
      <c r="U35" s="635"/>
      <c r="V35" s="635"/>
      <c r="W35" s="635"/>
      <c r="X35" s="635"/>
      <c r="Y35" s="636"/>
      <c r="Z35" s="672">
        <v>6.5</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124039</v>
      </c>
      <c r="CS35" s="647"/>
      <c r="CT35" s="647"/>
      <c r="CU35" s="647"/>
      <c r="CV35" s="647"/>
      <c r="CW35" s="647"/>
      <c r="CX35" s="647"/>
      <c r="CY35" s="648"/>
      <c r="CZ35" s="637">
        <v>1.4</v>
      </c>
      <c r="DA35" s="649"/>
      <c r="DB35" s="649"/>
      <c r="DC35" s="650"/>
      <c r="DD35" s="640">
        <v>98887</v>
      </c>
      <c r="DE35" s="647"/>
      <c r="DF35" s="647"/>
      <c r="DG35" s="647"/>
      <c r="DH35" s="647"/>
      <c r="DI35" s="647"/>
      <c r="DJ35" s="647"/>
      <c r="DK35" s="648"/>
      <c r="DL35" s="640">
        <v>10563</v>
      </c>
      <c r="DM35" s="647"/>
      <c r="DN35" s="647"/>
      <c r="DO35" s="647"/>
      <c r="DP35" s="647"/>
      <c r="DQ35" s="647"/>
      <c r="DR35" s="647"/>
      <c r="DS35" s="647"/>
      <c r="DT35" s="647"/>
      <c r="DU35" s="647"/>
      <c r="DV35" s="648"/>
      <c r="DW35" s="637">
        <v>0.3</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407220</v>
      </c>
      <c r="S36" s="635"/>
      <c r="T36" s="635"/>
      <c r="U36" s="635"/>
      <c r="V36" s="635"/>
      <c r="W36" s="635"/>
      <c r="X36" s="635"/>
      <c r="Y36" s="636"/>
      <c r="Z36" s="672">
        <v>4.5</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430725</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13020</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966516</v>
      </c>
      <c r="CS36" s="635"/>
      <c r="CT36" s="635"/>
      <c r="CU36" s="635"/>
      <c r="CV36" s="635"/>
      <c r="CW36" s="635"/>
      <c r="CX36" s="635"/>
      <c r="CY36" s="636"/>
      <c r="CZ36" s="637">
        <v>10.9</v>
      </c>
      <c r="DA36" s="649"/>
      <c r="DB36" s="649"/>
      <c r="DC36" s="650"/>
      <c r="DD36" s="640">
        <v>615792</v>
      </c>
      <c r="DE36" s="635"/>
      <c r="DF36" s="635"/>
      <c r="DG36" s="635"/>
      <c r="DH36" s="635"/>
      <c r="DI36" s="635"/>
      <c r="DJ36" s="635"/>
      <c r="DK36" s="636"/>
      <c r="DL36" s="640">
        <v>412160</v>
      </c>
      <c r="DM36" s="635"/>
      <c r="DN36" s="635"/>
      <c r="DO36" s="635"/>
      <c r="DP36" s="635"/>
      <c r="DQ36" s="635"/>
      <c r="DR36" s="635"/>
      <c r="DS36" s="635"/>
      <c r="DT36" s="635"/>
      <c r="DU36" s="635"/>
      <c r="DV36" s="636"/>
      <c r="DW36" s="637">
        <v>12.6</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214580</v>
      </c>
      <c r="S37" s="635"/>
      <c r="T37" s="635"/>
      <c r="U37" s="635"/>
      <c r="V37" s="635"/>
      <c r="W37" s="635"/>
      <c r="X37" s="635"/>
      <c r="Y37" s="636"/>
      <c r="Z37" s="672">
        <v>2.4</v>
      </c>
      <c r="AA37" s="672"/>
      <c r="AB37" s="672"/>
      <c r="AC37" s="672"/>
      <c r="AD37" s="673">
        <v>13</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26030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13020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311509</v>
      </c>
      <c r="CS37" s="647"/>
      <c r="CT37" s="647"/>
      <c r="CU37" s="647"/>
      <c r="CV37" s="647"/>
      <c r="CW37" s="647"/>
      <c r="CX37" s="647"/>
      <c r="CY37" s="648"/>
      <c r="CZ37" s="637">
        <v>3.5</v>
      </c>
      <c r="DA37" s="649"/>
      <c r="DB37" s="649"/>
      <c r="DC37" s="650"/>
      <c r="DD37" s="640">
        <v>309585</v>
      </c>
      <c r="DE37" s="647"/>
      <c r="DF37" s="647"/>
      <c r="DG37" s="647"/>
      <c r="DH37" s="647"/>
      <c r="DI37" s="647"/>
      <c r="DJ37" s="647"/>
      <c r="DK37" s="648"/>
      <c r="DL37" s="640">
        <v>309584</v>
      </c>
      <c r="DM37" s="647"/>
      <c r="DN37" s="647"/>
      <c r="DO37" s="647"/>
      <c r="DP37" s="647"/>
      <c r="DQ37" s="647"/>
      <c r="DR37" s="647"/>
      <c r="DS37" s="647"/>
      <c r="DT37" s="647"/>
      <c r="DU37" s="647"/>
      <c r="DV37" s="648"/>
      <c r="DW37" s="637">
        <v>9.5</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390433</v>
      </c>
      <c r="S38" s="635"/>
      <c r="T38" s="635"/>
      <c r="U38" s="635"/>
      <c r="V38" s="635"/>
      <c r="W38" s="635"/>
      <c r="X38" s="635"/>
      <c r="Y38" s="636"/>
      <c r="Z38" s="672">
        <v>4.3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1004</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430725</v>
      </c>
      <c r="CS38" s="635"/>
      <c r="CT38" s="635"/>
      <c r="CU38" s="635"/>
      <c r="CV38" s="635"/>
      <c r="CW38" s="635"/>
      <c r="CX38" s="635"/>
      <c r="CY38" s="636"/>
      <c r="CZ38" s="637">
        <v>4.9000000000000004</v>
      </c>
      <c r="DA38" s="649"/>
      <c r="DB38" s="649"/>
      <c r="DC38" s="650"/>
      <c r="DD38" s="640">
        <v>352153</v>
      </c>
      <c r="DE38" s="635"/>
      <c r="DF38" s="635"/>
      <c r="DG38" s="635"/>
      <c r="DH38" s="635"/>
      <c r="DI38" s="635"/>
      <c r="DJ38" s="635"/>
      <c r="DK38" s="636"/>
      <c r="DL38" s="640">
        <v>333053</v>
      </c>
      <c r="DM38" s="635"/>
      <c r="DN38" s="635"/>
      <c r="DO38" s="635"/>
      <c r="DP38" s="635"/>
      <c r="DQ38" s="635"/>
      <c r="DR38" s="635"/>
      <c r="DS38" s="635"/>
      <c r="DT38" s="635"/>
      <c r="DU38" s="635"/>
      <c r="DV38" s="636"/>
      <c r="DW38" s="637">
        <v>10.199999999999999</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1564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1186646</v>
      </c>
      <c r="CS39" s="647"/>
      <c r="CT39" s="647"/>
      <c r="CU39" s="647"/>
      <c r="CV39" s="647"/>
      <c r="CW39" s="647"/>
      <c r="CX39" s="647"/>
      <c r="CY39" s="648"/>
      <c r="CZ39" s="637">
        <v>13.4</v>
      </c>
      <c r="DA39" s="649"/>
      <c r="DB39" s="649"/>
      <c r="DC39" s="650"/>
      <c r="DD39" s="640">
        <v>241943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12633</v>
      </c>
      <c r="S40" s="635"/>
      <c r="T40" s="635"/>
      <c r="U40" s="635"/>
      <c r="V40" s="635"/>
      <c r="W40" s="635"/>
      <c r="X40" s="635"/>
      <c r="Y40" s="636"/>
      <c r="Z40" s="672">
        <v>0.1</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91</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194170</v>
      </c>
      <c r="CS40" s="635"/>
      <c r="CT40" s="635"/>
      <c r="CU40" s="635"/>
      <c r="CV40" s="635"/>
      <c r="CW40" s="635"/>
      <c r="CX40" s="635"/>
      <c r="CY40" s="636"/>
      <c r="CZ40" s="637">
        <v>2.2000000000000002</v>
      </c>
      <c r="DA40" s="649"/>
      <c r="DB40" s="649"/>
      <c r="DC40" s="650"/>
      <c r="DD40" s="640">
        <v>21594</v>
      </c>
      <c r="DE40" s="635"/>
      <c r="DF40" s="635"/>
      <c r="DG40" s="635"/>
      <c r="DH40" s="635"/>
      <c r="DI40" s="635"/>
      <c r="DJ40" s="635"/>
      <c r="DK40" s="636"/>
      <c r="DL40" s="640">
        <v>994</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9039080</v>
      </c>
      <c r="S41" s="659"/>
      <c r="T41" s="659"/>
      <c r="U41" s="659"/>
      <c r="V41" s="659"/>
      <c r="W41" s="659"/>
      <c r="X41" s="659"/>
      <c r="Y41" s="662"/>
      <c r="Z41" s="663">
        <v>100</v>
      </c>
      <c r="AA41" s="663"/>
      <c r="AB41" s="663"/>
      <c r="AC41" s="663"/>
      <c r="AD41" s="664">
        <v>3260616</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80347</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324348</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453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996074</v>
      </c>
      <c r="CS42" s="647"/>
      <c r="CT42" s="647"/>
      <c r="CU42" s="647"/>
      <c r="CV42" s="647"/>
      <c r="CW42" s="647"/>
      <c r="CX42" s="647"/>
      <c r="CY42" s="648"/>
      <c r="CZ42" s="637">
        <v>11.3</v>
      </c>
      <c r="DA42" s="649"/>
      <c r="DB42" s="649"/>
      <c r="DC42" s="650"/>
      <c r="DD42" s="640">
        <v>340547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t="s">
        <v>122</v>
      </c>
      <c r="CS43" s="647"/>
      <c r="CT43" s="647"/>
      <c r="CU43" s="647"/>
      <c r="CV43" s="647"/>
      <c r="CW43" s="647"/>
      <c r="CX43" s="647"/>
      <c r="CY43" s="648"/>
      <c r="CZ43" s="637" t="s">
        <v>122</v>
      </c>
      <c r="DA43" s="649"/>
      <c r="DB43" s="649"/>
      <c r="DC43" s="650"/>
      <c r="DD43" s="640" t="s">
        <v>122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981335</v>
      </c>
      <c r="CS44" s="635"/>
      <c r="CT44" s="635"/>
      <c r="CU44" s="635"/>
      <c r="CV44" s="635"/>
      <c r="CW44" s="635"/>
      <c r="CX44" s="635"/>
      <c r="CY44" s="636"/>
      <c r="CZ44" s="637">
        <v>11.1</v>
      </c>
      <c r="DA44" s="638"/>
      <c r="DB44" s="638"/>
      <c r="DC44" s="639"/>
      <c r="DD44" s="640">
        <v>337822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825889</v>
      </c>
      <c r="CS45" s="647"/>
      <c r="CT45" s="647"/>
      <c r="CU45" s="647"/>
      <c r="CV45" s="647"/>
      <c r="CW45" s="647"/>
      <c r="CX45" s="647"/>
      <c r="CY45" s="648"/>
      <c r="CZ45" s="637">
        <v>9.3000000000000007</v>
      </c>
      <c r="DA45" s="649"/>
      <c r="DB45" s="649"/>
      <c r="DC45" s="650"/>
      <c r="DD45" s="640">
        <v>290893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155446</v>
      </c>
      <c r="CS46" s="635"/>
      <c r="CT46" s="635"/>
      <c r="CU46" s="635"/>
      <c r="CV46" s="635"/>
      <c r="CW46" s="635"/>
      <c r="CX46" s="635"/>
      <c r="CY46" s="636"/>
      <c r="CZ46" s="637">
        <v>1.8</v>
      </c>
      <c r="DA46" s="638"/>
      <c r="DB46" s="638"/>
      <c r="DC46" s="639"/>
      <c r="DD46" s="640">
        <v>46929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14739</v>
      </c>
      <c r="CS47" s="647"/>
      <c r="CT47" s="647"/>
      <c r="CU47" s="647"/>
      <c r="CV47" s="647"/>
      <c r="CW47" s="647"/>
      <c r="CX47" s="647"/>
      <c r="CY47" s="648"/>
      <c r="CZ47" s="637">
        <v>0.2</v>
      </c>
      <c r="DA47" s="649"/>
      <c r="DB47" s="649"/>
      <c r="DC47" s="650"/>
      <c r="DD47" s="640">
        <v>2725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8849639</v>
      </c>
      <c r="CS49" s="619"/>
      <c r="CT49" s="619"/>
      <c r="CU49" s="619"/>
      <c r="CV49" s="619"/>
      <c r="CW49" s="619"/>
      <c r="CX49" s="619"/>
      <c r="CY49" s="620"/>
      <c r="CZ49" s="621">
        <v>100</v>
      </c>
      <c r="DA49" s="622"/>
      <c r="DB49" s="622"/>
      <c r="DC49" s="623"/>
      <c r="DD49" s="624">
        <v>4017139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QMJ0vHsu+ZQ35rax1mYqG43c+G4oDyVib0G7LsXmFJD55zQqk7LDd8663wHzUwOatf+EMbMsCDjtsap6zhCd7w==" saltValue="qpX+dRk+rGxdwaRhC9qx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2" zoomScale="70" zoomScaleNormal="25" zoomScaleSheetLayoutView="70" workbookViewId="0">
      <selection activeCell="B73" sqref="B73:P73"/>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4" t="s">
        <v>352</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5" t="s">
        <v>353</v>
      </c>
      <c r="DK2" s="1106"/>
      <c r="DL2" s="1106"/>
      <c r="DM2" s="1106"/>
      <c r="DN2" s="1106"/>
      <c r="DO2" s="1107"/>
      <c r="DP2" s="222"/>
      <c r="DQ2" s="1105" t="s">
        <v>354</v>
      </c>
      <c r="DR2" s="1106"/>
      <c r="DS2" s="1106"/>
      <c r="DT2" s="1106"/>
      <c r="DU2" s="1106"/>
      <c r="DV2" s="1106"/>
      <c r="DW2" s="1106"/>
      <c r="DX2" s="1106"/>
      <c r="DY2" s="1106"/>
      <c r="DZ2" s="110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3" t="s">
        <v>355</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9" t="s">
        <v>357</v>
      </c>
      <c r="B5" s="1010"/>
      <c r="C5" s="1010"/>
      <c r="D5" s="1010"/>
      <c r="E5" s="1010"/>
      <c r="F5" s="1010"/>
      <c r="G5" s="1010"/>
      <c r="H5" s="1010"/>
      <c r="I5" s="1010"/>
      <c r="J5" s="1010"/>
      <c r="K5" s="1010"/>
      <c r="L5" s="1010"/>
      <c r="M5" s="1010"/>
      <c r="N5" s="1010"/>
      <c r="O5" s="1010"/>
      <c r="P5" s="1011"/>
      <c r="Q5" s="1015" t="s">
        <v>358</v>
      </c>
      <c r="R5" s="1016"/>
      <c r="S5" s="1016"/>
      <c r="T5" s="1016"/>
      <c r="U5" s="1017"/>
      <c r="V5" s="1015" t="s">
        <v>359</v>
      </c>
      <c r="W5" s="1016"/>
      <c r="X5" s="1016"/>
      <c r="Y5" s="1016"/>
      <c r="Z5" s="1017"/>
      <c r="AA5" s="1015" t="s">
        <v>360</v>
      </c>
      <c r="AB5" s="1016"/>
      <c r="AC5" s="1016"/>
      <c r="AD5" s="1016"/>
      <c r="AE5" s="1016"/>
      <c r="AF5" s="1108" t="s">
        <v>361</v>
      </c>
      <c r="AG5" s="1016"/>
      <c r="AH5" s="1016"/>
      <c r="AI5" s="1016"/>
      <c r="AJ5" s="1029"/>
      <c r="AK5" s="1016" t="s">
        <v>362</v>
      </c>
      <c r="AL5" s="1016"/>
      <c r="AM5" s="1016"/>
      <c r="AN5" s="1016"/>
      <c r="AO5" s="1017"/>
      <c r="AP5" s="1015" t="s">
        <v>363</v>
      </c>
      <c r="AQ5" s="1016"/>
      <c r="AR5" s="1016"/>
      <c r="AS5" s="1016"/>
      <c r="AT5" s="1017"/>
      <c r="AU5" s="1015" t="s">
        <v>364</v>
      </c>
      <c r="AV5" s="1016"/>
      <c r="AW5" s="1016"/>
      <c r="AX5" s="1016"/>
      <c r="AY5" s="1029"/>
      <c r="AZ5" s="226"/>
      <c r="BA5" s="226"/>
      <c r="BB5" s="226"/>
      <c r="BC5" s="226"/>
      <c r="BD5" s="226"/>
      <c r="BE5" s="227"/>
      <c r="BF5" s="227"/>
      <c r="BG5" s="227"/>
      <c r="BH5" s="227"/>
      <c r="BI5" s="227"/>
      <c r="BJ5" s="227"/>
      <c r="BK5" s="227"/>
      <c r="BL5" s="227"/>
      <c r="BM5" s="227"/>
      <c r="BN5" s="227"/>
      <c r="BO5" s="227"/>
      <c r="BP5" s="227"/>
      <c r="BQ5" s="1009" t="s">
        <v>365</v>
      </c>
      <c r="BR5" s="1010"/>
      <c r="BS5" s="1010"/>
      <c r="BT5" s="1010"/>
      <c r="BU5" s="1010"/>
      <c r="BV5" s="1010"/>
      <c r="BW5" s="1010"/>
      <c r="BX5" s="1010"/>
      <c r="BY5" s="1010"/>
      <c r="BZ5" s="1010"/>
      <c r="CA5" s="1010"/>
      <c r="CB5" s="1010"/>
      <c r="CC5" s="1010"/>
      <c r="CD5" s="1010"/>
      <c r="CE5" s="1010"/>
      <c r="CF5" s="1010"/>
      <c r="CG5" s="1011"/>
      <c r="CH5" s="1015" t="s">
        <v>366</v>
      </c>
      <c r="CI5" s="1016"/>
      <c r="CJ5" s="1016"/>
      <c r="CK5" s="1016"/>
      <c r="CL5" s="1017"/>
      <c r="CM5" s="1015" t="s">
        <v>367</v>
      </c>
      <c r="CN5" s="1016"/>
      <c r="CO5" s="1016"/>
      <c r="CP5" s="1016"/>
      <c r="CQ5" s="1017"/>
      <c r="CR5" s="1015" t="s">
        <v>368</v>
      </c>
      <c r="CS5" s="1016"/>
      <c r="CT5" s="1016"/>
      <c r="CU5" s="1016"/>
      <c r="CV5" s="1017"/>
      <c r="CW5" s="1015" t="s">
        <v>369</v>
      </c>
      <c r="CX5" s="1016"/>
      <c r="CY5" s="1016"/>
      <c r="CZ5" s="1016"/>
      <c r="DA5" s="1017"/>
      <c r="DB5" s="1015" t="s">
        <v>370</v>
      </c>
      <c r="DC5" s="1016"/>
      <c r="DD5" s="1016"/>
      <c r="DE5" s="1016"/>
      <c r="DF5" s="1017"/>
      <c r="DG5" s="1098" t="s">
        <v>371</v>
      </c>
      <c r="DH5" s="1099"/>
      <c r="DI5" s="1099"/>
      <c r="DJ5" s="1099"/>
      <c r="DK5" s="1100"/>
      <c r="DL5" s="1098" t="s">
        <v>372</v>
      </c>
      <c r="DM5" s="1099"/>
      <c r="DN5" s="1099"/>
      <c r="DO5" s="1099"/>
      <c r="DP5" s="1100"/>
      <c r="DQ5" s="1015" t="s">
        <v>373</v>
      </c>
      <c r="DR5" s="1016"/>
      <c r="DS5" s="1016"/>
      <c r="DT5" s="1016"/>
      <c r="DU5" s="1017"/>
      <c r="DV5" s="1015" t="s">
        <v>364</v>
      </c>
      <c r="DW5" s="1016"/>
      <c r="DX5" s="1016"/>
      <c r="DY5" s="1016"/>
      <c r="DZ5" s="1029"/>
      <c r="EA5" s="228"/>
    </row>
    <row r="6" spans="1:131" s="229" customFormat="1" ht="26.25" customHeight="1" thickBot="1" x14ac:dyDescent="0.25">
      <c r="A6" s="1012"/>
      <c r="B6" s="1013"/>
      <c r="C6" s="1013"/>
      <c r="D6" s="1013"/>
      <c r="E6" s="1013"/>
      <c r="F6" s="1013"/>
      <c r="G6" s="1013"/>
      <c r="H6" s="1013"/>
      <c r="I6" s="1013"/>
      <c r="J6" s="1013"/>
      <c r="K6" s="1013"/>
      <c r="L6" s="1013"/>
      <c r="M6" s="1013"/>
      <c r="N6" s="1013"/>
      <c r="O6" s="1013"/>
      <c r="P6" s="1014"/>
      <c r="Q6" s="1018"/>
      <c r="R6" s="1019"/>
      <c r="S6" s="1019"/>
      <c r="T6" s="1019"/>
      <c r="U6" s="1020"/>
      <c r="V6" s="1018"/>
      <c r="W6" s="1019"/>
      <c r="X6" s="1019"/>
      <c r="Y6" s="1019"/>
      <c r="Z6" s="1020"/>
      <c r="AA6" s="1018"/>
      <c r="AB6" s="1019"/>
      <c r="AC6" s="1019"/>
      <c r="AD6" s="1019"/>
      <c r="AE6" s="1019"/>
      <c r="AF6" s="1109"/>
      <c r="AG6" s="1019"/>
      <c r="AH6" s="1019"/>
      <c r="AI6" s="1019"/>
      <c r="AJ6" s="1030"/>
      <c r="AK6" s="1019"/>
      <c r="AL6" s="1019"/>
      <c r="AM6" s="1019"/>
      <c r="AN6" s="1019"/>
      <c r="AO6" s="1020"/>
      <c r="AP6" s="1018"/>
      <c r="AQ6" s="1019"/>
      <c r="AR6" s="1019"/>
      <c r="AS6" s="1019"/>
      <c r="AT6" s="1020"/>
      <c r="AU6" s="1018"/>
      <c r="AV6" s="1019"/>
      <c r="AW6" s="1019"/>
      <c r="AX6" s="1019"/>
      <c r="AY6" s="1030"/>
      <c r="AZ6" s="226"/>
      <c r="BA6" s="226"/>
      <c r="BB6" s="226"/>
      <c r="BC6" s="226"/>
      <c r="BD6" s="226"/>
      <c r="BE6" s="227"/>
      <c r="BF6" s="227"/>
      <c r="BG6" s="227"/>
      <c r="BH6" s="227"/>
      <c r="BI6" s="227"/>
      <c r="BJ6" s="227"/>
      <c r="BK6" s="227"/>
      <c r="BL6" s="227"/>
      <c r="BM6" s="227"/>
      <c r="BN6" s="227"/>
      <c r="BO6" s="227"/>
      <c r="BP6" s="227"/>
      <c r="BQ6" s="1012"/>
      <c r="BR6" s="1013"/>
      <c r="BS6" s="1013"/>
      <c r="BT6" s="1013"/>
      <c r="BU6" s="1013"/>
      <c r="BV6" s="1013"/>
      <c r="BW6" s="1013"/>
      <c r="BX6" s="1013"/>
      <c r="BY6" s="1013"/>
      <c r="BZ6" s="1013"/>
      <c r="CA6" s="1013"/>
      <c r="CB6" s="1013"/>
      <c r="CC6" s="1013"/>
      <c r="CD6" s="1013"/>
      <c r="CE6" s="1013"/>
      <c r="CF6" s="1013"/>
      <c r="CG6" s="1014"/>
      <c r="CH6" s="1018"/>
      <c r="CI6" s="1019"/>
      <c r="CJ6" s="1019"/>
      <c r="CK6" s="1019"/>
      <c r="CL6" s="1020"/>
      <c r="CM6" s="1018"/>
      <c r="CN6" s="1019"/>
      <c r="CO6" s="1019"/>
      <c r="CP6" s="1019"/>
      <c r="CQ6" s="1020"/>
      <c r="CR6" s="1018"/>
      <c r="CS6" s="1019"/>
      <c r="CT6" s="1019"/>
      <c r="CU6" s="1019"/>
      <c r="CV6" s="1020"/>
      <c r="CW6" s="1018"/>
      <c r="CX6" s="1019"/>
      <c r="CY6" s="1019"/>
      <c r="CZ6" s="1019"/>
      <c r="DA6" s="1020"/>
      <c r="DB6" s="1018"/>
      <c r="DC6" s="1019"/>
      <c r="DD6" s="1019"/>
      <c r="DE6" s="1019"/>
      <c r="DF6" s="1020"/>
      <c r="DG6" s="1101"/>
      <c r="DH6" s="1102"/>
      <c r="DI6" s="1102"/>
      <c r="DJ6" s="1102"/>
      <c r="DK6" s="1103"/>
      <c r="DL6" s="1101"/>
      <c r="DM6" s="1102"/>
      <c r="DN6" s="1102"/>
      <c r="DO6" s="1102"/>
      <c r="DP6" s="1103"/>
      <c r="DQ6" s="1018"/>
      <c r="DR6" s="1019"/>
      <c r="DS6" s="1019"/>
      <c r="DT6" s="1019"/>
      <c r="DU6" s="1020"/>
      <c r="DV6" s="1018"/>
      <c r="DW6" s="1019"/>
      <c r="DX6" s="1019"/>
      <c r="DY6" s="1019"/>
      <c r="DZ6" s="1030"/>
      <c r="EA6" s="228"/>
    </row>
    <row r="7" spans="1:131" s="229" customFormat="1" ht="26.25" customHeight="1" thickTop="1" x14ac:dyDescent="0.2">
      <c r="A7" s="230">
        <v>1</v>
      </c>
      <c r="B7" s="1061" t="s">
        <v>374</v>
      </c>
      <c r="C7" s="1062"/>
      <c r="D7" s="1062"/>
      <c r="E7" s="1062"/>
      <c r="F7" s="1062"/>
      <c r="G7" s="1062"/>
      <c r="H7" s="1062"/>
      <c r="I7" s="1062"/>
      <c r="J7" s="1062"/>
      <c r="K7" s="1062"/>
      <c r="L7" s="1062"/>
      <c r="M7" s="1062"/>
      <c r="N7" s="1062"/>
      <c r="O7" s="1062"/>
      <c r="P7" s="1063"/>
      <c r="Q7" s="1116">
        <v>9044</v>
      </c>
      <c r="R7" s="1117"/>
      <c r="S7" s="1117"/>
      <c r="T7" s="1117"/>
      <c r="U7" s="1117"/>
      <c r="V7" s="1117">
        <v>8858</v>
      </c>
      <c r="W7" s="1117"/>
      <c r="X7" s="1117"/>
      <c r="Y7" s="1117"/>
      <c r="Z7" s="1117"/>
      <c r="AA7" s="1117">
        <v>186</v>
      </c>
      <c r="AB7" s="1117"/>
      <c r="AC7" s="1117"/>
      <c r="AD7" s="1117"/>
      <c r="AE7" s="1118"/>
      <c r="AF7" s="1119">
        <v>125</v>
      </c>
      <c r="AG7" s="1120"/>
      <c r="AH7" s="1120"/>
      <c r="AI7" s="1120"/>
      <c r="AJ7" s="1121"/>
      <c r="AK7" s="1122">
        <v>592</v>
      </c>
      <c r="AL7" s="1123"/>
      <c r="AM7" s="1123"/>
      <c r="AN7" s="1123"/>
      <c r="AO7" s="1123"/>
      <c r="AP7" s="1123">
        <v>5139</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0">
        <v>1</v>
      </c>
      <c r="BR7" s="231"/>
      <c r="BS7" s="1113"/>
      <c r="BT7" s="1114"/>
      <c r="BU7" s="1114"/>
      <c r="BV7" s="1114"/>
      <c r="BW7" s="1114"/>
      <c r="BX7" s="1114"/>
      <c r="BY7" s="1114"/>
      <c r="BZ7" s="1114"/>
      <c r="CA7" s="1114"/>
      <c r="CB7" s="1114"/>
      <c r="CC7" s="1114"/>
      <c r="CD7" s="1114"/>
      <c r="CE7" s="1114"/>
      <c r="CF7" s="1114"/>
      <c r="CG7" s="1126"/>
      <c r="CH7" s="1110"/>
      <c r="CI7" s="1111"/>
      <c r="CJ7" s="1111"/>
      <c r="CK7" s="1111"/>
      <c r="CL7" s="1112"/>
      <c r="CM7" s="1110"/>
      <c r="CN7" s="1111"/>
      <c r="CO7" s="1111"/>
      <c r="CP7" s="1111"/>
      <c r="CQ7" s="1112"/>
      <c r="CR7" s="1110"/>
      <c r="CS7" s="1111"/>
      <c r="CT7" s="1111"/>
      <c r="CU7" s="1111"/>
      <c r="CV7" s="1112"/>
      <c r="CW7" s="1110"/>
      <c r="CX7" s="1111"/>
      <c r="CY7" s="1111"/>
      <c r="CZ7" s="1111"/>
      <c r="DA7" s="1112"/>
      <c r="DB7" s="1110"/>
      <c r="DC7" s="1111"/>
      <c r="DD7" s="1111"/>
      <c r="DE7" s="1111"/>
      <c r="DF7" s="1112"/>
      <c r="DG7" s="1110"/>
      <c r="DH7" s="1111"/>
      <c r="DI7" s="1111"/>
      <c r="DJ7" s="1111"/>
      <c r="DK7" s="1112"/>
      <c r="DL7" s="1110"/>
      <c r="DM7" s="1111"/>
      <c r="DN7" s="1111"/>
      <c r="DO7" s="1111"/>
      <c r="DP7" s="1112"/>
      <c r="DQ7" s="1110"/>
      <c r="DR7" s="1111"/>
      <c r="DS7" s="1111"/>
      <c r="DT7" s="1111"/>
      <c r="DU7" s="1112"/>
      <c r="DV7" s="1113"/>
      <c r="DW7" s="1114"/>
      <c r="DX7" s="1114"/>
      <c r="DY7" s="1114"/>
      <c r="DZ7" s="1115"/>
      <c r="EA7" s="228"/>
    </row>
    <row r="8" spans="1:131" s="229" customFormat="1" ht="26.25" customHeight="1" x14ac:dyDescent="0.2">
      <c r="A8" s="232">
        <v>2</v>
      </c>
      <c r="B8" s="1044" t="s">
        <v>375</v>
      </c>
      <c r="C8" s="1045"/>
      <c r="D8" s="1045"/>
      <c r="E8" s="1045"/>
      <c r="F8" s="1045"/>
      <c r="G8" s="1045"/>
      <c r="H8" s="1045"/>
      <c r="I8" s="1045"/>
      <c r="J8" s="1045"/>
      <c r="K8" s="1045"/>
      <c r="L8" s="1045"/>
      <c r="M8" s="1045"/>
      <c r="N8" s="1045"/>
      <c r="O8" s="1045"/>
      <c r="P8" s="1046"/>
      <c r="Q8" s="1052">
        <v>23</v>
      </c>
      <c r="R8" s="1053"/>
      <c r="S8" s="1053"/>
      <c r="T8" s="1053"/>
      <c r="U8" s="1053"/>
      <c r="V8" s="1053">
        <v>19</v>
      </c>
      <c r="W8" s="1053"/>
      <c r="X8" s="1053"/>
      <c r="Y8" s="1053"/>
      <c r="Z8" s="1053"/>
      <c r="AA8" s="1053">
        <v>4</v>
      </c>
      <c r="AB8" s="1053"/>
      <c r="AC8" s="1053"/>
      <c r="AD8" s="1053"/>
      <c r="AE8" s="1054"/>
      <c r="AF8" s="1049">
        <v>4</v>
      </c>
      <c r="AG8" s="1050"/>
      <c r="AH8" s="1050"/>
      <c r="AI8" s="1050"/>
      <c r="AJ8" s="1051"/>
      <c r="AK8" s="1094"/>
      <c r="AL8" s="1095"/>
      <c r="AM8" s="1095"/>
      <c r="AN8" s="1095"/>
      <c r="AO8" s="1095"/>
      <c r="AP8" s="1095"/>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2">
        <v>2</v>
      </c>
      <c r="BR8" s="233"/>
      <c r="BS8" s="1006"/>
      <c r="BT8" s="1007"/>
      <c r="BU8" s="1007"/>
      <c r="BV8" s="1007"/>
      <c r="BW8" s="1007"/>
      <c r="BX8" s="1007"/>
      <c r="BY8" s="1007"/>
      <c r="BZ8" s="1007"/>
      <c r="CA8" s="1007"/>
      <c r="CB8" s="1007"/>
      <c r="CC8" s="1007"/>
      <c r="CD8" s="1007"/>
      <c r="CE8" s="1007"/>
      <c r="CF8" s="1007"/>
      <c r="CG8" s="1028"/>
      <c r="CH8" s="1003"/>
      <c r="CI8" s="1004"/>
      <c r="CJ8" s="1004"/>
      <c r="CK8" s="1004"/>
      <c r="CL8" s="1005"/>
      <c r="CM8" s="1003"/>
      <c r="CN8" s="1004"/>
      <c r="CO8" s="1004"/>
      <c r="CP8" s="1004"/>
      <c r="CQ8" s="1005"/>
      <c r="CR8" s="1003"/>
      <c r="CS8" s="1004"/>
      <c r="CT8" s="1004"/>
      <c r="CU8" s="1004"/>
      <c r="CV8" s="1005"/>
      <c r="CW8" s="1003"/>
      <c r="CX8" s="1004"/>
      <c r="CY8" s="1004"/>
      <c r="CZ8" s="1004"/>
      <c r="DA8" s="1005"/>
      <c r="DB8" s="1003"/>
      <c r="DC8" s="1004"/>
      <c r="DD8" s="1004"/>
      <c r="DE8" s="1004"/>
      <c r="DF8" s="1005"/>
      <c r="DG8" s="1003"/>
      <c r="DH8" s="1004"/>
      <c r="DI8" s="1004"/>
      <c r="DJ8" s="1004"/>
      <c r="DK8" s="1005"/>
      <c r="DL8" s="1003"/>
      <c r="DM8" s="1004"/>
      <c r="DN8" s="1004"/>
      <c r="DO8" s="1004"/>
      <c r="DP8" s="1005"/>
      <c r="DQ8" s="1003"/>
      <c r="DR8" s="1004"/>
      <c r="DS8" s="1004"/>
      <c r="DT8" s="1004"/>
      <c r="DU8" s="1005"/>
      <c r="DV8" s="1006"/>
      <c r="DW8" s="1007"/>
      <c r="DX8" s="1007"/>
      <c r="DY8" s="1007"/>
      <c r="DZ8" s="1008"/>
      <c r="EA8" s="228"/>
    </row>
    <row r="9" spans="1:131" s="229" customFormat="1" ht="26.25" customHeight="1" x14ac:dyDescent="0.2">
      <c r="A9" s="232">
        <v>3</v>
      </c>
      <c r="B9" s="1044" t="s">
        <v>376</v>
      </c>
      <c r="C9" s="1045"/>
      <c r="D9" s="1045"/>
      <c r="E9" s="1045"/>
      <c r="F9" s="1045"/>
      <c r="G9" s="1045"/>
      <c r="H9" s="1045"/>
      <c r="I9" s="1045"/>
      <c r="J9" s="1045"/>
      <c r="K9" s="1045"/>
      <c r="L9" s="1045"/>
      <c r="M9" s="1045"/>
      <c r="N9" s="1045"/>
      <c r="O9" s="1045"/>
      <c r="P9" s="1046"/>
      <c r="Q9" s="1052">
        <v>1</v>
      </c>
      <c r="R9" s="1053"/>
      <c r="S9" s="1053"/>
      <c r="T9" s="1053"/>
      <c r="U9" s="1053"/>
      <c r="V9" s="1053">
        <v>1</v>
      </c>
      <c r="W9" s="1053"/>
      <c r="X9" s="1053"/>
      <c r="Y9" s="1053"/>
      <c r="Z9" s="1053"/>
      <c r="AA9" s="1053"/>
      <c r="AB9" s="1053"/>
      <c r="AC9" s="1053"/>
      <c r="AD9" s="1053"/>
      <c r="AE9" s="1054"/>
      <c r="AF9" s="1049" t="s">
        <v>122</v>
      </c>
      <c r="AG9" s="1050"/>
      <c r="AH9" s="1050"/>
      <c r="AI9" s="1050"/>
      <c r="AJ9" s="1051"/>
      <c r="AK9" s="1094">
        <v>1</v>
      </c>
      <c r="AL9" s="1095"/>
      <c r="AM9" s="1095"/>
      <c r="AN9" s="1095"/>
      <c r="AO9" s="1095"/>
      <c r="AP9" s="1095"/>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2">
        <v>3</v>
      </c>
      <c r="BR9" s="233"/>
      <c r="BS9" s="1006"/>
      <c r="BT9" s="1007"/>
      <c r="BU9" s="1007"/>
      <c r="BV9" s="1007"/>
      <c r="BW9" s="1007"/>
      <c r="BX9" s="1007"/>
      <c r="BY9" s="1007"/>
      <c r="BZ9" s="1007"/>
      <c r="CA9" s="1007"/>
      <c r="CB9" s="1007"/>
      <c r="CC9" s="1007"/>
      <c r="CD9" s="1007"/>
      <c r="CE9" s="1007"/>
      <c r="CF9" s="1007"/>
      <c r="CG9" s="1028"/>
      <c r="CH9" s="1003"/>
      <c r="CI9" s="1004"/>
      <c r="CJ9" s="1004"/>
      <c r="CK9" s="1004"/>
      <c r="CL9" s="1005"/>
      <c r="CM9" s="1003"/>
      <c r="CN9" s="1004"/>
      <c r="CO9" s="1004"/>
      <c r="CP9" s="1004"/>
      <c r="CQ9" s="1005"/>
      <c r="CR9" s="1003"/>
      <c r="CS9" s="1004"/>
      <c r="CT9" s="1004"/>
      <c r="CU9" s="1004"/>
      <c r="CV9" s="1005"/>
      <c r="CW9" s="1003"/>
      <c r="CX9" s="1004"/>
      <c r="CY9" s="1004"/>
      <c r="CZ9" s="1004"/>
      <c r="DA9" s="1005"/>
      <c r="DB9" s="1003"/>
      <c r="DC9" s="1004"/>
      <c r="DD9" s="1004"/>
      <c r="DE9" s="1004"/>
      <c r="DF9" s="1005"/>
      <c r="DG9" s="1003"/>
      <c r="DH9" s="1004"/>
      <c r="DI9" s="1004"/>
      <c r="DJ9" s="1004"/>
      <c r="DK9" s="1005"/>
      <c r="DL9" s="1003"/>
      <c r="DM9" s="1004"/>
      <c r="DN9" s="1004"/>
      <c r="DO9" s="1004"/>
      <c r="DP9" s="1005"/>
      <c r="DQ9" s="1003"/>
      <c r="DR9" s="1004"/>
      <c r="DS9" s="1004"/>
      <c r="DT9" s="1004"/>
      <c r="DU9" s="1005"/>
      <c r="DV9" s="1006"/>
      <c r="DW9" s="1007"/>
      <c r="DX9" s="1007"/>
      <c r="DY9" s="1007"/>
      <c r="DZ9" s="1008"/>
      <c r="EA9" s="228"/>
    </row>
    <row r="10" spans="1:131" s="229" customFormat="1" ht="26.25" customHeight="1" x14ac:dyDescent="0.2">
      <c r="A10" s="232">
        <v>4</v>
      </c>
      <c r="B10" s="1044"/>
      <c r="C10" s="1045"/>
      <c r="D10" s="1045"/>
      <c r="E10" s="1045"/>
      <c r="F10" s="1045"/>
      <c r="G10" s="1045"/>
      <c r="H10" s="1045"/>
      <c r="I10" s="1045"/>
      <c r="J10" s="1045"/>
      <c r="K10" s="1045"/>
      <c r="L10" s="1045"/>
      <c r="M10" s="1045"/>
      <c r="N10" s="1045"/>
      <c r="O10" s="1045"/>
      <c r="P10" s="1046"/>
      <c r="Q10" s="1052"/>
      <c r="R10" s="1053"/>
      <c r="S10" s="1053"/>
      <c r="T10" s="1053"/>
      <c r="U10" s="1053"/>
      <c r="V10" s="1053"/>
      <c r="W10" s="1053"/>
      <c r="X10" s="1053"/>
      <c r="Y10" s="1053"/>
      <c r="Z10" s="1053"/>
      <c r="AA10" s="1053"/>
      <c r="AB10" s="1053"/>
      <c r="AC10" s="1053"/>
      <c r="AD10" s="1053"/>
      <c r="AE10" s="1054"/>
      <c r="AF10" s="1049"/>
      <c r="AG10" s="1050"/>
      <c r="AH10" s="1050"/>
      <c r="AI10" s="1050"/>
      <c r="AJ10" s="1051"/>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2">
        <v>4</v>
      </c>
      <c r="BR10" s="233"/>
      <c r="BS10" s="1006"/>
      <c r="BT10" s="1007"/>
      <c r="BU10" s="1007"/>
      <c r="BV10" s="1007"/>
      <c r="BW10" s="1007"/>
      <c r="BX10" s="1007"/>
      <c r="BY10" s="1007"/>
      <c r="BZ10" s="1007"/>
      <c r="CA10" s="1007"/>
      <c r="CB10" s="1007"/>
      <c r="CC10" s="1007"/>
      <c r="CD10" s="1007"/>
      <c r="CE10" s="1007"/>
      <c r="CF10" s="1007"/>
      <c r="CG10" s="1028"/>
      <c r="CH10" s="1003"/>
      <c r="CI10" s="1004"/>
      <c r="CJ10" s="1004"/>
      <c r="CK10" s="1004"/>
      <c r="CL10" s="1005"/>
      <c r="CM10" s="1003"/>
      <c r="CN10" s="1004"/>
      <c r="CO10" s="1004"/>
      <c r="CP10" s="1004"/>
      <c r="CQ10" s="1005"/>
      <c r="CR10" s="1003"/>
      <c r="CS10" s="1004"/>
      <c r="CT10" s="1004"/>
      <c r="CU10" s="1004"/>
      <c r="CV10" s="1005"/>
      <c r="CW10" s="1003"/>
      <c r="CX10" s="1004"/>
      <c r="CY10" s="1004"/>
      <c r="CZ10" s="1004"/>
      <c r="DA10" s="1005"/>
      <c r="DB10" s="1003"/>
      <c r="DC10" s="1004"/>
      <c r="DD10" s="1004"/>
      <c r="DE10" s="1004"/>
      <c r="DF10" s="1005"/>
      <c r="DG10" s="1003"/>
      <c r="DH10" s="1004"/>
      <c r="DI10" s="1004"/>
      <c r="DJ10" s="1004"/>
      <c r="DK10" s="1005"/>
      <c r="DL10" s="1003"/>
      <c r="DM10" s="1004"/>
      <c r="DN10" s="1004"/>
      <c r="DO10" s="1004"/>
      <c r="DP10" s="1005"/>
      <c r="DQ10" s="1003"/>
      <c r="DR10" s="1004"/>
      <c r="DS10" s="1004"/>
      <c r="DT10" s="1004"/>
      <c r="DU10" s="1005"/>
      <c r="DV10" s="1006"/>
      <c r="DW10" s="1007"/>
      <c r="DX10" s="1007"/>
      <c r="DY10" s="1007"/>
      <c r="DZ10" s="1008"/>
      <c r="EA10" s="228"/>
    </row>
    <row r="11" spans="1:131" s="229" customFormat="1" ht="26.25" customHeight="1" x14ac:dyDescent="0.2">
      <c r="A11" s="232">
        <v>5</v>
      </c>
      <c r="B11" s="1044"/>
      <c r="C11" s="1045"/>
      <c r="D11" s="1045"/>
      <c r="E11" s="1045"/>
      <c r="F11" s="1045"/>
      <c r="G11" s="1045"/>
      <c r="H11" s="1045"/>
      <c r="I11" s="1045"/>
      <c r="J11" s="1045"/>
      <c r="K11" s="1045"/>
      <c r="L11" s="1045"/>
      <c r="M11" s="1045"/>
      <c r="N11" s="1045"/>
      <c r="O11" s="1045"/>
      <c r="P11" s="1046"/>
      <c r="Q11" s="1052"/>
      <c r="R11" s="1053"/>
      <c r="S11" s="1053"/>
      <c r="T11" s="1053"/>
      <c r="U11" s="1053"/>
      <c r="V11" s="1053"/>
      <c r="W11" s="1053"/>
      <c r="X11" s="1053"/>
      <c r="Y11" s="1053"/>
      <c r="Z11" s="1053"/>
      <c r="AA11" s="1053"/>
      <c r="AB11" s="1053"/>
      <c r="AC11" s="1053"/>
      <c r="AD11" s="1053"/>
      <c r="AE11" s="1054"/>
      <c r="AF11" s="1049"/>
      <c r="AG11" s="1050"/>
      <c r="AH11" s="1050"/>
      <c r="AI11" s="1050"/>
      <c r="AJ11" s="1051"/>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2">
        <v>5</v>
      </c>
      <c r="BR11" s="233"/>
      <c r="BS11" s="1006"/>
      <c r="BT11" s="1007"/>
      <c r="BU11" s="1007"/>
      <c r="BV11" s="1007"/>
      <c r="BW11" s="1007"/>
      <c r="BX11" s="1007"/>
      <c r="BY11" s="1007"/>
      <c r="BZ11" s="1007"/>
      <c r="CA11" s="1007"/>
      <c r="CB11" s="1007"/>
      <c r="CC11" s="1007"/>
      <c r="CD11" s="1007"/>
      <c r="CE11" s="1007"/>
      <c r="CF11" s="1007"/>
      <c r="CG11" s="1028"/>
      <c r="CH11" s="1003"/>
      <c r="CI11" s="1004"/>
      <c r="CJ11" s="1004"/>
      <c r="CK11" s="1004"/>
      <c r="CL11" s="1005"/>
      <c r="CM11" s="1003"/>
      <c r="CN11" s="1004"/>
      <c r="CO11" s="1004"/>
      <c r="CP11" s="1004"/>
      <c r="CQ11" s="1005"/>
      <c r="CR11" s="1003"/>
      <c r="CS11" s="1004"/>
      <c r="CT11" s="1004"/>
      <c r="CU11" s="1004"/>
      <c r="CV11" s="1005"/>
      <c r="CW11" s="1003"/>
      <c r="CX11" s="1004"/>
      <c r="CY11" s="1004"/>
      <c r="CZ11" s="1004"/>
      <c r="DA11" s="1005"/>
      <c r="DB11" s="1003"/>
      <c r="DC11" s="1004"/>
      <c r="DD11" s="1004"/>
      <c r="DE11" s="1004"/>
      <c r="DF11" s="1005"/>
      <c r="DG11" s="1003"/>
      <c r="DH11" s="1004"/>
      <c r="DI11" s="1004"/>
      <c r="DJ11" s="1004"/>
      <c r="DK11" s="1005"/>
      <c r="DL11" s="1003"/>
      <c r="DM11" s="1004"/>
      <c r="DN11" s="1004"/>
      <c r="DO11" s="1004"/>
      <c r="DP11" s="1005"/>
      <c r="DQ11" s="1003"/>
      <c r="DR11" s="1004"/>
      <c r="DS11" s="1004"/>
      <c r="DT11" s="1004"/>
      <c r="DU11" s="1005"/>
      <c r="DV11" s="1006"/>
      <c r="DW11" s="1007"/>
      <c r="DX11" s="1007"/>
      <c r="DY11" s="1007"/>
      <c r="DZ11" s="1008"/>
      <c r="EA11" s="228"/>
    </row>
    <row r="12" spans="1:131" s="229" customFormat="1" ht="26.25" customHeight="1" x14ac:dyDescent="0.2">
      <c r="A12" s="232">
        <v>6</v>
      </c>
      <c r="B12" s="1044"/>
      <c r="C12" s="1045"/>
      <c r="D12" s="1045"/>
      <c r="E12" s="1045"/>
      <c r="F12" s="1045"/>
      <c r="G12" s="1045"/>
      <c r="H12" s="1045"/>
      <c r="I12" s="1045"/>
      <c r="J12" s="1045"/>
      <c r="K12" s="1045"/>
      <c r="L12" s="1045"/>
      <c r="M12" s="1045"/>
      <c r="N12" s="1045"/>
      <c r="O12" s="1045"/>
      <c r="P12" s="1046"/>
      <c r="Q12" s="1052"/>
      <c r="R12" s="1053"/>
      <c r="S12" s="1053"/>
      <c r="T12" s="1053"/>
      <c r="U12" s="1053"/>
      <c r="V12" s="1053"/>
      <c r="W12" s="1053"/>
      <c r="X12" s="1053"/>
      <c r="Y12" s="1053"/>
      <c r="Z12" s="1053"/>
      <c r="AA12" s="1053"/>
      <c r="AB12" s="1053"/>
      <c r="AC12" s="1053"/>
      <c r="AD12" s="1053"/>
      <c r="AE12" s="1054"/>
      <c r="AF12" s="1049"/>
      <c r="AG12" s="1050"/>
      <c r="AH12" s="1050"/>
      <c r="AI12" s="1050"/>
      <c r="AJ12" s="1051"/>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2">
        <v>6</v>
      </c>
      <c r="BR12" s="233"/>
      <c r="BS12" s="1006"/>
      <c r="BT12" s="1007"/>
      <c r="BU12" s="1007"/>
      <c r="BV12" s="1007"/>
      <c r="BW12" s="1007"/>
      <c r="BX12" s="1007"/>
      <c r="BY12" s="1007"/>
      <c r="BZ12" s="1007"/>
      <c r="CA12" s="1007"/>
      <c r="CB12" s="1007"/>
      <c r="CC12" s="1007"/>
      <c r="CD12" s="1007"/>
      <c r="CE12" s="1007"/>
      <c r="CF12" s="1007"/>
      <c r="CG12" s="1028"/>
      <c r="CH12" s="1003"/>
      <c r="CI12" s="1004"/>
      <c r="CJ12" s="1004"/>
      <c r="CK12" s="1004"/>
      <c r="CL12" s="1005"/>
      <c r="CM12" s="1003"/>
      <c r="CN12" s="1004"/>
      <c r="CO12" s="1004"/>
      <c r="CP12" s="1004"/>
      <c r="CQ12" s="1005"/>
      <c r="CR12" s="1003"/>
      <c r="CS12" s="1004"/>
      <c r="CT12" s="1004"/>
      <c r="CU12" s="1004"/>
      <c r="CV12" s="1005"/>
      <c r="CW12" s="1003"/>
      <c r="CX12" s="1004"/>
      <c r="CY12" s="1004"/>
      <c r="CZ12" s="1004"/>
      <c r="DA12" s="1005"/>
      <c r="DB12" s="1003"/>
      <c r="DC12" s="1004"/>
      <c r="DD12" s="1004"/>
      <c r="DE12" s="1004"/>
      <c r="DF12" s="1005"/>
      <c r="DG12" s="1003"/>
      <c r="DH12" s="1004"/>
      <c r="DI12" s="1004"/>
      <c r="DJ12" s="1004"/>
      <c r="DK12" s="1005"/>
      <c r="DL12" s="1003"/>
      <c r="DM12" s="1004"/>
      <c r="DN12" s="1004"/>
      <c r="DO12" s="1004"/>
      <c r="DP12" s="1005"/>
      <c r="DQ12" s="1003"/>
      <c r="DR12" s="1004"/>
      <c r="DS12" s="1004"/>
      <c r="DT12" s="1004"/>
      <c r="DU12" s="1005"/>
      <c r="DV12" s="1006"/>
      <c r="DW12" s="1007"/>
      <c r="DX12" s="1007"/>
      <c r="DY12" s="1007"/>
      <c r="DZ12" s="1008"/>
      <c r="EA12" s="228"/>
    </row>
    <row r="13" spans="1:131" s="229" customFormat="1" ht="26.25" customHeight="1" x14ac:dyDescent="0.2">
      <c r="A13" s="232">
        <v>7</v>
      </c>
      <c r="B13" s="1044"/>
      <c r="C13" s="1045"/>
      <c r="D13" s="1045"/>
      <c r="E13" s="1045"/>
      <c r="F13" s="1045"/>
      <c r="G13" s="1045"/>
      <c r="H13" s="1045"/>
      <c r="I13" s="1045"/>
      <c r="J13" s="1045"/>
      <c r="K13" s="1045"/>
      <c r="L13" s="1045"/>
      <c r="M13" s="1045"/>
      <c r="N13" s="1045"/>
      <c r="O13" s="1045"/>
      <c r="P13" s="1046"/>
      <c r="Q13" s="1052"/>
      <c r="R13" s="1053"/>
      <c r="S13" s="1053"/>
      <c r="T13" s="1053"/>
      <c r="U13" s="1053"/>
      <c r="V13" s="1053"/>
      <c r="W13" s="1053"/>
      <c r="X13" s="1053"/>
      <c r="Y13" s="1053"/>
      <c r="Z13" s="1053"/>
      <c r="AA13" s="1053"/>
      <c r="AB13" s="1053"/>
      <c r="AC13" s="1053"/>
      <c r="AD13" s="1053"/>
      <c r="AE13" s="1054"/>
      <c r="AF13" s="1049"/>
      <c r="AG13" s="1050"/>
      <c r="AH13" s="1050"/>
      <c r="AI13" s="1050"/>
      <c r="AJ13" s="1051"/>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2">
        <v>7</v>
      </c>
      <c r="BR13" s="233"/>
      <c r="BS13" s="1006"/>
      <c r="BT13" s="1007"/>
      <c r="BU13" s="1007"/>
      <c r="BV13" s="1007"/>
      <c r="BW13" s="1007"/>
      <c r="BX13" s="1007"/>
      <c r="BY13" s="1007"/>
      <c r="BZ13" s="1007"/>
      <c r="CA13" s="1007"/>
      <c r="CB13" s="1007"/>
      <c r="CC13" s="1007"/>
      <c r="CD13" s="1007"/>
      <c r="CE13" s="1007"/>
      <c r="CF13" s="1007"/>
      <c r="CG13" s="1028"/>
      <c r="CH13" s="1003"/>
      <c r="CI13" s="1004"/>
      <c r="CJ13" s="1004"/>
      <c r="CK13" s="1004"/>
      <c r="CL13" s="1005"/>
      <c r="CM13" s="1003"/>
      <c r="CN13" s="1004"/>
      <c r="CO13" s="1004"/>
      <c r="CP13" s="1004"/>
      <c r="CQ13" s="1005"/>
      <c r="CR13" s="1003"/>
      <c r="CS13" s="1004"/>
      <c r="CT13" s="1004"/>
      <c r="CU13" s="1004"/>
      <c r="CV13" s="1005"/>
      <c r="CW13" s="1003"/>
      <c r="CX13" s="1004"/>
      <c r="CY13" s="1004"/>
      <c r="CZ13" s="1004"/>
      <c r="DA13" s="1005"/>
      <c r="DB13" s="1003"/>
      <c r="DC13" s="1004"/>
      <c r="DD13" s="1004"/>
      <c r="DE13" s="1004"/>
      <c r="DF13" s="1005"/>
      <c r="DG13" s="1003"/>
      <c r="DH13" s="1004"/>
      <c r="DI13" s="1004"/>
      <c r="DJ13" s="1004"/>
      <c r="DK13" s="1005"/>
      <c r="DL13" s="1003"/>
      <c r="DM13" s="1004"/>
      <c r="DN13" s="1004"/>
      <c r="DO13" s="1004"/>
      <c r="DP13" s="1005"/>
      <c r="DQ13" s="1003"/>
      <c r="DR13" s="1004"/>
      <c r="DS13" s="1004"/>
      <c r="DT13" s="1004"/>
      <c r="DU13" s="1005"/>
      <c r="DV13" s="1006"/>
      <c r="DW13" s="1007"/>
      <c r="DX13" s="1007"/>
      <c r="DY13" s="1007"/>
      <c r="DZ13" s="1008"/>
      <c r="EA13" s="228"/>
    </row>
    <row r="14" spans="1:131" s="229" customFormat="1" ht="26.25" customHeight="1" x14ac:dyDescent="0.2">
      <c r="A14" s="232">
        <v>8</v>
      </c>
      <c r="B14" s="1044"/>
      <c r="C14" s="1045"/>
      <c r="D14" s="1045"/>
      <c r="E14" s="1045"/>
      <c r="F14" s="1045"/>
      <c r="G14" s="1045"/>
      <c r="H14" s="1045"/>
      <c r="I14" s="1045"/>
      <c r="J14" s="1045"/>
      <c r="K14" s="1045"/>
      <c r="L14" s="1045"/>
      <c r="M14" s="1045"/>
      <c r="N14" s="1045"/>
      <c r="O14" s="1045"/>
      <c r="P14" s="1046"/>
      <c r="Q14" s="1052"/>
      <c r="R14" s="1053"/>
      <c r="S14" s="1053"/>
      <c r="T14" s="1053"/>
      <c r="U14" s="1053"/>
      <c r="V14" s="1053"/>
      <c r="W14" s="1053"/>
      <c r="X14" s="1053"/>
      <c r="Y14" s="1053"/>
      <c r="Z14" s="1053"/>
      <c r="AA14" s="1053"/>
      <c r="AB14" s="1053"/>
      <c r="AC14" s="1053"/>
      <c r="AD14" s="1053"/>
      <c r="AE14" s="1054"/>
      <c r="AF14" s="1049"/>
      <c r="AG14" s="1050"/>
      <c r="AH14" s="1050"/>
      <c r="AI14" s="1050"/>
      <c r="AJ14" s="1051"/>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2">
        <v>8</v>
      </c>
      <c r="BR14" s="233"/>
      <c r="BS14" s="1006"/>
      <c r="BT14" s="1007"/>
      <c r="BU14" s="1007"/>
      <c r="BV14" s="1007"/>
      <c r="BW14" s="1007"/>
      <c r="BX14" s="1007"/>
      <c r="BY14" s="1007"/>
      <c r="BZ14" s="1007"/>
      <c r="CA14" s="1007"/>
      <c r="CB14" s="1007"/>
      <c r="CC14" s="1007"/>
      <c r="CD14" s="1007"/>
      <c r="CE14" s="1007"/>
      <c r="CF14" s="1007"/>
      <c r="CG14" s="1028"/>
      <c r="CH14" s="1003"/>
      <c r="CI14" s="1004"/>
      <c r="CJ14" s="1004"/>
      <c r="CK14" s="1004"/>
      <c r="CL14" s="1005"/>
      <c r="CM14" s="1003"/>
      <c r="CN14" s="1004"/>
      <c r="CO14" s="1004"/>
      <c r="CP14" s="1004"/>
      <c r="CQ14" s="1005"/>
      <c r="CR14" s="1003"/>
      <c r="CS14" s="1004"/>
      <c r="CT14" s="1004"/>
      <c r="CU14" s="1004"/>
      <c r="CV14" s="1005"/>
      <c r="CW14" s="1003"/>
      <c r="CX14" s="1004"/>
      <c r="CY14" s="1004"/>
      <c r="CZ14" s="1004"/>
      <c r="DA14" s="1005"/>
      <c r="DB14" s="1003"/>
      <c r="DC14" s="1004"/>
      <c r="DD14" s="1004"/>
      <c r="DE14" s="1004"/>
      <c r="DF14" s="1005"/>
      <c r="DG14" s="1003"/>
      <c r="DH14" s="1004"/>
      <c r="DI14" s="1004"/>
      <c r="DJ14" s="1004"/>
      <c r="DK14" s="1005"/>
      <c r="DL14" s="1003"/>
      <c r="DM14" s="1004"/>
      <c r="DN14" s="1004"/>
      <c r="DO14" s="1004"/>
      <c r="DP14" s="1005"/>
      <c r="DQ14" s="1003"/>
      <c r="DR14" s="1004"/>
      <c r="DS14" s="1004"/>
      <c r="DT14" s="1004"/>
      <c r="DU14" s="1005"/>
      <c r="DV14" s="1006"/>
      <c r="DW14" s="1007"/>
      <c r="DX14" s="1007"/>
      <c r="DY14" s="1007"/>
      <c r="DZ14" s="1008"/>
      <c r="EA14" s="228"/>
    </row>
    <row r="15" spans="1:131" s="229" customFormat="1" ht="26.25" customHeight="1" x14ac:dyDescent="0.2">
      <c r="A15" s="232">
        <v>9</v>
      </c>
      <c r="B15" s="1044"/>
      <c r="C15" s="1045"/>
      <c r="D15" s="1045"/>
      <c r="E15" s="1045"/>
      <c r="F15" s="1045"/>
      <c r="G15" s="1045"/>
      <c r="H15" s="1045"/>
      <c r="I15" s="1045"/>
      <c r="J15" s="1045"/>
      <c r="K15" s="1045"/>
      <c r="L15" s="1045"/>
      <c r="M15" s="1045"/>
      <c r="N15" s="1045"/>
      <c r="O15" s="1045"/>
      <c r="P15" s="1046"/>
      <c r="Q15" s="1052"/>
      <c r="R15" s="1053"/>
      <c r="S15" s="1053"/>
      <c r="T15" s="1053"/>
      <c r="U15" s="1053"/>
      <c r="V15" s="1053"/>
      <c r="W15" s="1053"/>
      <c r="X15" s="1053"/>
      <c r="Y15" s="1053"/>
      <c r="Z15" s="1053"/>
      <c r="AA15" s="1053"/>
      <c r="AB15" s="1053"/>
      <c r="AC15" s="1053"/>
      <c r="AD15" s="1053"/>
      <c r="AE15" s="1054"/>
      <c r="AF15" s="1049"/>
      <c r="AG15" s="1050"/>
      <c r="AH15" s="1050"/>
      <c r="AI15" s="1050"/>
      <c r="AJ15" s="1051"/>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2">
        <v>9</v>
      </c>
      <c r="BR15" s="233"/>
      <c r="BS15" s="1006"/>
      <c r="BT15" s="1007"/>
      <c r="BU15" s="1007"/>
      <c r="BV15" s="1007"/>
      <c r="BW15" s="1007"/>
      <c r="BX15" s="1007"/>
      <c r="BY15" s="1007"/>
      <c r="BZ15" s="1007"/>
      <c r="CA15" s="1007"/>
      <c r="CB15" s="1007"/>
      <c r="CC15" s="1007"/>
      <c r="CD15" s="1007"/>
      <c r="CE15" s="1007"/>
      <c r="CF15" s="1007"/>
      <c r="CG15" s="1028"/>
      <c r="CH15" s="1003"/>
      <c r="CI15" s="1004"/>
      <c r="CJ15" s="1004"/>
      <c r="CK15" s="1004"/>
      <c r="CL15" s="1005"/>
      <c r="CM15" s="1003"/>
      <c r="CN15" s="1004"/>
      <c r="CO15" s="1004"/>
      <c r="CP15" s="1004"/>
      <c r="CQ15" s="1005"/>
      <c r="CR15" s="1003"/>
      <c r="CS15" s="1004"/>
      <c r="CT15" s="1004"/>
      <c r="CU15" s="1004"/>
      <c r="CV15" s="1005"/>
      <c r="CW15" s="1003"/>
      <c r="CX15" s="1004"/>
      <c r="CY15" s="1004"/>
      <c r="CZ15" s="1004"/>
      <c r="DA15" s="1005"/>
      <c r="DB15" s="1003"/>
      <c r="DC15" s="1004"/>
      <c r="DD15" s="1004"/>
      <c r="DE15" s="1004"/>
      <c r="DF15" s="1005"/>
      <c r="DG15" s="1003"/>
      <c r="DH15" s="1004"/>
      <c r="DI15" s="1004"/>
      <c r="DJ15" s="1004"/>
      <c r="DK15" s="1005"/>
      <c r="DL15" s="1003"/>
      <c r="DM15" s="1004"/>
      <c r="DN15" s="1004"/>
      <c r="DO15" s="1004"/>
      <c r="DP15" s="1005"/>
      <c r="DQ15" s="1003"/>
      <c r="DR15" s="1004"/>
      <c r="DS15" s="1004"/>
      <c r="DT15" s="1004"/>
      <c r="DU15" s="1005"/>
      <c r="DV15" s="1006"/>
      <c r="DW15" s="1007"/>
      <c r="DX15" s="1007"/>
      <c r="DY15" s="1007"/>
      <c r="DZ15" s="1008"/>
      <c r="EA15" s="228"/>
    </row>
    <row r="16" spans="1:131" s="229" customFormat="1" ht="26.25" customHeight="1" x14ac:dyDescent="0.2">
      <c r="A16" s="232">
        <v>10</v>
      </c>
      <c r="B16" s="1044"/>
      <c r="C16" s="1045"/>
      <c r="D16" s="1045"/>
      <c r="E16" s="1045"/>
      <c r="F16" s="1045"/>
      <c r="G16" s="1045"/>
      <c r="H16" s="1045"/>
      <c r="I16" s="1045"/>
      <c r="J16" s="1045"/>
      <c r="K16" s="1045"/>
      <c r="L16" s="1045"/>
      <c r="M16" s="1045"/>
      <c r="N16" s="1045"/>
      <c r="O16" s="1045"/>
      <c r="P16" s="1046"/>
      <c r="Q16" s="1052"/>
      <c r="R16" s="1053"/>
      <c r="S16" s="1053"/>
      <c r="T16" s="1053"/>
      <c r="U16" s="1053"/>
      <c r="V16" s="1053"/>
      <c r="W16" s="1053"/>
      <c r="X16" s="1053"/>
      <c r="Y16" s="1053"/>
      <c r="Z16" s="1053"/>
      <c r="AA16" s="1053"/>
      <c r="AB16" s="1053"/>
      <c r="AC16" s="1053"/>
      <c r="AD16" s="1053"/>
      <c r="AE16" s="1054"/>
      <c r="AF16" s="1049"/>
      <c r="AG16" s="1050"/>
      <c r="AH16" s="1050"/>
      <c r="AI16" s="1050"/>
      <c r="AJ16" s="1051"/>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2">
        <v>10</v>
      </c>
      <c r="BR16" s="233"/>
      <c r="BS16" s="1006"/>
      <c r="BT16" s="1007"/>
      <c r="BU16" s="1007"/>
      <c r="BV16" s="1007"/>
      <c r="BW16" s="1007"/>
      <c r="BX16" s="1007"/>
      <c r="BY16" s="1007"/>
      <c r="BZ16" s="1007"/>
      <c r="CA16" s="1007"/>
      <c r="CB16" s="1007"/>
      <c r="CC16" s="1007"/>
      <c r="CD16" s="1007"/>
      <c r="CE16" s="1007"/>
      <c r="CF16" s="1007"/>
      <c r="CG16" s="1028"/>
      <c r="CH16" s="1003"/>
      <c r="CI16" s="1004"/>
      <c r="CJ16" s="1004"/>
      <c r="CK16" s="1004"/>
      <c r="CL16" s="1005"/>
      <c r="CM16" s="1003"/>
      <c r="CN16" s="1004"/>
      <c r="CO16" s="1004"/>
      <c r="CP16" s="1004"/>
      <c r="CQ16" s="1005"/>
      <c r="CR16" s="1003"/>
      <c r="CS16" s="1004"/>
      <c r="CT16" s="1004"/>
      <c r="CU16" s="1004"/>
      <c r="CV16" s="1005"/>
      <c r="CW16" s="1003"/>
      <c r="CX16" s="1004"/>
      <c r="CY16" s="1004"/>
      <c r="CZ16" s="1004"/>
      <c r="DA16" s="1005"/>
      <c r="DB16" s="1003"/>
      <c r="DC16" s="1004"/>
      <c r="DD16" s="1004"/>
      <c r="DE16" s="1004"/>
      <c r="DF16" s="1005"/>
      <c r="DG16" s="1003"/>
      <c r="DH16" s="1004"/>
      <c r="DI16" s="1004"/>
      <c r="DJ16" s="1004"/>
      <c r="DK16" s="1005"/>
      <c r="DL16" s="1003"/>
      <c r="DM16" s="1004"/>
      <c r="DN16" s="1004"/>
      <c r="DO16" s="1004"/>
      <c r="DP16" s="1005"/>
      <c r="DQ16" s="1003"/>
      <c r="DR16" s="1004"/>
      <c r="DS16" s="1004"/>
      <c r="DT16" s="1004"/>
      <c r="DU16" s="1005"/>
      <c r="DV16" s="1006"/>
      <c r="DW16" s="1007"/>
      <c r="DX16" s="1007"/>
      <c r="DY16" s="1007"/>
      <c r="DZ16" s="1008"/>
      <c r="EA16" s="228"/>
    </row>
    <row r="17" spans="1:131" s="229" customFormat="1" ht="26.25" customHeight="1" x14ac:dyDescent="0.2">
      <c r="A17" s="232">
        <v>11</v>
      </c>
      <c r="B17" s="1044"/>
      <c r="C17" s="1045"/>
      <c r="D17" s="1045"/>
      <c r="E17" s="1045"/>
      <c r="F17" s="1045"/>
      <c r="G17" s="1045"/>
      <c r="H17" s="1045"/>
      <c r="I17" s="1045"/>
      <c r="J17" s="1045"/>
      <c r="K17" s="1045"/>
      <c r="L17" s="1045"/>
      <c r="M17" s="1045"/>
      <c r="N17" s="1045"/>
      <c r="O17" s="1045"/>
      <c r="P17" s="1046"/>
      <c r="Q17" s="1052"/>
      <c r="R17" s="1053"/>
      <c r="S17" s="1053"/>
      <c r="T17" s="1053"/>
      <c r="U17" s="1053"/>
      <c r="V17" s="1053"/>
      <c r="W17" s="1053"/>
      <c r="X17" s="1053"/>
      <c r="Y17" s="1053"/>
      <c r="Z17" s="1053"/>
      <c r="AA17" s="1053"/>
      <c r="AB17" s="1053"/>
      <c r="AC17" s="1053"/>
      <c r="AD17" s="1053"/>
      <c r="AE17" s="1054"/>
      <c r="AF17" s="1049"/>
      <c r="AG17" s="1050"/>
      <c r="AH17" s="1050"/>
      <c r="AI17" s="1050"/>
      <c r="AJ17" s="1051"/>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2">
        <v>11</v>
      </c>
      <c r="BR17" s="233"/>
      <c r="BS17" s="1006"/>
      <c r="BT17" s="1007"/>
      <c r="BU17" s="1007"/>
      <c r="BV17" s="1007"/>
      <c r="BW17" s="1007"/>
      <c r="BX17" s="1007"/>
      <c r="BY17" s="1007"/>
      <c r="BZ17" s="1007"/>
      <c r="CA17" s="1007"/>
      <c r="CB17" s="1007"/>
      <c r="CC17" s="1007"/>
      <c r="CD17" s="1007"/>
      <c r="CE17" s="1007"/>
      <c r="CF17" s="1007"/>
      <c r="CG17" s="1028"/>
      <c r="CH17" s="1003"/>
      <c r="CI17" s="1004"/>
      <c r="CJ17" s="1004"/>
      <c r="CK17" s="1004"/>
      <c r="CL17" s="1005"/>
      <c r="CM17" s="1003"/>
      <c r="CN17" s="1004"/>
      <c r="CO17" s="1004"/>
      <c r="CP17" s="1004"/>
      <c r="CQ17" s="1005"/>
      <c r="CR17" s="1003"/>
      <c r="CS17" s="1004"/>
      <c r="CT17" s="1004"/>
      <c r="CU17" s="1004"/>
      <c r="CV17" s="1005"/>
      <c r="CW17" s="1003"/>
      <c r="CX17" s="1004"/>
      <c r="CY17" s="1004"/>
      <c r="CZ17" s="1004"/>
      <c r="DA17" s="1005"/>
      <c r="DB17" s="1003"/>
      <c r="DC17" s="1004"/>
      <c r="DD17" s="1004"/>
      <c r="DE17" s="1004"/>
      <c r="DF17" s="1005"/>
      <c r="DG17" s="1003"/>
      <c r="DH17" s="1004"/>
      <c r="DI17" s="1004"/>
      <c r="DJ17" s="1004"/>
      <c r="DK17" s="1005"/>
      <c r="DL17" s="1003"/>
      <c r="DM17" s="1004"/>
      <c r="DN17" s="1004"/>
      <c r="DO17" s="1004"/>
      <c r="DP17" s="1005"/>
      <c r="DQ17" s="1003"/>
      <c r="DR17" s="1004"/>
      <c r="DS17" s="1004"/>
      <c r="DT17" s="1004"/>
      <c r="DU17" s="1005"/>
      <c r="DV17" s="1006"/>
      <c r="DW17" s="1007"/>
      <c r="DX17" s="1007"/>
      <c r="DY17" s="1007"/>
      <c r="DZ17" s="1008"/>
      <c r="EA17" s="228"/>
    </row>
    <row r="18" spans="1:131" s="229" customFormat="1" ht="26.25" customHeight="1" x14ac:dyDescent="0.2">
      <c r="A18" s="232">
        <v>12</v>
      </c>
      <c r="B18" s="1044"/>
      <c r="C18" s="1045"/>
      <c r="D18" s="1045"/>
      <c r="E18" s="1045"/>
      <c r="F18" s="1045"/>
      <c r="G18" s="1045"/>
      <c r="H18" s="1045"/>
      <c r="I18" s="1045"/>
      <c r="J18" s="1045"/>
      <c r="K18" s="1045"/>
      <c r="L18" s="1045"/>
      <c r="M18" s="1045"/>
      <c r="N18" s="1045"/>
      <c r="O18" s="1045"/>
      <c r="P18" s="1046"/>
      <c r="Q18" s="1052"/>
      <c r="R18" s="1053"/>
      <c r="S18" s="1053"/>
      <c r="T18" s="1053"/>
      <c r="U18" s="1053"/>
      <c r="V18" s="1053"/>
      <c r="W18" s="1053"/>
      <c r="X18" s="1053"/>
      <c r="Y18" s="1053"/>
      <c r="Z18" s="1053"/>
      <c r="AA18" s="1053"/>
      <c r="AB18" s="1053"/>
      <c r="AC18" s="1053"/>
      <c r="AD18" s="1053"/>
      <c r="AE18" s="1054"/>
      <c r="AF18" s="1049"/>
      <c r="AG18" s="1050"/>
      <c r="AH18" s="1050"/>
      <c r="AI18" s="1050"/>
      <c r="AJ18" s="1051"/>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2">
        <v>12</v>
      </c>
      <c r="BR18" s="233"/>
      <c r="BS18" s="1006"/>
      <c r="BT18" s="1007"/>
      <c r="BU18" s="1007"/>
      <c r="BV18" s="1007"/>
      <c r="BW18" s="1007"/>
      <c r="BX18" s="1007"/>
      <c r="BY18" s="1007"/>
      <c r="BZ18" s="1007"/>
      <c r="CA18" s="1007"/>
      <c r="CB18" s="1007"/>
      <c r="CC18" s="1007"/>
      <c r="CD18" s="1007"/>
      <c r="CE18" s="1007"/>
      <c r="CF18" s="1007"/>
      <c r="CG18" s="1028"/>
      <c r="CH18" s="1003"/>
      <c r="CI18" s="1004"/>
      <c r="CJ18" s="1004"/>
      <c r="CK18" s="1004"/>
      <c r="CL18" s="1005"/>
      <c r="CM18" s="1003"/>
      <c r="CN18" s="1004"/>
      <c r="CO18" s="1004"/>
      <c r="CP18" s="1004"/>
      <c r="CQ18" s="1005"/>
      <c r="CR18" s="1003"/>
      <c r="CS18" s="1004"/>
      <c r="CT18" s="1004"/>
      <c r="CU18" s="1004"/>
      <c r="CV18" s="1005"/>
      <c r="CW18" s="1003"/>
      <c r="CX18" s="1004"/>
      <c r="CY18" s="1004"/>
      <c r="CZ18" s="1004"/>
      <c r="DA18" s="1005"/>
      <c r="DB18" s="1003"/>
      <c r="DC18" s="1004"/>
      <c r="DD18" s="1004"/>
      <c r="DE18" s="1004"/>
      <c r="DF18" s="1005"/>
      <c r="DG18" s="1003"/>
      <c r="DH18" s="1004"/>
      <c r="DI18" s="1004"/>
      <c r="DJ18" s="1004"/>
      <c r="DK18" s="1005"/>
      <c r="DL18" s="1003"/>
      <c r="DM18" s="1004"/>
      <c r="DN18" s="1004"/>
      <c r="DO18" s="1004"/>
      <c r="DP18" s="1005"/>
      <c r="DQ18" s="1003"/>
      <c r="DR18" s="1004"/>
      <c r="DS18" s="1004"/>
      <c r="DT18" s="1004"/>
      <c r="DU18" s="1005"/>
      <c r="DV18" s="1006"/>
      <c r="DW18" s="1007"/>
      <c r="DX18" s="1007"/>
      <c r="DY18" s="1007"/>
      <c r="DZ18" s="1008"/>
      <c r="EA18" s="228"/>
    </row>
    <row r="19" spans="1:131" s="229" customFormat="1" ht="26.25" customHeight="1" x14ac:dyDescent="0.2">
      <c r="A19" s="232">
        <v>13</v>
      </c>
      <c r="B19" s="1044"/>
      <c r="C19" s="1045"/>
      <c r="D19" s="1045"/>
      <c r="E19" s="1045"/>
      <c r="F19" s="1045"/>
      <c r="G19" s="1045"/>
      <c r="H19" s="1045"/>
      <c r="I19" s="1045"/>
      <c r="J19" s="1045"/>
      <c r="K19" s="1045"/>
      <c r="L19" s="1045"/>
      <c r="M19" s="1045"/>
      <c r="N19" s="1045"/>
      <c r="O19" s="1045"/>
      <c r="P19" s="1046"/>
      <c r="Q19" s="1052"/>
      <c r="R19" s="1053"/>
      <c r="S19" s="1053"/>
      <c r="T19" s="1053"/>
      <c r="U19" s="1053"/>
      <c r="V19" s="1053"/>
      <c r="W19" s="1053"/>
      <c r="X19" s="1053"/>
      <c r="Y19" s="1053"/>
      <c r="Z19" s="1053"/>
      <c r="AA19" s="1053"/>
      <c r="AB19" s="1053"/>
      <c r="AC19" s="1053"/>
      <c r="AD19" s="1053"/>
      <c r="AE19" s="1054"/>
      <c r="AF19" s="1049"/>
      <c r="AG19" s="1050"/>
      <c r="AH19" s="1050"/>
      <c r="AI19" s="1050"/>
      <c r="AJ19" s="1051"/>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2">
        <v>13</v>
      </c>
      <c r="BR19" s="233"/>
      <c r="BS19" s="1006"/>
      <c r="BT19" s="1007"/>
      <c r="BU19" s="1007"/>
      <c r="BV19" s="1007"/>
      <c r="BW19" s="1007"/>
      <c r="BX19" s="1007"/>
      <c r="BY19" s="1007"/>
      <c r="BZ19" s="1007"/>
      <c r="CA19" s="1007"/>
      <c r="CB19" s="1007"/>
      <c r="CC19" s="1007"/>
      <c r="CD19" s="1007"/>
      <c r="CE19" s="1007"/>
      <c r="CF19" s="1007"/>
      <c r="CG19" s="1028"/>
      <c r="CH19" s="1003"/>
      <c r="CI19" s="1004"/>
      <c r="CJ19" s="1004"/>
      <c r="CK19" s="1004"/>
      <c r="CL19" s="1005"/>
      <c r="CM19" s="1003"/>
      <c r="CN19" s="1004"/>
      <c r="CO19" s="1004"/>
      <c r="CP19" s="1004"/>
      <c r="CQ19" s="1005"/>
      <c r="CR19" s="1003"/>
      <c r="CS19" s="1004"/>
      <c r="CT19" s="1004"/>
      <c r="CU19" s="1004"/>
      <c r="CV19" s="1005"/>
      <c r="CW19" s="1003"/>
      <c r="CX19" s="1004"/>
      <c r="CY19" s="1004"/>
      <c r="CZ19" s="1004"/>
      <c r="DA19" s="1005"/>
      <c r="DB19" s="1003"/>
      <c r="DC19" s="1004"/>
      <c r="DD19" s="1004"/>
      <c r="DE19" s="1004"/>
      <c r="DF19" s="1005"/>
      <c r="DG19" s="1003"/>
      <c r="DH19" s="1004"/>
      <c r="DI19" s="1004"/>
      <c r="DJ19" s="1004"/>
      <c r="DK19" s="1005"/>
      <c r="DL19" s="1003"/>
      <c r="DM19" s="1004"/>
      <c r="DN19" s="1004"/>
      <c r="DO19" s="1004"/>
      <c r="DP19" s="1005"/>
      <c r="DQ19" s="1003"/>
      <c r="DR19" s="1004"/>
      <c r="DS19" s="1004"/>
      <c r="DT19" s="1004"/>
      <c r="DU19" s="1005"/>
      <c r="DV19" s="1006"/>
      <c r="DW19" s="1007"/>
      <c r="DX19" s="1007"/>
      <c r="DY19" s="1007"/>
      <c r="DZ19" s="1008"/>
      <c r="EA19" s="228"/>
    </row>
    <row r="20" spans="1:131" s="229" customFormat="1" ht="26.25" customHeight="1" x14ac:dyDescent="0.2">
      <c r="A20" s="232">
        <v>14</v>
      </c>
      <c r="B20" s="1044"/>
      <c r="C20" s="1045"/>
      <c r="D20" s="1045"/>
      <c r="E20" s="1045"/>
      <c r="F20" s="1045"/>
      <c r="G20" s="1045"/>
      <c r="H20" s="1045"/>
      <c r="I20" s="1045"/>
      <c r="J20" s="1045"/>
      <c r="K20" s="1045"/>
      <c r="L20" s="1045"/>
      <c r="M20" s="1045"/>
      <c r="N20" s="1045"/>
      <c r="O20" s="1045"/>
      <c r="P20" s="1046"/>
      <c r="Q20" s="1052"/>
      <c r="R20" s="1053"/>
      <c r="S20" s="1053"/>
      <c r="T20" s="1053"/>
      <c r="U20" s="1053"/>
      <c r="V20" s="1053"/>
      <c r="W20" s="1053"/>
      <c r="X20" s="1053"/>
      <c r="Y20" s="1053"/>
      <c r="Z20" s="1053"/>
      <c r="AA20" s="1053"/>
      <c r="AB20" s="1053"/>
      <c r="AC20" s="1053"/>
      <c r="AD20" s="1053"/>
      <c r="AE20" s="1054"/>
      <c r="AF20" s="1049"/>
      <c r="AG20" s="1050"/>
      <c r="AH20" s="1050"/>
      <c r="AI20" s="1050"/>
      <c r="AJ20" s="1051"/>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2">
        <v>14</v>
      </c>
      <c r="BR20" s="233"/>
      <c r="BS20" s="1006"/>
      <c r="BT20" s="1007"/>
      <c r="BU20" s="1007"/>
      <c r="BV20" s="1007"/>
      <c r="BW20" s="1007"/>
      <c r="BX20" s="1007"/>
      <c r="BY20" s="1007"/>
      <c r="BZ20" s="1007"/>
      <c r="CA20" s="1007"/>
      <c r="CB20" s="1007"/>
      <c r="CC20" s="1007"/>
      <c r="CD20" s="1007"/>
      <c r="CE20" s="1007"/>
      <c r="CF20" s="1007"/>
      <c r="CG20" s="1028"/>
      <c r="CH20" s="1003"/>
      <c r="CI20" s="1004"/>
      <c r="CJ20" s="1004"/>
      <c r="CK20" s="1004"/>
      <c r="CL20" s="1005"/>
      <c r="CM20" s="1003"/>
      <c r="CN20" s="1004"/>
      <c r="CO20" s="1004"/>
      <c r="CP20" s="1004"/>
      <c r="CQ20" s="1005"/>
      <c r="CR20" s="1003"/>
      <c r="CS20" s="1004"/>
      <c r="CT20" s="1004"/>
      <c r="CU20" s="1004"/>
      <c r="CV20" s="1005"/>
      <c r="CW20" s="1003"/>
      <c r="CX20" s="1004"/>
      <c r="CY20" s="1004"/>
      <c r="CZ20" s="1004"/>
      <c r="DA20" s="1005"/>
      <c r="DB20" s="1003"/>
      <c r="DC20" s="1004"/>
      <c r="DD20" s="1004"/>
      <c r="DE20" s="1004"/>
      <c r="DF20" s="1005"/>
      <c r="DG20" s="1003"/>
      <c r="DH20" s="1004"/>
      <c r="DI20" s="1004"/>
      <c r="DJ20" s="1004"/>
      <c r="DK20" s="1005"/>
      <c r="DL20" s="1003"/>
      <c r="DM20" s="1004"/>
      <c r="DN20" s="1004"/>
      <c r="DO20" s="1004"/>
      <c r="DP20" s="1005"/>
      <c r="DQ20" s="1003"/>
      <c r="DR20" s="1004"/>
      <c r="DS20" s="1004"/>
      <c r="DT20" s="1004"/>
      <c r="DU20" s="1005"/>
      <c r="DV20" s="1006"/>
      <c r="DW20" s="1007"/>
      <c r="DX20" s="1007"/>
      <c r="DY20" s="1007"/>
      <c r="DZ20" s="1008"/>
      <c r="EA20" s="228"/>
    </row>
    <row r="21" spans="1:131" s="229" customFormat="1" ht="26.25" customHeight="1" thickBot="1" x14ac:dyDescent="0.25">
      <c r="A21" s="232">
        <v>15</v>
      </c>
      <c r="B21" s="1044"/>
      <c r="C21" s="1045"/>
      <c r="D21" s="1045"/>
      <c r="E21" s="1045"/>
      <c r="F21" s="1045"/>
      <c r="G21" s="1045"/>
      <c r="H21" s="1045"/>
      <c r="I21" s="1045"/>
      <c r="J21" s="1045"/>
      <c r="K21" s="1045"/>
      <c r="L21" s="1045"/>
      <c r="M21" s="1045"/>
      <c r="N21" s="1045"/>
      <c r="O21" s="1045"/>
      <c r="P21" s="1046"/>
      <c r="Q21" s="1052"/>
      <c r="R21" s="1053"/>
      <c r="S21" s="1053"/>
      <c r="T21" s="1053"/>
      <c r="U21" s="1053"/>
      <c r="V21" s="1053"/>
      <c r="W21" s="1053"/>
      <c r="X21" s="1053"/>
      <c r="Y21" s="1053"/>
      <c r="Z21" s="1053"/>
      <c r="AA21" s="1053"/>
      <c r="AB21" s="1053"/>
      <c r="AC21" s="1053"/>
      <c r="AD21" s="1053"/>
      <c r="AE21" s="1054"/>
      <c r="AF21" s="1049"/>
      <c r="AG21" s="1050"/>
      <c r="AH21" s="1050"/>
      <c r="AI21" s="1050"/>
      <c r="AJ21" s="1051"/>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2">
        <v>15</v>
      </c>
      <c r="BR21" s="233"/>
      <c r="BS21" s="1006"/>
      <c r="BT21" s="1007"/>
      <c r="BU21" s="1007"/>
      <c r="BV21" s="1007"/>
      <c r="BW21" s="1007"/>
      <c r="BX21" s="1007"/>
      <c r="BY21" s="1007"/>
      <c r="BZ21" s="1007"/>
      <c r="CA21" s="1007"/>
      <c r="CB21" s="1007"/>
      <c r="CC21" s="1007"/>
      <c r="CD21" s="1007"/>
      <c r="CE21" s="1007"/>
      <c r="CF21" s="1007"/>
      <c r="CG21" s="1028"/>
      <c r="CH21" s="1003"/>
      <c r="CI21" s="1004"/>
      <c r="CJ21" s="1004"/>
      <c r="CK21" s="1004"/>
      <c r="CL21" s="1005"/>
      <c r="CM21" s="1003"/>
      <c r="CN21" s="1004"/>
      <c r="CO21" s="1004"/>
      <c r="CP21" s="1004"/>
      <c r="CQ21" s="1005"/>
      <c r="CR21" s="1003"/>
      <c r="CS21" s="1004"/>
      <c r="CT21" s="1004"/>
      <c r="CU21" s="1004"/>
      <c r="CV21" s="1005"/>
      <c r="CW21" s="1003"/>
      <c r="CX21" s="1004"/>
      <c r="CY21" s="1004"/>
      <c r="CZ21" s="1004"/>
      <c r="DA21" s="1005"/>
      <c r="DB21" s="1003"/>
      <c r="DC21" s="1004"/>
      <c r="DD21" s="1004"/>
      <c r="DE21" s="1004"/>
      <c r="DF21" s="1005"/>
      <c r="DG21" s="1003"/>
      <c r="DH21" s="1004"/>
      <c r="DI21" s="1004"/>
      <c r="DJ21" s="1004"/>
      <c r="DK21" s="1005"/>
      <c r="DL21" s="1003"/>
      <c r="DM21" s="1004"/>
      <c r="DN21" s="1004"/>
      <c r="DO21" s="1004"/>
      <c r="DP21" s="1005"/>
      <c r="DQ21" s="1003"/>
      <c r="DR21" s="1004"/>
      <c r="DS21" s="1004"/>
      <c r="DT21" s="1004"/>
      <c r="DU21" s="1005"/>
      <c r="DV21" s="1006"/>
      <c r="DW21" s="1007"/>
      <c r="DX21" s="1007"/>
      <c r="DY21" s="1007"/>
      <c r="DZ21" s="1008"/>
      <c r="EA21" s="228"/>
    </row>
    <row r="22" spans="1:131" s="229" customFormat="1" ht="26.25" customHeight="1" x14ac:dyDescent="0.2">
      <c r="A22" s="232">
        <v>16</v>
      </c>
      <c r="B22" s="1044"/>
      <c r="C22" s="1045"/>
      <c r="D22" s="1045"/>
      <c r="E22" s="1045"/>
      <c r="F22" s="1045"/>
      <c r="G22" s="1045"/>
      <c r="H22" s="1045"/>
      <c r="I22" s="1045"/>
      <c r="J22" s="1045"/>
      <c r="K22" s="1045"/>
      <c r="L22" s="1045"/>
      <c r="M22" s="1045"/>
      <c r="N22" s="1045"/>
      <c r="O22" s="1045"/>
      <c r="P22" s="1046"/>
      <c r="Q22" s="1087"/>
      <c r="R22" s="1088"/>
      <c r="S22" s="1088"/>
      <c r="T22" s="1088"/>
      <c r="U22" s="1088"/>
      <c r="V22" s="1088"/>
      <c r="W22" s="1088"/>
      <c r="X22" s="1088"/>
      <c r="Y22" s="1088"/>
      <c r="Z22" s="1088"/>
      <c r="AA22" s="1088"/>
      <c r="AB22" s="1088"/>
      <c r="AC22" s="1088"/>
      <c r="AD22" s="1088"/>
      <c r="AE22" s="1089"/>
      <c r="AF22" s="1049"/>
      <c r="AG22" s="1050"/>
      <c r="AH22" s="1050"/>
      <c r="AI22" s="1050"/>
      <c r="AJ22" s="1051"/>
      <c r="AK22" s="1090"/>
      <c r="AL22" s="1091"/>
      <c r="AM22" s="1091"/>
      <c r="AN22" s="1091"/>
      <c r="AO22" s="1091"/>
      <c r="AP22" s="1091"/>
      <c r="AQ22" s="1091"/>
      <c r="AR22" s="1091"/>
      <c r="AS22" s="1091"/>
      <c r="AT22" s="1091"/>
      <c r="AU22" s="1092"/>
      <c r="AV22" s="1092"/>
      <c r="AW22" s="1092"/>
      <c r="AX22" s="1092"/>
      <c r="AY22" s="1093"/>
      <c r="AZ22" s="1042" t="s">
        <v>377</v>
      </c>
      <c r="BA22" s="1042"/>
      <c r="BB22" s="1042"/>
      <c r="BC22" s="1042"/>
      <c r="BD22" s="1043"/>
      <c r="BE22" s="227"/>
      <c r="BF22" s="227"/>
      <c r="BG22" s="227"/>
      <c r="BH22" s="227"/>
      <c r="BI22" s="227"/>
      <c r="BJ22" s="227"/>
      <c r="BK22" s="227"/>
      <c r="BL22" s="227"/>
      <c r="BM22" s="227"/>
      <c r="BN22" s="227"/>
      <c r="BO22" s="227"/>
      <c r="BP22" s="227"/>
      <c r="BQ22" s="232">
        <v>16</v>
      </c>
      <c r="BR22" s="233"/>
      <c r="BS22" s="1006"/>
      <c r="BT22" s="1007"/>
      <c r="BU22" s="1007"/>
      <c r="BV22" s="1007"/>
      <c r="BW22" s="1007"/>
      <c r="BX22" s="1007"/>
      <c r="BY22" s="1007"/>
      <c r="BZ22" s="1007"/>
      <c r="CA22" s="1007"/>
      <c r="CB22" s="1007"/>
      <c r="CC22" s="1007"/>
      <c r="CD22" s="1007"/>
      <c r="CE22" s="1007"/>
      <c r="CF22" s="1007"/>
      <c r="CG22" s="1028"/>
      <c r="CH22" s="1003"/>
      <c r="CI22" s="1004"/>
      <c r="CJ22" s="1004"/>
      <c r="CK22" s="1004"/>
      <c r="CL22" s="1005"/>
      <c r="CM22" s="1003"/>
      <c r="CN22" s="1004"/>
      <c r="CO22" s="1004"/>
      <c r="CP22" s="1004"/>
      <c r="CQ22" s="1005"/>
      <c r="CR22" s="1003"/>
      <c r="CS22" s="1004"/>
      <c r="CT22" s="1004"/>
      <c r="CU22" s="1004"/>
      <c r="CV22" s="1005"/>
      <c r="CW22" s="1003"/>
      <c r="CX22" s="1004"/>
      <c r="CY22" s="1004"/>
      <c r="CZ22" s="1004"/>
      <c r="DA22" s="1005"/>
      <c r="DB22" s="1003"/>
      <c r="DC22" s="1004"/>
      <c r="DD22" s="1004"/>
      <c r="DE22" s="1004"/>
      <c r="DF22" s="1005"/>
      <c r="DG22" s="1003"/>
      <c r="DH22" s="1004"/>
      <c r="DI22" s="1004"/>
      <c r="DJ22" s="1004"/>
      <c r="DK22" s="1005"/>
      <c r="DL22" s="1003"/>
      <c r="DM22" s="1004"/>
      <c r="DN22" s="1004"/>
      <c r="DO22" s="1004"/>
      <c r="DP22" s="1005"/>
      <c r="DQ22" s="1003"/>
      <c r="DR22" s="1004"/>
      <c r="DS22" s="1004"/>
      <c r="DT22" s="1004"/>
      <c r="DU22" s="1005"/>
      <c r="DV22" s="1006"/>
      <c r="DW22" s="1007"/>
      <c r="DX22" s="1007"/>
      <c r="DY22" s="1007"/>
      <c r="DZ22" s="1008"/>
      <c r="EA22" s="228"/>
    </row>
    <row r="23" spans="1:131" s="229" customFormat="1" ht="26.25" customHeight="1" thickBot="1" x14ac:dyDescent="0.25">
      <c r="A23" s="234" t="s">
        <v>378</v>
      </c>
      <c r="B23" s="950" t="s">
        <v>379</v>
      </c>
      <c r="C23" s="951"/>
      <c r="D23" s="951"/>
      <c r="E23" s="951"/>
      <c r="F23" s="951"/>
      <c r="G23" s="951"/>
      <c r="H23" s="951"/>
      <c r="I23" s="951"/>
      <c r="J23" s="951"/>
      <c r="K23" s="951"/>
      <c r="L23" s="951"/>
      <c r="M23" s="951"/>
      <c r="N23" s="951"/>
      <c r="O23" s="951"/>
      <c r="P23" s="961"/>
      <c r="Q23" s="1081">
        <v>9068</v>
      </c>
      <c r="R23" s="1075"/>
      <c r="S23" s="1075"/>
      <c r="T23" s="1075"/>
      <c r="U23" s="1075"/>
      <c r="V23" s="1075">
        <v>8878</v>
      </c>
      <c r="W23" s="1075"/>
      <c r="X23" s="1075"/>
      <c r="Y23" s="1075"/>
      <c r="Z23" s="1075"/>
      <c r="AA23" s="1075">
        <v>190</v>
      </c>
      <c r="AB23" s="1075"/>
      <c r="AC23" s="1075"/>
      <c r="AD23" s="1075"/>
      <c r="AE23" s="1082"/>
      <c r="AF23" s="1083">
        <v>129</v>
      </c>
      <c r="AG23" s="1075"/>
      <c r="AH23" s="1075"/>
      <c r="AI23" s="1075"/>
      <c r="AJ23" s="1084"/>
      <c r="AK23" s="1085"/>
      <c r="AL23" s="1086"/>
      <c r="AM23" s="1086"/>
      <c r="AN23" s="1086"/>
      <c r="AO23" s="1086"/>
      <c r="AP23" s="1075">
        <v>5139</v>
      </c>
      <c r="AQ23" s="1075"/>
      <c r="AR23" s="1075"/>
      <c r="AS23" s="1075"/>
      <c r="AT23" s="1075"/>
      <c r="AU23" s="1076"/>
      <c r="AV23" s="1076"/>
      <c r="AW23" s="1076"/>
      <c r="AX23" s="1076"/>
      <c r="AY23" s="1077"/>
      <c r="AZ23" s="1078" t="s">
        <v>122</v>
      </c>
      <c r="BA23" s="1079"/>
      <c r="BB23" s="1079"/>
      <c r="BC23" s="1079"/>
      <c r="BD23" s="1080"/>
      <c r="BE23" s="227"/>
      <c r="BF23" s="227"/>
      <c r="BG23" s="227"/>
      <c r="BH23" s="227"/>
      <c r="BI23" s="227"/>
      <c r="BJ23" s="227"/>
      <c r="BK23" s="227"/>
      <c r="BL23" s="227"/>
      <c r="BM23" s="227"/>
      <c r="BN23" s="227"/>
      <c r="BO23" s="227"/>
      <c r="BP23" s="227"/>
      <c r="BQ23" s="232">
        <v>17</v>
      </c>
      <c r="BR23" s="233"/>
      <c r="BS23" s="1006"/>
      <c r="BT23" s="1007"/>
      <c r="BU23" s="1007"/>
      <c r="BV23" s="1007"/>
      <c r="BW23" s="1007"/>
      <c r="BX23" s="1007"/>
      <c r="BY23" s="1007"/>
      <c r="BZ23" s="1007"/>
      <c r="CA23" s="1007"/>
      <c r="CB23" s="1007"/>
      <c r="CC23" s="1007"/>
      <c r="CD23" s="1007"/>
      <c r="CE23" s="1007"/>
      <c r="CF23" s="1007"/>
      <c r="CG23" s="1028"/>
      <c r="CH23" s="1003"/>
      <c r="CI23" s="1004"/>
      <c r="CJ23" s="1004"/>
      <c r="CK23" s="1004"/>
      <c r="CL23" s="1005"/>
      <c r="CM23" s="1003"/>
      <c r="CN23" s="1004"/>
      <c r="CO23" s="1004"/>
      <c r="CP23" s="1004"/>
      <c r="CQ23" s="1005"/>
      <c r="CR23" s="1003"/>
      <c r="CS23" s="1004"/>
      <c r="CT23" s="1004"/>
      <c r="CU23" s="1004"/>
      <c r="CV23" s="1005"/>
      <c r="CW23" s="1003"/>
      <c r="CX23" s="1004"/>
      <c r="CY23" s="1004"/>
      <c r="CZ23" s="1004"/>
      <c r="DA23" s="1005"/>
      <c r="DB23" s="1003"/>
      <c r="DC23" s="1004"/>
      <c r="DD23" s="1004"/>
      <c r="DE23" s="1004"/>
      <c r="DF23" s="1005"/>
      <c r="DG23" s="1003"/>
      <c r="DH23" s="1004"/>
      <c r="DI23" s="1004"/>
      <c r="DJ23" s="1004"/>
      <c r="DK23" s="1005"/>
      <c r="DL23" s="1003"/>
      <c r="DM23" s="1004"/>
      <c r="DN23" s="1004"/>
      <c r="DO23" s="1004"/>
      <c r="DP23" s="1005"/>
      <c r="DQ23" s="1003"/>
      <c r="DR23" s="1004"/>
      <c r="DS23" s="1004"/>
      <c r="DT23" s="1004"/>
      <c r="DU23" s="1005"/>
      <c r="DV23" s="1006"/>
      <c r="DW23" s="1007"/>
      <c r="DX23" s="1007"/>
      <c r="DY23" s="1007"/>
      <c r="DZ23" s="1008"/>
      <c r="EA23" s="228"/>
    </row>
    <row r="24" spans="1:131" s="229" customFormat="1" ht="26.25" customHeight="1" x14ac:dyDescent="0.2">
      <c r="A24" s="1074" t="s">
        <v>380</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2">
        <v>18</v>
      </c>
      <c r="BR24" s="233"/>
      <c r="BS24" s="1006"/>
      <c r="BT24" s="1007"/>
      <c r="BU24" s="1007"/>
      <c r="BV24" s="1007"/>
      <c r="BW24" s="1007"/>
      <c r="BX24" s="1007"/>
      <c r="BY24" s="1007"/>
      <c r="BZ24" s="1007"/>
      <c r="CA24" s="1007"/>
      <c r="CB24" s="1007"/>
      <c r="CC24" s="1007"/>
      <c r="CD24" s="1007"/>
      <c r="CE24" s="1007"/>
      <c r="CF24" s="1007"/>
      <c r="CG24" s="1028"/>
      <c r="CH24" s="1003"/>
      <c r="CI24" s="1004"/>
      <c r="CJ24" s="1004"/>
      <c r="CK24" s="1004"/>
      <c r="CL24" s="1005"/>
      <c r="CM24" s="1003"/>
      <c r="CN24" s="1004"/>
      <c r="CO24" s="1004"/>
      <c r="CP24" s="1004"/>
      <c r="CQ24" s="1005"/>
      <c r="CR24" s="1003"/>
      <c r="CS24" s="1004"/>
      <c r="CT24" s="1004"/>
      <c r="CU24" s="1004"/>
      <c r="CV24" s="1005"/>
      <c r="CW24" s="1003"/>
      <c r="CX24" s="1004"/>
      <c r="CY24" s="1004"/>
      <c r="CZ24" s="1004"/>
      <c r="DA24" s="1005"/>
      <c r="DB24" s="1003"/>
      <c r="DC24" s="1004"/>
      <c r="DD24" s="1004"/>
      <c r="DE24" s="1004"/>
      <c r="DF24" s="1005"/>
      <c r="DG24" s="1003"/>
      <c r="DH24" s="1004"/>
      <c r="DI24" s="1004"/>
      <c r="DJ24" s="1004"/>
      <c r="DK24" s="1005"/>
      <c r="DL24" s="1003"/>
      <c r="DM24" s="1004"/>
      <c r="DN24" s="1004"/>
      <c r="DO24" s="1004"/>
      <c r="DP24" s="1005"/>
      <c r="DQ24" s="1003"/>
      <c r="DR24" s="1004"/>
      <c r="DS24" s="1004"/>
      <c r="DT24" s="1004"/>
      <c r="DU24" s="1005"/>
      <c r="DV24" s="1006"/>
      <c r="DW24" s="1007"/>
      <c r="DX24" s="1007"/>
      <c r="DY24" s="1007"/>
      <c r="DZ24" s="1008"/>
      <c r="EA24" s="228"/>
    </row>
    <row r="25" spans="1:131" ht="26.25" customHeight="1" thickBot="1" x14ac:dyDescent="0.25">
      <c r="A25" s="1073" t="s">
        <v>381</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5"/>
      <c r="BP25" s="235"/>
      <c r="BQ25" s="232">
        <v>19</v>
      </c>
      <c r="BR25" s="233"/>
      <c r="BS25" s="1006"/>
      <c r="BT25" s="1007"/>
      <c r="BU25" s="1007"/>
      <c r="BV25" s="1007"/>
      <c r="BW25" s="1007"/>
      <c r="BX25" s="1007"/>
      <c r="BY25" s="1007"/>
      <c r="BZ25" s="1007"/>
      <c r="CA25" s="1007"/>
      <c r="CB25" s="1007"/>
      <c r="CC25" s="1007"/>
      <c r="CD25" s="1007"/>
      <c r="CE25" s="1007"/>
      <c r="CF25" s="1007"/>
      <c r="CG25" s="1028"/>
      <c r="CH25" s="1003"/>
      <c r="CI25" s="1004"/>
      <c r="CJ25" s="1004"/>
      <c r="CK25" s="1004"/>
      <c r="CL25" s="1005"/>
      <c r="CM25" s="1003"/>
      <c r="CN25" s="1004"/>
      <c r="CO25" s="1004"/>
      <c r="CP25" s="1004"/>
      <c r="CQ25" s="1005"/>
      <c r="CR25" s="1003"/>
      <c r="CS25" s="1004"/>
      <c r="CT25" s="1004"/>
      <c r="CU25" s="1004"/>
      <c r="CV25" s="1005"/>
      <c r="CW25" s="1003"/>
      <c r="CX25" s="1004"/>
      <c r="CY25" s="1004"/>
      <c r="CZ25" s="1004"/>
      <c r="DA25" s="1005"/>
      <c r="DB25" s="1003"/>
      <c r="DC25" s="1004"/>
      <c r="DD25" s="1004"/>
      <c r="DE25" s="1004"/>
      <c r="DF25" s="1005"/>
      <c r="DG25" s="1003"/>
      <c r="DH25" s="1004"/>
      <c r="DI25" s="1004"/>
      <c r="DJ25" s="1004"/>
      <c r="DK25" s="1005"/>
      <c r="DL25" s="1003"/>
      <c r="DM25" s="1004"/>
      <c r="DN25" s="1004"/>
      <c r="DO25" s="1004"/>
      <c r="DP25" s="1005"/>
      <c r="DQ25" s="1003"/>
      <c r="DR25" s="1004"/>
      <c r="DS25" s="1004"/>
      <c r="DT25" s="1004"/>
      <c r="DU25" s="1005"/>
      <c r="DV25" s="1006"/>
      <c r="DW25" s="1007"/>
      <c r="DX25" s="1007"/>
      <c r="DY25" s="1007"/>
      <c r="DZ25" s="1008"/>
      <c r="EA25" s="224"/>
    </row>
    <row r="26" spans="1:131" ht="26.25" customHeight="1" x14ac:dyDescent="0.2">
      <c r="A26" s="1009" t="s">
        <v>357</v>
      </c>
      <c r="B26" s="1010"/>
      <c r="C26" s="1010"/>
      <c r="D26" s="1010"/>
      <c r="E26" s="1010"/>
      <c r="F26" s="1010"/>
      <c r="G26" s="1010"/>
      <c r="H26" s="1010"/>
      <c r="I26" s="1010"/>
      <c r="J26" s="1010"/>
      <c r="K26" s="1010"/>
      <c r="L26" s="1010"/>
      <c r="M26" s="1010"/>
      <c r="N26" s="1010"/>
      <c r="O26" s="1010"/>
      <c r="P26" s="1011"/>
      <c r="Q26" s="1015" t="s">
        <v>382</v>
      </c>
      <c r="R26" s="1016"/>
      <c r="S26" s="1016"/>
      <c r="T26" s="1016"/>
      <c r="U26" s="1017"/>
      <c r="V26" s="1015" t="s">
        <v>383</v>
      </c>
      <c r="W26" s="1016"/>
      <c r="X26" s="1016"/>
      <c r="Y26" s="1016"/>
      <c r="Z26" s="1017"/>
      <c r="AA26" s="1015" t="s">
        <v>384</v>
      </c>
      <c r="AB26" s="1016"/>
      <c r="AC26" s="1016"/>
      <c r="AD26" s="1016"/>
      <c r="AE26" s="1016"/>
      <c r="AF26" s="1069" t="s">
        <v>385</v>
      </c>
      <c r="AG26" s="1022"/>
      <c r="AH26" s="1022"/>
      <c r="AI26" s="1022"/>
      <c r="AJ26" s="1070"/>
      <c r="AK26" s="1016" t="s">
        <v>386</v>
      </c>
      <c r="AL26" s="1016"/>
      <c r="AM26" s="1016"/>
      <c r="AN26" s="1016"/>
      <c r="AO26" s="1017"/>
      <c r="AP26" s="1015" t="s">
        <v>387</v>
      </c>
      <c r="AQ26" s="1016"/>
      <c r="AR26" s="1016"/>
      <c r="AS26" s="1016"/>
      <c r="AT26" s="1017"/>
      <c r="AU26" s="1015" t="s">
        <v>388</v>
      </c>
      <c r="AV26" s="1016"/>
      <c r="AW26" s="1016"/>
      <c r="AX26" s="1016"/>
      <c r="AY26" s="1017"/>
      <c r="AZ26" s="1015" t="s">
        <v>389</v>
      </c>
      <c r="BA26" s="1016"/>
      <c r="BB26" s="1016"/>
      <c r="BC26" s="1016"/>
      <c r="BD26" s="1017"/>
      <c r="BE26" s="1015" t="s">
        <v>364</v>
      </c>
      <c r="BF26" s="1016"/>
      <c r="BG26" s="1016"/>
      <c r="BH26" s="1016"/>
      <c r="BI26" s="1029"/>
      <c r="BJ26" s="226"/>
      <c r="BK26" s="226"/>
      <c r="BL26" s="226"/>
      <c r="BM26" s="226"/>
      <c r="BN26" s="226"/>
      <c r="BO26" s="235"/>
      <c r="BP26" s="235"/>
      <c r="BQ26" s="232">
        <v>20</v>
      </c>
      <c r="BR26" s="233"/>
      <c r="BS26" s="1006"/>
      <c r="BT26" s="1007"/>
      <c r="BU26" s="1007"/>
      <c r="BV26" s="1007"/>
      <c r="BW26" s="1007"/>
      <c r="BX26" s="1007"/>
      <c r="BY26" s="1007"/>
      <c r="BZ26" s="1007"/>
      <c r="CA26" s="1007"/>
      <c r="CB26" s="1007"/>
      <c r="CC26" s="1007"/>
      <c r="CD26" s="1007"/>
      <c r="CE26" s="1007"/>
      <c r="CF26" s="1007"/>
      <c r="CG26" s="1028"/>
      <c r="CH26" s="1003"/>
      <c r="CI26" s="1004"/>
      <c r="CJ26" s="1004"/>
      <c r="CK26" s="1004"/>
      <c r="CL26" s="1005"/>
      <c r="CM26" s="1003"/>
      <c r="CN26" s="1004"/>
      <c r="CO26" s="1004"/>
      <c r="CP26" s="1004"/>
      <c r="CQ26" s="1005"/>
      <c r="CR26" s="1003"/>
      <c r="CS26" s="1004"/>
      <c r="CT26" s="1004"/>
      <c r="CU26" s="1004"/>
      <c r="CV26" s="1005"/>
      <c r="CW26" s="1003"/>
      <c r="CX26" s="1004"/>
      <c r="CY26" s="1004"/>
      <c r="CZ26" s="1004"/>
      <c r="DA26" s="1005"/>
      <c r="DB26" s="1003"/>
      <c r="DC26" s="1004"/>
      <c r="DD26" s="1004"/>
      <c r="DE26" s="1004"/>
      <c r="DF26" s="1005"/>
      <c r="DG26" s="1003"/>
      <c r="DH26" s="1004"/>
      <c r="DI26" s="1004"/>
      <c r="DJ26" s="1004"/>
      <c r="DK26" s="1005"/>
      <c r="DL26" s="1003"/>
      <c r="DM26" s="1004"/>
      <c r="DN26" s="1004"/>
      <c r="DO26" s="1004"/>
      <c r="DP26" s="1005"/>
      <c r="DQ26" s="1003"/>
      <c r="DR26" s="1004"/>
      <c r="DS26" s="1004"/>
      <c r="DT26" s="1004"/>
      <c r="DU26" s="1005"/>
      <c r="DV26" s="1006"/>
      <c r="DW26" s="1007"/>
      <c r="DX26" s="1007"/>
      <c r="DY26" s="1007"/>
      <c r="DZ26" s="1008"/>
      <c r="EA26" s="224"/>
    </row>
    <row r="27" spans="1:131" ht="26.25" customHeight="1" thickBot="1" x14ac:dyDescent="0.25">
      <c r="A27" s="1012"/>
      <c r="B27" s="1013"/>
      <c r="C27" s="1013"/>
      <c r="D27" s="1013"/>
      <c r="E27" s="1013"/>
      <c r="F27" s="1013"/>
      <c r="G27" s="1013"/>
      <c r="H27" s="1013"/>
      <c r="I27" s="1013"/>
      <c r="J27" s="1013"/>
      <c r="K27" s="1013"/>
      <c r="L27" s="1013"/>
      <c r="M27" s="1013"/>
      <c r="N27" s="1013"/>
      <c r="O27" s="1013"/>
      <c r="P27" s="1014"/>
      <c r="Q27" s="1018"/>
      <c r="R27" s="1019"/>
      <c r="S27" s="1019"/>
      <c r="T27" s="1019"/>
      <c r="U27" s="1020"/>
      <c r="V27" s="1018"/>
      <c r="W27" s="1019"/>
      <c r="X27" s="1019"/>
      <c r="Y27" s="1019"/>
      <c r="Z27" s="1020"/>
      <c r="AA27" s="1018"/>
      <c r="AB27" s="1019"/>
      <c r="AC27" s="1019"/>
      <c r="AD27" s="1019"/>
      <c r="AE27" s="1019"/>
      <c r="AF27" s="1071"/>
      <c r="AG27" s="1025"/>
      <c r="AH27" s="1025"/>
      <c r="AI27" s="1025"/>
      <c r="AJ27" s="1072"/>
      <c r="AK27" s="1019"/>
      <c r="AL27" s="1019"/>
      <c r="AM27" s="1019"/>
      <c r="AN27" s="1019"/>
      <c r="AO27" s="1020"/>
      <c r="AP27" s="1018"/>
      <c r="AQ27" s="1019"/>
      <c r="AR27" s="1019"/>
      <c r="AS27" s="1019"/>
      <c r="AT27" s="1020"/>
      <c r="AU27" s="1018"/>
      <c r="AV27" s="1019"/>
      <c r="AW27" s="1019"/>
      <c r="AX27" s="1019"/>
      <c r="AY27" s="1020"/>
      <c r="AZ27" s="1018"/>
      <c r="BA27" s="1019"/>
      <c r="BB27" s="1019"/>
      <c r="BC27" s="1019"/>
      <c r="BD27" s="1020"/>
      <c r="BE27" s="1018"/>
      <c r="BF27" s="1019"/>
      <c r="BG27" s="1019"/>
      <c r="BH27" s="1019"/>
      <c r="BI27" s="1030"/>
      <c r="BJ27" s="226"/>
      <c r="BK27" s="226"/>
      <c r="BL27" s="226"/>
      <c r="BM27" s="226"/>
      <c r="BN27" s="226"/>
      <c r="BO27" s="235"/>
      <c r="BP27" s="235"/>
      <c r="BQ27" s="232">
        <v>21</v>
      </c>
      <c r="BR27" s="233"/>
      <c r="BS27" s="1006"/>
      <c r="BT27" s="1007"/>
      <c r="BU27" s="1007"/>
      <c r="BV27" s="1007"/>
      <c r="BW27" s="1007"/>
      <c r="BX27" s="1007"/>
      <c r="BY27" s="1007"/>
      <c r="BZ27" s="1007"/>
      <c r="CA27" s="1007"/>
      <c r="CB27" s="1007"/>
      <c r="CC27" s="1007"/>
      <c r="CD27" s="1007"/>
      <c r="CE27" s="1007"/>
      <c r="CF27" s="1007"/>
      <c r="CG27" s="1028"/>
      <c r="CH27" s="1003"/>
      <c r="CI27" s="1004"/>
      <c r="CJ27" s="1004"/>
      <c r="CK27" s="1004"/>
      <c r="CL27" s="1005"/>
      <c r="CM27" s="1003"/>
      <c r="CN27" s="1004"/>
      <c r="CO27" s="1004"/>
      <c r="CP27" s="1004"/>
      <c r="CQ27" s="1005"/>
      <c r="CR27" s="1003"/>
      <c r="CS27" s="1004"/>
      <c r="CT27" s="1004"/>
      <c r="CU27" s="1004"/>
      <c r="CV27" s="1005"/>
      <c r="CW27" s="1003"/>
      <c r="CX27" s="1004"/>
      <c r="CY27" s="1004"/>
      <c r="CZ27" s="1004"/>
      <c r="DA27" s="1005"/>
      <c r="DB27" s="1003"/>
      <c r="DC27" s="1004"/>
      <c r="DD27" s="1004"/>
      <c r="DE27" s="1004"/>
      <c r="DF27" s="1005"/>
      <c r="DG27" s="1003"/>
      <c r="DH27" s="1004"/>
      <c r="DI27" s="1004"/>
      <c r="DJ27" s="1004"/>
      <c r="DK27" s="1005"/>
      <c r="DL27" s="1003"/>
      <c r="DM27" s="1004"/>
      <c r="DN27" s="1004"/>
      <c r="DO27" s="1004"/>
      <c r="DP27" s="1005"/>
      <c r="DQ27" s="1003"/>
      <c r="DR27" s="1004"/>
      <c r="DS27" s="1004"/>
      <c r="DT27" s="1004"/>
      <c r="DU27" s="1005"/>
      <c r="DV27" s="1006"/>
      <c r="DW27" s="1007"/>
      <c r="DX27" s="1007"/>
      <c r="DY27" s="1007"/>
      <c r="DZ27" s="1008"/>
      <c r="EA27" s="224"/>
    </row>
    <row r="28" spans="1:131" ht="26.25" customHeight="1" thickTop="1" x14ac:dyDescent="0.2">
      <c r="A28" s="236">
        <v>1</v>
      </c>
      <c r="B28" s="1061" t="s">
        <v>390</v>
      </c>
      <c r="C28" s="1062"/>
      <c r="D28" s="1062"/>
      <c r="E28" s="1062"/>
      <c r="F28" s="1062"/>
      <c r="G28" s="1062"/>
      <c r="H28" s="1062"/>
      <c r="I28" s="1062"/>
      <c r="J28" s="1062"/>
      <c r="K28" s="1062"/>
      <c r="L28" s="1062"/>
      <c r="M28" s="1062"/>
      <c r="N28" s="1062"/>
      <c r="O28" s="1062"/>
      <c r="P28" s="1063"/>
      <c r="Q28" s="1064">
        <v>997</v>
      </c>
      <c r="R28" s="1065"/>
      <c r="S28" s="1065"/>
      <c r="T28" s="1065"/>
      <c r="U28" s="1065"/>
      <c r="V28" s="1065">
        <v>977</v>
      </c>
      <c r="W28" s="1065"/>
      <c r="X28" s="1065"/>
      <c r="Y28" s="1065"/>
      <c r="Z28" s="1065"/>
      <c r="AA28" s="1065">
        <v>20</v>
      </c>
      <c r="AB28" s="1065"/>
      <c r="AC28" s="1065"/>
      <c r="AD28" s="1065"/>
      <c r="AE28" s="1066"/>
      <c r="AF28" s="1067">
        <v>20</v>
      </c>
      <c r="AG28" s="1065"/>
      <c r="AH28" s="1065"/>
      <c r="AI28" s="1065"/>
      <c r="AJ28" s="1068"/>
      <c r="AK28" s="1056">
        <v>81</v>
      </c>
      <c r="AL28" s="1057"/>
      <c r="AM28" s="1057"/>
      <c r="AN28" s="1057"/>
      <c r="AO28" s="1057"/>
      <c r="AP28" s="1057"/>
      <c r="AQ28" s="1057"/>
      <c r="AR28" s="1057"/>
      <c r="AS28" s="1057"/>
      <c r="AT28" s="1057"/>
      <c r="AU28" s="1057"/>
      <c r="AV28" s="1057"/>
      <c r="AW28" s="1057"/>
      <c r="AX28" s="1057"/>
      <c r="AY28" s="1057"/>
      <c r="AZ28" s="1058"/>
      <c r="BA28" s="1058"/>
      <c r="BB28" s="1058"/>
      <c r="BC28" s="1058"/>
      <c r="BD28" s="1058"/>
      <c r="BE28" s="1059"/>
      <c r="BF28" s="1059"/>
      <c r="BG28" s="1059"/>
      <c r="BH28" s="1059"/>
      <c r="BI28" s="1060"/>
      <c r="BJ28" s="226"/>
      <c r="BK28" s="226"/>
      <c r="BL28" s="226"/>
      <c r="BM28" s="226"/>
      <c r="BN28" s="226"/>
      <c r="BO28" s="235"/>
      <c r="BP28" s="235"/>
      <c r="BQ28" s="232">
        <v>22</v>
      </c>
      <c r="BR28" s="233"/>
      <c r="BS28" s="1006"/>
      <c r="BT28" s="1007"/>
      <c r="BU28" s="1007"/>
      <c r="BV28" s="1007"/>
      <c r="BW28" s="1007"/>
      <c r="BX28" s="1007"/>
      <c r="BY28" s="1007"/>
      <c r="BZ28" s="1007"/>
      <c r="CA28" s="1007"/>
      <c r="CB28" s="1007"/>
      <c r="CC28" s="1007"/>
      <c r="CD28" s="1007"/>
      <c r="CE28" s="1007"/>
      <c r="CF28" s="1007"/>
      <c r="CG28" s="1028"/>
      <c r="CH28" s="1003"/>
      <c r="CI28" s="1004"/>
      <c r="CJ28" s="1004"/>
      <c r="CK28" s="1004"/>
      <c r="CL28" s="1005"/>
      <c r="CM28" s="1003"/>
      <c r="CN28" s="1004"/>
      <c r="CO28" s="1004"/>
      <c r="CP28" s="1004"/>
      <c r="CQ28" s="1005"/>
      <c r="CR28" s="1003"/>
      <c r="CS28" s="1004"/>
      <c r="CT28" s="1004"/>
      <c r="CU28" s="1004"/>
      <c r="CV28" s="1005"/>
      <c r="CW28" s="1003"/>
      <c r="CX28" s="1004"/>
      <c r="CY28" s="1004"/>
      <c r="CZ28" s="1004"/>
      <c r="DA28" s="1005"/>
      <c r="DB28" s="1003"/>
      <c r="DC28" s="1004"/>
      <c r="DD28" s="1004"/>
      <c r="DE28" s="1004"/>
      <c r="DF28" s="1005"/>
      <c r="DG28" s="1003"/>
      <c r="DH28" s="1004"/>
      <c r="DI28" s="1004"/>
      <c r="DJ28" s="1004"/>
      <c r="DK28" s="1005"/>
      <c r="DL28" s="1003"/>
      <c r="DM28" s="1004"/>
      <c r="DN28" s="1004"/>
      <c r="DO28" s="1004"/>
      <c r="DP28" s="1005"/>
      <c r="DQ28" s="1003"/>
      <c r="DR28" s="1004"/>
      <c r="DS28" s="1004"/>
      <c r="DT28" s="1004"/>
      <c r="DU28" s="1005"/>
      <c r="DV28" s="1006"/>
      <c r="DW28" s="1007"/>
      <c r="DX28" s="1007"/>
      <c r="DY28" s="1007"/>
      <c r="DZ28" s="1008"/>
      <c r="EA28" s="224"/>
    </row>
    <row r="29" spans="1:131" ht="26.25" customHeight="1" x14ac:dyDescent="0.2">
      <c r="A29" s="236">
        <v>2</v>
      </c>
      <c r="B29" s="1044" t="s">
        <v>391</v>
      </c>
      <c r="C29" s="1045"/>
      <c r="D29" s="1045"/>
      <c r="E29" s="1045"/>
      <c r="F29" s="1045"/>
      <c r="G29" s="1045"/>
      <c r="H29" s="1045"/>
      <c r="I29" s="1045"/>
      <c r="J29" s="1045"/>
      <c r="K29" s="1045"/>
      <c r="L29" s="1045"/>
      <c r="M29" s="1045"/>
      <c r="N29" s="1045"/>
      <c r="O29" s="1045"/>
      <c r="P29" s="1046"/>
      <c r="Q29" s="1052">
        <v>1105</v>
      </c>
      <c r="R29" s="1053"/>
      <c r="S29" s="1053"/>
      <c r="T29" s="1053"/>
      <c r="U29" s="1053"/>
      <c r="V29" s="1053">
        <v>1052</v>
      </c>
      <c r="W29" s="1053"/>
      <c r="X29" s="1053"/>
      <c r="Y29" s="1053"/>
      <c r="Z29" s="1053"/>
      <c r="AA29" s="1053">
        <v>53</v>
      </c>
      <c r="AB29" s="1053"/>
      <c r="AC29" s="1053"/>
      <c r="AD29" s="1053"/>
      <c r="AE29" s="1054"/>
      <c r="AF29" s="1049">
        <v>53</v>
      </c>
      <c r="AG29" s="1050"/>
      <c r="AH29" s="1050"/>
      <c r="AI29" s="1050"/>
      <c r="AJ29" s="1051"/>
      <c r="AK29" s="993">
        <v>176</v>
      </c>
      <c r="AL29" s="984"/>
      <c r="AM29" s="984"/>
      <c r="AN29" s="984"/>
      <c r="AO29" s="984"/>
      <c r="AP29" s="984"/>
      <c r="AQ29" s="984"/>
      <c r="AR29" s="984"/>
      <c r="AS29" s="984"/>
      <c r="AT29" s="984"/>
      <c r="AU29" s="984"/>
      <c r="AV29" s="984"/>
      <c r="AW29" s="984"/>
      <c r="AX29" s="984"/>
      <c r="AY29" s="984"/>
      <c r="AZ29" s="1055"/>
      <c r="BA29" s="1055"/>
      <c r="BB29" s="1055"/>
      <c r="BC29" s="1055"/>
      <c r="BD29" s="1055"/>
      <c r="BE29" s="985"/>
      <c r="BF29" s="985"/>
      <c r="BG29" s="985"/>
      <c r="BH29" s="985"/>
      <c r="BI29" s="986"/>
      <c r="BJ29" s="226"/>
      <c r="BK29" s="226"/>
      <c r="BL29" s="226"/>
      <c r="BM29" s="226"/>
      <c r="BN29" s="226"/>
      <c r="BO29" s="235"/>
      <c r="BP29" s="235"/>
      <c r="BQ29" s="232">
        <v>23</v>
      </c>
      <c r="BR29" s="233"/>
      <c r="BS29" s="1006"/>
      <c r="BT29" s="1007"/>
      <c r="BU29" s="1007"/>
      <c r="BV29" s="1007"/>
      <c r="BW29" s="1007"/>
      <c r="BX29" s="1007"/>
      <c r="BY29" s="1007"/>
      <c r="BZ29" s="1007"/>
      <c r="CA29" s="1007"/>
      <c r="CB29" s="1007"/>
      <c r="CC29" s="1007"/>
      <c r="CD29" s="1007"/>
      <c r="CE29" s="1007"/>
      <c r="CF29" s="1007"/>
      <c r="CG29" s="1028"/>
      <c r="CH29" s="1003"/>
      <c r="CI29" s="1004"/>
      <c r="CJ29" s="1004"/>
      <c r="CK29" s="1004"/>
      <c r="CL29" s="1005"/>
      <c r="CM29" s="1003"/>
      <c r="CN29" s="1004"/>
      <c r="CO29" s="1004"/>
      <c r="CP29" s="1004"/>
      <c r="CQ29" s="1005"/>
      <c r="CR29" s="1003"/>
      <c r="CS29" s="1004"/>
      <c r="CT29" s="1004"/>
      <c r="CU29" s="1004"/>
      <c r="CV29" s="1005"/>
      <c r="CW29" s="1003"/>
      <c r="CX29" s="1004"/>
      <c r="CY29" s="1004"/>
      <c r="CZ29" s="1004"/>
      <c r="DA29" s="1005"/>
      <c r="DB29" s="1003"/>
      <c r="DC29" s="1004"/>
      <c r="DD29" s="1004"/>
      <c r="DE29" s="1004"/>
      <c r="DF29" s="1005"/>
      <c r="DG29" s="1003"/>
      <c r="DH29" s="1004"/>
      <c r="DI29" s="1004"/>
      <c r="DJ29" s="1004"/>
      <c r="DK29" s="1005"/>
      <c r="DL29" s="1003"/>
      <c r="DM29" s="1004"/>
      <c r="DN29" s="1004"/>
      <c r="DO29" s="1004"/>
      <c r="DP29" s="1005"/>
      <c r="DQ29" s="1003"/>
      <c r="DR29" s="1004"/>
      <c r="DS29" s="1004"/>
      <c r="DT29" s="1004"/>
      <c r="DU29" s="1005"/>
      <c r="DV29" s="1006"/>
      <c r="DW29" s="1007"/>
      <c r="DX29" s="1007"/>
      <c r="DY29" s="1007"/>
      <c r="DZ29" s="1008"/>
      <c r="EA29" s="224"/>
    </row>
    <row r="30" spans="1:131" ht="26.25" customHeight="1" x14ac:dyDescent="0.2">
      <c r="A30" s="236">
        <v>3</v>
      </c>
      <c r="B30" s="1044" t="s">
        <v>392</v>
      </c>
      <c r="C30" s="1045"/>
      <c r="D30" s="1045"/>
      <c r="E30" s="1045"/>
      <c r="F30" s="1045"/>
      <c r="G30" s="1045"/>
      <c r="H30" s="1045"/>
      <c r="I30" s="1045"/>
      <c r="J30" s="1045"/>
      <c r="K30" s="1045"/>
      <c r="L30" s="1045"/>
      <c r="M30" s="1045"/>
      <c r="N30" s="1045"/>
      <c r="O30" s="1045"/>
      <c r="P30" s="1046"/>
      <c r="Q30" s="1052">
        <v>128</v>
      </c>
      <c r="R30" s="1053"/>
      <c r="S30" s="1053"/>
      <c r="T30" s="1053"/>
      <c r="U30" s="1053"/>
      <c r="V30" s="1053">
        <v>116</v>
      </c>
      <c r="W30" s="1053"/>
      <c r="X30" s="1053"/>
      <c r="Y30" s="1053"/>
      <c r="Z30" s="1053"/>
      <c r="AA30" s="1053">
        <v>12</v>
      </c>
      <c r="AB30" s="1053"/>
      <c r="AC30" s="1053"/>
      <c r="AD30" s="1053"/>
      <c r="AE30" s="1054"/>
      <c r="AF30" s="1049">
        <v>12</v>
      </c>
      <c r="AG30" s="1050"/>
      <c r="AH30" s="1050"/>
      <c r="AI30" s="1050"/>
      <c r="AJ30" s="1051"/>
      <c r="AK30" s="993">
        <v>39</v>
      </c>
      <c r="AL30" s="984"/>
      <c r="AM30" s="984"/>
      <c r="AN30" s="984"/>
      <c r="AO30" s="984"/>
      <c r="AP30" s="984"/>
      <c r="AQ30" s="984"/>
      <c r="AR30" s="984"/>
      <c r="AS30" s="984"/>
      <c r="AT30" s="984"/>
      <c r="AU30" s="984"/>
      <c r="AV30" s="984"/>
      <c r="AW30" s="984"/>
      <c r="AX30" s="984"/>
      <c r="AY30" s="984"/>
      <c r="AZ30" s="1055"/>
      <c r="BA30" s="1055"/>
      <c r="BB30" s="1055"/>
      <c r="BC30" s="1055"/>
      <c r="BD30" s="1055"/>
      <c r="BE30" s="985"/>
      <c r="BF30" s="985"/>
      <c r="BG30" s="985"/>
      <c r="BH30" s="985"/>
      <c r="BI30" s="986"/>
      <c r="BJ30" s="226"/>
      <c r="BK30" s="226"/>
      <c r="BL30" s="226"/>
      <c r="BM30" s="226"/>
      <c r="BN30" s="226"/>
      <c r="BO30" s="235"/>
      <c r="BP30" s="235"/>
      <c r="BQ30" s="232">
        <v>24</v>
      </c>
      <c r="BR30" s="233"/>
      <c r="BS30" s="1006"/>
      <c r="BT30" s="1007"/>
      <c r="BU30" s="1007"/>
      <c r="BV30" s="1007"/>
      <c r="BW30" s="1007"/>
      <c r="BX30" s="1007"/>
      <c r="BY30" s="1007"/>
      <c r="BZ30" s="1007"/>
      <c r="CA30" s="1007"/>
      <c r="CB30" s="1007"/>
      <c r="CC30" s="1007"/>
      <c r="CD30" s="1007"/>
      <c r="CE30" s="1007"/>
      <c r="CF30" s="1007"/>
      <c r="CG30" s="1028"/>
      <c r="CH30" s="1003"/>
      <c r="CI30" s="1004"/>
      <c r="CJ30" s="1004"/>
      <c r="CK30" s="1004"/>
      <c r="CL30" s="1005"/>
      <c r="CM30" s="1003"/>
      <c r="CN30" s="1004"/>
      <c r="CO30" s="1004"/>
      <c r="CP30" s="1004"/>
      <c r="CQ30" s="1005"/>
      <c r="CR30" s="1003"/>
      <c r="CS30" s="1004"/>
      <c r="CT30" s="1004"/>
      <c r="CU30" s="1004"/>
      <c r="CV30" s="1005"/>
      <c r="CW30" s="1003"/>
      <c r="CX30" s="1004"/>
      <c r="CY30" s="1004"/>
      <c r="CZ30" s="1004"/>
      <c r="DA30" s="1005"/>
      <c r="DB30" s="1003"/>
      <c r="DC30" s="1004"/>
      <c r="DD30" s="1004"/>
      <c r="DE30" s="1004"/>
      <c r="DF30" s="1005"/>
      <c r="DG30" s="1003"/>
      <c r="DH30" s="1004"/>
      <c r="DI30" s="1004"/>
      <c r="DJ30" s="1004"/>
      <c r="DK30" s="1005"/>
      <c r="DL30" s="1003"/>
      <c r="DM30" s="1004"/>
      <c r="DN30" s="1004"/>
      <c r="DO30" s="1004"/>
      <c r="DP30" s="1005"/>
      <c r="DQ30" s="1003"/>
      <c r="DR30" s="1004"/>
      <c r="DS30" s="1004"/>
      <c r="DT30" s="1004"/>
      <c r="DU30" s="1005"/>
      <c r="DV30" s="1006"/>
      <c r="DW30" s="1007"/>
      <c r="DX30" s="1007"/>
      <c r="DY30" s="1007"/>
      <c r="DZ30" s="1008"/>
      <c r="EA30" s="224"/>
    </row>
    <row r="31" spans="1:131" ht="26.25" customHeight="1" x14ac:dyDescent="0.2">
      <c r="A31" s="236">
        <v>4</v>
      </c>
      <c r="B31" s="1044" t="s">
        <v>393</v>
      </c>
      <c r="C31" s="1045"/>
      <c r="D31" s="1045"/>
      <c r="E31" s="1045"/>
      <c r="F31" s="1045"/>
      <c r="G31" s="1045"/>
      <c r="H31" s="1045"/>
      <c r="I31" s="1045"/>
      <c r="J31" s="1045"/>
      <c r="K31" s="1045"/>
      <c r="L31" s="1045"/>
      <c r="M31" s="1045"/>
      <c r="N31" s="1045"/>
      <c r="O31" s="1045"/>
      <c r="P31" s="1046"/>
      <c r="Q31" s="1052">
        <v>142</v>
      </c>
      <c r="R31" s="1053"/>
      <c r="S31" s="1053"/>
      <c r="T31" s="1053"/>
      <c r="U31" s="1053"/>
      <c r="V31" s="1053">
        <v>132</v>
      </c>
      <c r="W31" s="1053"/>
      <c r="X31" s="1053"/>
      <c r="Y31" s="1053"/>
      <c r="Z31" s="1053"/>
      <c r="AA31" s="1053">
        <v>10</v>
      </c>
      <c r="AB31" s="1053"/>
      <c r="AC31" s="1053"/>
      <c r="AD31" s="1053"/>
      <c r="AE31" s="1054"/>
      <c r="AF31" s="1049">
        <v>10</v>
      </c>
      <c r="AG31" s="1050"/>
      <c r="AH31" s="1050"/>
      <c r="AI31" s="1050"/>
      <c r="AJ31" s="1051"/>
      <c r="AK31" s="993">
        <v>26</v>
      </c>
      <c r="AL31" s="984"/>
      <c r="AM31" s="984"/>
      <c r="AN31" s="984"/>
      <c r="AO31" s="984"/>
      <c r="AP31" s="984">
        <v>485</v>
      </c>
      <c r="AQ31" s="984"/>
      <c r="AR31" s="984"/>
      <c r="AS31" s="984"/>
      <c r="AT31" s="984"/>
      <c r="AU31" s="984">
        <v>283</v>
      </c>
      <c r="AV31" s="984"/>
      <c r="AW31" s="984"/>
      <c r="AX31" s="984"/>
      <c r="AY31" s="984"/>
      <c r="AZ31" s="1055"/>
      <c r="BA31" s="1055"/>
      <c r="BB31" s="1055"/>
      <c r="BC31" s="1055"/>
      <c r="BD31" s="1055"/>
      <c r="BE31" s="985" t="s">
        <v>394</v>
      </c>
      <c r="BF31" s="985"/>
      <c r="BG31" s="985"/>
      <c r="BH31" s="985"/>
      <c r="BI31" s="986"/>
      <c r="BJ31" s="226"/>
      <c r="BK31" s="226"/>
      <c r="BL31" s="226"/>
      <c r="BM31" s="226"/>
      <c r="BN31" s="226"/>
      <c r="BO31" s="235"/>
      <c r="BP31" s="235"/>
      <c r="BQ31" s="232">
        <v>25</v>
      </c>
      <c r="BR31" s="233"/>
      <c r="BS31" s="1006"/>
      <c r="BT31" s="1007"/>
      <c r="BU31" s="1007"/>
      <c r="BV31" s="1007"/>
      <c r="BW31" s="1007"/>
      <c r="BX31" s="1007"/>
      <c r="BY31" s="1007"/>
      <c r="BZ31" s="1007"/>
      <c r="CA31" s="1007"/>
      <c r="CB31" s="1007"/>
      <c r="CC31" s="1007"/>
      <c r="CD31" s="1007"/>
      <c r="CE31" s="1007"/>
      <c r="CF31" s="1007"/>
      <c r="CG31" s="1028"/>
      <c r="CH31" s="1003"/>
      <c r="CI31" s="1004"/>
      <c r="CJ31" s="1004"/>
      <c r="CK31" s="1004"/>
      <c r="CL31" s="1005"/>
      <c r="CM31" s="1003"/>
      <c r="CN31" s="1004"/>
      <c r="CO31" s="1004"/>
      <c r="CP31" s="1004"/>
      <c r="CQ31" s="1005"/>
      <c r="CR31" s="1003"/>
      <c r="CS31" s="1004"/>
      <c r="CT31" s="1004"/>
      <c r="CU31" s="1004"/>
      <c r="CV31" s="1005"/>
      <c r="CW31" s="1003"/>
      <c r="CX31" s="1004"/>
      <c r="CY31" s="1004"/>
      <c r="CZ31" s="1004"/>
      <c r="DA31" s="1005"/>
      <c r="DB31" s="1003"/>
      <c r="DC31" s="1004"/>
      <c r="DD31" s="1004"/>
      <c r="DE31" s="1004"/>
      <c r="DF31" s="1005"/>
      <c r="DG31" s="1003"/>
      <c r="DH31" s="1004"/>
      <c r="DI31" s="1004"/>
      <c r="DJ31" s="1004"/>
      <c r="DK31" s="1005"/>
      <c r="DL31" s="1003"/>
      <c r="DM31" s="1004"/>
      <c r="DN31" s="1004"/>
      <c r="DO31" s="1004"/>
      <c r="DP31" s="1005"/>
      <c r="DQ31" s="1003"/>
      <c r="DR31" s="1004"/>
      <c r="DS31" s="1004"/>
      <c r="DT31" s="1004"/>
      <c r="DU31" s="1005"/>
      <c r="DV31" s="1006"/>
      <c r="DW31" s="1007"/>
      <c r="DX31" s="1007"/>
      <c r="DY31" s="1007"/>
      <c r="DZ31" s="1008"/>
      <c r="EA31" s="224"/>
    </row>
    <row r="32" spans="1:131" ht="26.25" customHeight="1" x14ac:dyDescent="0.2">
      <c r="A32" s="236">
        <v>5</v>
      </c>
      <c r="B32" s="1044"/>
      <c r="C32" s="1045"/>
      <c r="D32" s="1045"/>
      <c r="E32" s="1045"/>
      <c r="F32" s="1045"/>
      <c r="G32" s="1045"/>
      <c r="H32" s="1045"/>
      <c r="I32" s="1045"/>
      <c r="J32" s="1045"/>
      <c r="K32" s="1045"/>
      <c r="L32" s="1045"/>
      <c r="M32" s="1045"/>
      <c r="N32" s="1045"/>
      <c r="O32" s="1045"/>
      <c r="P32" s="1046"/>
      <c r="Q32" s="1052"/>
      <c r="R32" s="1053"/>
      <c r="S32" s="1053"/>
      <c r="T32" s="1053"/>
      <c r="U32" s="1053"/>
      <c r="V32" s="1053"/>
      <c r="W32" s="1053"/>
      <c r="X32" s="1053"/>
      <c r="Y32" s="1053"/>
      <c r="Z32" s="1053"/>
      <c r="AA32" s="1053"/>
      <c r="AB32" s="1053"/>
      <c r="AC32" s="1053"/>
      <c r="AD32" s="1053"/>
      <c r="AE32" s="1054"/>
      <c r="AF32" s="1049"/>
      <c r="AG32" s="1050"/>
      <c r="AH32" s="1050"/>
      <c r="AI32" s="1050"/>
      <c r="AJ32" s="1051"/>
      <c r="AK32" s="993"/>
      <c r="AL32" s="984"/>
      <c r="AM32" s="984"/>
      <c r="AN32" s="984"/>
      <c r="AO32" s="984"/>
      <c r="AP32" s="984"/>
      <c r="AQ32" s="984"/>
      <c r="AR32" s="984"/>
      <c r="AS32" s="984"/>
      <c r="AT32" s="984"/>
      <c r="AU32" s="984"/>
      <c r="AV32" s="984"/>
      <c r="AW32" s="984"/>
      <c r="AX32" s="984"/>
      <c r="AY32" s="984"/>
      <c r="AZ32" s="1055"/>
      <c r="BA32" s="1055"/>
      <c r="BB32" s="1055"/>
      <c r="BC32" s="1055"/>
      <c r="BD32" s="1055"/>
      <c r="BE32" s="985"/>
      <c r="BF32" s="985"/>
      <c r="BG32" s="985"/>
      <c r="BH32" s="985"/>
      <c r="BI32" s="986"/>
      <c r="BJ32" s="226"/>
      <c r="BK32" s="226"/>
      <c r="BL32" s="226"/>
      <c r="BM32" s="226"/>
      <c r="BN32" s="226"/>
      <c r="BO32" s="235"/>
      <c r="BP32" s="235"/>
      <c r="BQ32" s="232">
        <v>26</v>
      </c>
      <c r="BR32" s="233"/>
      <c r="BS32" s="1006"/>
      <c r="BT32" s="1007"/>
      <c r="BU32" s="1007"/>
      <c r="BV32" s="1007"/>
      <c r="BW32" s="1007"/>
      <c r="BX32" s="1007"/>
      <c r="BY32" s="1007"/>
      <c r="BZ32" s="1007"/>
      <c r="CA32" s="1007"/>
      <c r="CB32" s="1007"/>
      <c r="CC32" s="1007"/>
      <c r="CD32" s="1007"/>
      <c r="CE32" s="1007"/>
      <c r="CF32" s="1007"/>
      <c r="CG32" s="1028"/>
      <c r="CH32" s="1003"/>
      <c r="CI32" s="1004"/>
      <c r="CJ32" s="1004"/>
      <c r="CK32" s="1004"/>
      <c r="CL32" s="1005"/>
      <c r="CM32" s="1003"/>
      <c r="CN32" s="1004"/>
      <c r="CO32" s="1004"/>
      <c r="CP32" s="1004"/>
      <c r="CQ32" s="1005"/>
      <c r="CR32" s="1003"/>
      <c r="CS32" s="1004"/>
      <c r="CT32" s="1004"/>
      <c r="CU32" s="1004"/>
      <c r="CV32" s="1005"/>
      <c r="CW32" s="1003"/>
      <c r="CX32" s="1004"/>
      <c r="CY32" s="1004"/>
      <c r="CZ32" s="1004"/>
      <c r="DA32" s="1005"/>
      <c r="DB32" s="1003"/>
      <c r="DC32" s="1004"/>
      <c r="DD32" s="1004"/>
      <c r="DE32" s="1004"/>
      <c r="DF32" s="1005"/>
      <c r="DG32" s="1003"/>
      <c r="DH32" s="1004"/>
      <c r="DI32" s="1004"/>
      <c r="DJ32" s="1004"/>
      <c r="DK32" s="1005"/>
      <c r="DL32" s="1003"/>
      <c r="DM32" s="1004"/>
      <c r="DN32" s="1004"/>
      <c r="DO32" s="1004"/>
      <c r="DP32" s="1005"/>
      <c r="DQ32" s="1003"/>
      <c r="DR32" s="1004"/>
      <c r="DS32" s="1004"/>
      <c r="DT32" s="1004"/>
      <c r="DU32" s="1005"/>
      <c r="DV32" s="1006"/>
      <c r="DW32" s="1007"/>
      <c r="DX32" s="1007"/>
      <c r="DY32" s="1007"/>
      <c r="DZ32" s="1008"/>
      <c r="EA32" s="224"/>
    </row>
    <row r="33" spans="1:131" ht="26.25" customHeight="1" x14ac:dyDescent="0.2">
      <c r="A33" s="236">
        <v>6</v>
      </c>
      <c r="B33" s="1044"/>
      <c r="C33" s="1045"/>
      <c r="D33" s="1045"/>
      <c r="E33" s="1045"/>
      <c r="F33" s="1045"/>
      <c r="G33" s="1045"/>
      <c r="H33" s="1045"/>
      <c r="I33" s="1045"/>
      <c r="J33" s="1045"/>
      <c r="K33" s="1045"/>
      <c r="L33" s="1045"/>
      <c r="M33" s="1045"/>
      <c r="N33" s="1045"/>
      <c r="O33" s="1045"/>
      <c r="P33" s="1046"/>
      <c r="Q33" s="1052"/>
      <c r="R33" s="1053"/>
      <c r="S33" s="1053"/>
      <c r="T33" s="1053"/>
      <c r="U33" s="1053"/>
      <c r="V33" s="1053"/>
      <c r="W33" s="1053"/>
      <c r="X33" s="1053"/>
      <c r="Y33" s="1053"/>
      <c r="Z33" s="1053"/>
      <c r="AA33" s="1053"/>
      <c r="AB33" s="1053"/>
      <c r="AC33" s="1053"/>
      <c r="AD33" s="1053"/>
      <c r="AE33" s="1054"/>
      <c r="AF33" s="1049"/>
      <c r="AG33" s="1050"/>
      <c r="AH33" s="1050"/>
      <c r="AI33" s="1050"/>
      <c r="AJ33" s="1051"/>
      <c r="AK33" s="993"/>
      <c r="AL33" s="984"/>
      <c r="AM33" s="984"/>
      <c r="AN33" s="984"/>
      <c r="AO33" s="984"/>
      <c r="AP33" s="984"/>
      <c r="AQ33" s="984"/>
      <c r="AR33" s="984"/>
      <c r="AS33" s="984"/>
      <c r="AT33" s="984"/>
      <c r="AU33" s="984"/>
      <c r="AV33" s="984"/>
      <c r="AW33" s="984"/>
      <c r="AX33" s="984"/>
      <c r="AY33" s="984"/>
      <c r="AZ33" s="1055"/>
      <c r="BA33" s="1055"/>
      <c r="BB33" s="1055"/>
      <c r="BC33" s="1055"/>
      <c r="BD33" s="1055"/>
      <c r="BE33" s="985"/>
      <c r="BF33" s="985"/>
      <c r="BG33" s="985"/>
      <c r="BH33" s="985"/>
      <c r="BI33" s="986"/>
      <c r="BJ33" s="226"/>
      <c r="BK33" s="226"/>
      <c r="BL33" s="226"/>
      <c r="BM33" s="226"/>
      <c r="BN33" s="226"/>
      <c r="BO33" s="235"/>
      <c r="BP33" s="235"/>
      <c r="BQ33" s="232">
        <v>27</v>
      </c>
      <c r="BR33" s="233"/>
      <c r="BS33" s="1006"/>
      <c r="BT33" s="1007"/>
      <c r="BU33" s="1007"/>
      <c r="BV33" s="1007"/>
      <c r="BW33" s="1007"/>
      <c r="BX33" s="1007"/>
      <c r="BY33" s="1007"/>
      <c r="BZ33" s="1007"/>
      <c r="CA33" s="1007"/>
      <c r="CB33" s="1007"/>
      <c r="CC33" s="1007"/>
      <c r="CD33" s="1007"/>
      <c r="CE33" s="1007"/>
      <c r="CF33" s="1007"/>
      <c r="CG33" s="1028"/>
      <c r="CH33" s="1003"/>
      <c r="CI33" s="1004"/>
      <c r="CJ33" s="1004"/>
      <c r="CK33" s="1004"/>
      <c r="CL33" s="1005"/>
      <c r="CM33" s="1003"/>
      <c r="CN33" s="1004"/>
      <c r="CO33" s="1004"/>
      <c r="CP33" s="1004"/>
      <c r="CQ33" s="1005"/>
      <c r="CR33" s="1003"/>
      <c r="CS33" s="1004"/>
      <c r="CT33" s="1004"/>
      <c r="CU33" s="1004"/>
      <c r="CV33" s="1005"/>
      <c r="CW33" s="1003"/>
      <c r="CX33" s="1004"/>
      <c r="CY33" s="1004"/>
      <c r="CZ33" s="1004"/>
      <c r="DA33" s="1005"/>
      <c r="DB33" s="1003"/>
      <c r="DC33" s="1004"/>
      <c r="DD33" s="1004"/>
      <c r="DE33" s="1004"/>
      <c r="DF33" s="1005"/>
      <c r="DG33" s="1003"/>
      <c r="DH33" s="1004"/>
      <c r="DI33" s="1004"/>
      <c r="DJ33" s="1004"/>
      <c r="DK33" s="1005"/>
      <c r="DL33" s="1003"/>
      <c r="DM33" s="1004"/>
      <c r="DN33" s="1004"/>
      <c r="DO33" s="1004"/>
      <c r="DP33" s="1005"/>
      <c r="DQ33" s="1003"/>
      <c r="DR33" s="1004"/>
      <c r="DS33" s="1004"/>
      <c r="DT33" s="1004"/>
      <c r="DU33" s="1005"/>
      <c r="DV33" s="1006"/>
      <c r="DW33" s="1007"/>
      <c r="DX33" s="1007"/>
      <c r="DY33" s="1007"/>
      <c r="DZ33" s="1008"/>
      <c r="EA33" s="224"/>
    </row>
    <row r="34" spans="1:131" ht="26.25" customHeight="1" x14ac:dyDescent="0.2">
      <c r="A34" s="236">
        <v>7</v>
      </c>
      <c r="B34" s="1044"/>
      <c r="C34" s="1045"/>
      <c r="D34" s="1045"/>
      <c r="E34" s="1045"/>
      <c r="F34" s="1045"/>
      <c r="G34" s="1045"/>
      <c r="H34" s="1045"/>
      <c r="I34" s="1045"/>
      <c r="J34" s="1045"/>
      <c r="K34" s="1045"/>
      <c r="L34" s="1045"/>
      <c r="M34" s="1045"/>
      <c r="N34" s="1045"/>
      <c r="O34" s="1045"/>
      <c r="P34" s="1046"/>
      <c r="Q34" s="1052"/>
      <c r="R34" s="1053"/>
      <c r="S34" s="1053"/>
      <c r="T34" s="1053"/>
      <c r="U34" s="1053"/>
      <c r="V34" s="1053"/>
      <c r="W34" s="1053"/>
      <c r="X34" s="1053"/>
      <c r="Y34" s="1053"/>
      <c r="Z34" s="1053"/>
      <c r="AA34" s="1053"/>
      <c r="AB34" s="1053"/>
      <c r="AC34" s="1053"/>
      <c r="AD34" s="1053"/>
      <c r="AE34" s="1054"/>
      <c r="AF34" s="1049"/>
      <c r="AG34" s="1050"/>
      <c r="AH34" s="1050"/>
      <c r="AI34" s="1050"/>
      <c r="AJ34" s="1051"/>
      <c r="AK34" s="993"/>
      <c r="AL34" s="984"/>
      <c r="AM34" s="984"/>
      <c r="AN34" s="984"/>
      <c r="AO34" s="984"/>
      <c r="AP34" s="984"/>
      <c r="AQ34" s="984"/>
      <c r="AR34" s="984"/>
      <c r="AS34" s="984"/>
      <c r="AT34" s="984"/>
      <c r="AU34" s="984"/>
      <c r="AV34" s="984"/>
      <c r="AW34" s="984"/>
      <c r="AX34" s="984"/>
      <c r="AY34" s="984"/>
      <c r="AZ34" s="1055"/>
      <c r="BA34" s="1055"/>
      <c r="BB34" s="1055"/>
      <c r="BC34" s="1055"/>
      <c r="BD34" s="1055"/>
      <c r="BE34" s="985"/>
      <c r="BF34" s="985"/>
      <c r="BG34" s="985"/>
      <c r="BH34" s="985"/>
      <c r="BI34" s="986"/>
      <c r="BJ34" s="226"/>
      <c r="BK34" s="226"/>
      <c r="BL34" s="226"/>
      <c r="BM34" s="226"/>
      <c r="BN34" s="226"/>
      <c r="BO34" s="235"/>
      <c r="BP34" s="235"/>
      <c r="BQ34" s="232">
        <v>28</v>
      </c>
      <c r="BR34" s="233"/>
      <c r="BS34" s="1006"/>
      <c r="BT34" s="1007"/>
      <c r="BU34" s="1007"/>
      <c r="BV34" s="1007"/>
      <c r="BW34" s="1007"/>
      <c r="BX34" s="1007"/>
      <c r="BY34" s="1007"/>
      <c r="BZ34" s="1007"/>
      <c r="CA34" s="1007"/>
      <c r="CB34" s="1007"/>
      <c r="CC34" s="1007"/>
      <c r="CD34" s="1007"/>
      <c r="CE34" s="1007"/>
      <c r="CF34" s="1007"/>
      <c r="CG34" s="1028"/>
      <c r="CH34" s="1003"/>
      <c r="CI34" s="1004"/>
      <c r="CJ34" s="1004"/>
      <c r="CK34" s="1004"/>
      <c r="CL34" s="1005"/>
      <c r="CM34" s="1003"/>
      <c r="CN34" s="1004"/>
      <c r="CO34" s="1004"/>
      <c r="CP34" s="1004"/>
      <c r="CQ34" s="1005"/>
      <c r="CR34" s="1003"/>
      <c r="CS34" s="1004"/>
      <c r="CT34" s="1004"/>
      <c r="CU34" s="1004"/>
      <c r="CV34" s="1005"/>
      <c r="CW34" s="1003"/>
      <c r="CX34" s="1004"/>
      <c r="CY34" s="1004"/>
      <c r="CZ34" s="1004"/>
      <c r="DA34" s="1005"/>
      <c r="DB34" s="1003"/>
      <c r="DC34" s="1004"/>
      <c r="DD34" s="1004"/>
      <c r="DE34" s="1004"/>
      <c r="DF34" s="1005"/>
      <c r="DG34" s="1003"/>
      <c r="DH34" s="1004"/>
      <c r="DI34" s="1004"/>
      <c r="DJ34" s="1004"/>
      <c r="DK34" s="1005"/>
      <c r="DL34" s="1003"/>
      <c r="DM34" s="1004"/>
      <c r="DN34" s="1004"/>
      <c r="DO34" s="1004"/>
      <c r="DP34" s="1005"/>
      <c r="DQ34" s="1003"/>
      <c r="DR34" s="1004"/>
      <c r="DS34" s="1004"/>
      <c r="DT34" s="1004"/>
      <c r="DU34" s="1005"/>
      <c r="DV34" s="1006"/>
      <c r="DW34" s="1007"/>
      <c r="DX34" s="1007"/>
      <c r="DY34" s="1007"/>
      <c r="DZ34" s="1008"/>
      <c r="EA34" s="224"/>
    </row>
    <row r="35" spans="1:131" ht="26.25" customHeight="1" x14ac:dyDescent="0.2">
      <c r="A35" s="236">
        <v>8</v>
      </c>
      <c r="B35" s="1044"/>
      <c r="C35" s="1045"/>
      <c r="D35" s="1045"/>
      <c r="E35" s="1045"/>
      <c r="F35" s="1045"/>
      <c r="G35" s="1045"/>
      <c r="H35" s="1045"/>
      <c r="I35" s="1045"/>
      <c r="J35" s="1045"/>
      <c r="K35" s="1045"/>
      <c r="L35" s="1045"/>
      <c r="M35" s="1045"/>
      <c r="N35" s="1045"/>
      <c r="O35" s="1045"/>
      <c r="P35" s="1046"/>
      <c r="Q35" s="1052"/>
      <c r="R35" s="1053"/>
      <c r="S35" s="1053"/>
      <c r="T35" s="1053"/>
      <c r="U35" s="1053"/>
      <c r="V35" s="1053"/>
      <c r="W35" s="1053"/>
      <c r="X35" s="1053"/>
      <c r="Y35" s="1053"/>
      <c r="Z35" s="1053"/>
      <c r="AA35" s="1053"/>
      <c r="AB35" s="1053"/>
      <c r="AC35" s="1053"/>
      <c r="AD35" s="1053"/>
      <c r="AE35" s="1054"/>
      <c r="AF35" s="1049"/>
      <c r="AG35" s="1050"/>
      <c r="AH35" s="1050"/>
      <c r="AI35" s="1050"/>
      <c r="AJ35" s="1051"/>
      <c r="AK35" s="993"/>
      <c r="AL35" s="984"/>
      <c r="AM35" s="984"/>
      <c r="AN35" s="984"/>
      <c r="AO35" s="984"/>
      <c r="AP35" s="984"/>
      <c r="AQ35" s="984"/>
      <c r="AR35" s="984"/>
      <c r="AS35" s="984"/>
      <c r="AT35" s="984"/>
      <c r="AU35" s="984"/>
      <c r="AV35" s="984"/>
      <c r="AW35" s="984"/>
      <c r="AX35" s="984"/>
      <c r="AY35" s="984"/>
      <c r="AZ35" s="1055"/>
      <c r="BA35" s="1055"/>
      <c r="BB35" s="1055"/>
      <c r="BC35" s="1055"/>
      <c r="BD35" s="1055"/>
      <c r="BE35" s="985"/>
      <c r="BF35" s="985"/>
      <c r="BG35" s="985"/>
      <c r="BH35" s="985"/>
      <c r="BI35" s="986"/>
      <c r="BJ35" s="226"/>
      <c r="BK35" s="226"/>
      <c r="BL35" s="226"/>
      <c r="BM35" s="226"/>
      <c r="BN35" s="226"/>
      <c r="BO35" s="235"/>
      <c r="BP35" s="235"/>
      <c r="BQ35" s="232">
        <v>29</v>
      </c>
      <c r="BR35" s="233"/>
      <c r="BS35" s="1006"/>
      <c r="BT35" s="1007"/>
      <c r="BU35" s="1007"/>
      <c r="BV35" s="1007"/>
      <c r="BW35" s="1007"/>
      <c r="BX35" s="1007"/>
      <c r="BY35" s="1007"/>
      <c r="BZ35" s="1007"/>
      <c r="CA35" s="1007"/>
      <c r="CB35" s="1007"/>
      <c r="CC35" s="1007"/>
      <c r="CD35" s="1007"/>
      <c r="CE35" s="1007"/>
      <c r="CF35" s="1007"/>
      <c r="CG35" s="1028"/>
      <c r="CH35" s="1003"/>
      <c r="CI35" s="1004"/>
      <c r="CJ35" s="1004"/>
      <c r="CK35" s="1004"/>
      <c r="CL35" s="1005"/>
      <c r="CM35" s="1003"/>
      <c r="CN35" s="1004"/>
      <c r="CO35" s="1004"/>
      <c r="CP35" s="1004"/>
      <c r="CQ35" s="1005"/>
      <c r="CR35" s="1003"/>
      <c r="CS35" s="1004"/>
      <c r="CT35" s="1004"/>
      <c r="CU35" s="1004"/>
      <c r="CV35" s="1005"/>
      <c r="CW35" s="1003"/>
      <c r="CX35" s="1004"/>
      <c r="CY35" s="1004"/>
      <c r="CZ35" s="1004"/>
      <c r="DA35" s="1005"/>
      <c r="DB35" s="1003"/>
      <c r="DC35" s="1004"/>
      <c r="DD35" s="1004"/>
      <c r="DE35" s="1004"/>
      <c r="DF35" s="1005"/>
      <c r="DG35" s="1003"/>
      <c r="DH35" s="1004"/>
      <c r="DI35" s="1004"/>
      <c r="DJ35" s="1004"/>
      <c r="DK35" s="1005"/>
      <c r="DL35" s="1003"/>
      <c r="DM35" s="1004"/>
      <c r="DN35" s="1004"/>
      <c r="DO35" s="1004"/>
      <c r="DP35" s="1005"/>
      <c r="DQ35" s="1003"/>
      <c r="DR35" s="1004"/>
      <c r="DS35" s="1004"/>
      <c r="DT35" s="1004"/>
      <c r="DU35" s="1005"/>
      <c r="DV35" s="1006"/>
      <c r="DW35" s="1007"/>
      <c r="DX35" s="1007"/>
      <c r="DY35" s="1007"/>
      <c r="DZ35" s="1008"/>
      <c r="EA35" s="224"/>
    </row>
    <row r="36" spans="1:131" ht="26.25" customHeight="1" x14ac:dyDescent="0.2">
      <c r="A36" s="236">
        <v>9</v>
      </c>
      <c r="B36" s="1044"/>
      <c r="C36" s="1045"/>
      <c r="D36" s="1045"/>
      <c r="E36" s="1045"/>
      <c r="F36" s="1045"/>
      <c r="G36" s="1045"/>
      <c r="H36" s="1045"/>
      <c r="I36" s="1045"/>
      <c r="J36" s="1045"/>
      <c r="K36" s="1045"/>
      <c r="L36" s="1045"/>
      <c r="M36" s="1045"/>
      <c r="N36" s="1045"/>
      <c r="O36" s="1045"/>
      <c r="P36" s="1046"/>
      <c r="Q36" s="1052"/>
      <c r="R36" s="1053"/>
      <c r="S36" s="1053"/>
      <c r="T36" s="1053"/>
      <c r="U36" s="1053"/>
      <c r="V36" s="1053"/>
      <c r="W36" s="1053"/>
      <c r="X36" s="1053"/>
      <c r="Y36" s="1053"/>
      <c r="Z36" s="1053"/>
      <c r="AA36" s="1053"/>
      <c r="AB36" s="1053"/>
      <c r="AC36" s="1053"/>
      <c r="AD36" s="1053"/>
      <c r="AE36" s="1054"/>
      <c r="AF36" s="1049"/>
      <c r="AG36" s="1050"/>
      <c r="AH36" s="1050"/>
      <c r="AI36" s="1050"/>
      <c r="AJ36" s="1051"/>
      <c r="AK36" s="993"/>
      <c r="AL36" s="984"/>
      <c r="AM36" s="984"/>
      <c r="AN36" s="984"/>
      <c r="AO36" s="984"/>
      <c r="AP36" s="984"/>
      <c r="AQ36" s="984"/>
      <c r="AR36" s="984"/>
      <c r="AS36" s="984"/>
      <c r="AT36" s="984"/>
      <c r="AU36" s="984"/>
      <c r="AV36" s="984"/>
      <c r="AW36" s="984"/>
      <c r="AX36" s="984"/>
      <c r="AY36" s="984"/>
      <c r="AZ36" s="1055"/>
      <c r="BA36" s="1055"/>
      <c r="BB36" s="1055"/>
      <c r="BC36" s="1055"/>
      <c r="BD36" s="1055"/>
      <c r="BE36" s="985"/>
      <c r="BF36" s="985"/>
      <c r="BG36" s="985"/>
      <c r="BH36" s="985"/>
      <c r="BI36" s="986"/>
      <c r="BJ36" s="226"/>
      <c r="BK36" s="226"/>
      <c r="BL36" s="226"/>
      <c r="BM36" s="226"/>
      <c r="BN36" s="226"/>
      <c r="BO36" s="235"/>
      <c r="BP36" s="235"/>
      <c r="BQ36" s="232">
        <v>30</v>
      </c>
      <c r="BR36" s="233"/>
      <c r="BS36" s="1006"/>
      <c r="BT36" s="1007"/>
      <c r="BU36" s="1007"/>
      <c r="BV36" s="1007"/>
      <c r="BW36" s="1007"/>
      <c r="BX36" s="1007"/>
      <c r="BY36" s="1007"/>
      <c r="BZ36" s="1007"/>
      <c r="CA36" s="1007"/>
      <c r="CB36" s="1007"/>
      <c r="CC36" s="1007"/>
      <c r="CD36" s="1007"/>
      <c r="CE36" s="1007"/>
      <c r="CF36" s="1007"/>
      <c r="CG36" s="1028"/>
      <c r="CH36" s="1003"/>
      <c r="CI36" s="1004"/>
      <c r="CJ36" s="1004"/>
      <c r="CK36" s="1004"/>
      <c r="CL36" s="1005"/>
      <c r="CM36" s="1003"/>
      <c r="CN36" s="1004"/>
      <c r="CO36" s="1004"/>
      <c r="CP36" s="1004"/>
      <c r="CQ36" s="1005"/>
      <c r="CR36" s="1003"/>
      <c r="CS36" s="1004"/>
      <c r="CT36" s="1004"/>
      <c r="CU36" s="1004"/>
      <c r="CV36" s="1005"/>
      <c r="CW36" s="1003"/>
      <c r="CX36" s="1004"/>
      <c r="CY36" s="1004"/>
      <c r="CZ36" s="1004"/>
      <c r="DA36" s="1005"/>
      <c r="DB36" s="1003"/>
      <c r="DC36" s="1004"/>
      <c r="DD36" s="1004"/>
      <c r="DE36" s="1004"/>
      <c r="DF36" s="1005"/>
      <c r="DG36" s="1003"/>
      <c r="DH36" s="1004"/>
      <c r="DI36" s="1004"/>
      <c r="DJ36" s="1004"/>
      <c r="DK36" s="1005"/>
      <c r="DL36" s="1003"/>
      <c r="DM36" s="1004"/>
      <c r="DN36" s="1004"/>
      <c r="DO36" s="1004"/>
      <c r="DP36" s="1005"/>
      <c r="DQ36" s="1003"/>
      <c r="DR36" s="1004"/>
      <c r="DS36" s="1004"/>
      <c r="DT36" s="1004"/>
      <c r="DU36" s="1005"/>
      <c r="DV36" s="1006"/>
      <c r="DW36" s="1007"/>
      <c r="DX36" s="1007"/>
      <c r="DY36" s="1007"/>
      <c r="DZ36" s="1008"/>
      <c r="EA36" s="224"/>
    </row>
    <row r="37" spans="1:131" ht="26.25" customHeight="1" x14ac:dyDescent="0.2">
      <c r="A37" s="236">
        <v>10</v>
      </c>
      <c r="B37" s="1044"/>
      <c r="C37" s="1045"/>
      <c r="D37" s="1045"/>
      <c r="E37" s="1045"/>
      <c r="F37" s="1045"/>
      <c r="G37" s="1045"/>
      <c r="H37" s="1045"/>
      <c r="I37" s="1045"/>
      <c r="J37" s="1045"/>
      <c r="K37" s="1045"/>
      <c r="L37" s="1045"/>
      <c r="M37" s="1045"/>
      <c r="N37" s="1045"/>
      <c r="O37" s="1045"/>
      <c r="P37" s="1046"/>
      <c r="Q37" s="1052"/>
      <c r="R37" s="1053"/>
      <c r="S37" s="1053"/>
      <c r="T37" s="1053"/>
      <c r="U37" s="1053"/>
      <c r="V37" s="1053"/>
      <c r="W37" s="1053"/>
      <c r="X37" s="1053"/>
      <c r="Y37" s="1053"/>
      <c r="Z37" s="1053"/>
      <c r="AA37" s="1053"/>
      <c r="AB37" s="1053"/>
      <c r="AC37" s="1053"/>
      <c r="AD37" s="1053"/>
      <c r="AE37" s="1054"/>
      <c r="AF37" s="1049"/>
      <c r="AG37" s="1050"/>
      <c r="AH37" s="1050"/>
      <c r="AI37" s="1050"/>
      <c r="AJ37" s="1051"/>
      <c r="AK37" s="993"/>
      <c r="AL37" s="984"/>
      <c r="AM37" s="984"/>
      <c r="AN37" s="984"/>
      <c r="AO37" s="984"/>
      <c r="AP37" s="984"/>
      <c r="AQ37" s="984"/>
      <c r="AR37" s="984"/>
      <c r="AS37" s="984"/>
      <c r="AT37" s="984"/>
      <c r="AU37" s="984"/>
      <c r="AV37" s="984"/>
      <c r="AW37" s="984"/>
      <c r="AX37" s="984"/>
      <c r="AY37" s="984"/>
      <c r="AZ37" s="1055"/>
      <c r="BA37" s="1055"/>
      <c r="BB37" s="1055"/>
      <c r="BC37" s="1055"/>
      <c r="BD37" s="1055"/>
      <c r="BE37" s="985"/>
      <c r="BF37" s="985"/>
      <c r="BG37" s="985"/>
      <c r="BH37" s="985"/>
      <c r="BI37" s="986"/>
      <c r="BJ37" s="226"/>
      <c r="BK37" s="226"/>
      <c r="BL37" s="226"/>
      <c r="BM37" s="226"/>
      <c r="BN37" s="226"/>
      <c r="BO37" s="235"/>
      <c r="BP37" s="235"/>
      <c r="BQ37" s="232">
        <v>31</v>
      </c>
      <c r="BR37" s="233"/>
      <c r="BS37" s="1006"/>
      <c r="BT37" s="1007"/>
      <c r="BU37" s="1007"/>
      <c r="BV37" s="1007"/>
      <c r="BW37" s="1007"/>
      <c r="BX37" s="1007"/>
      <c r="BY37" s="1007"/>
      <c r="BZ37" s="1007"/>
      <c r="CA37" s="1007"/>
      <c r="CB37" s="1007"/>
      <c r="CC37" s="1007"/>
      <c r="CD37" s="1007"/>
      <c r="CE37" s="1007"/>
      <c r="CF37" s="1007"/>
      <c r="CG37" s="1028"/>
      <c r="CH37" s="1003"/>
      <c r="CI37" s="1004"/>
      <c r="CJ37" s="1004"/>
      <c r="CK37" s="1004"/>
      <c r="CL37" s="1005"/>
      <c r="CM37" s="1003"/>
      <c r="CN37" s="1004"/>
      <c r="CO37" s="1004"/>
      <c r="CP37" s="1004"/>
      <c r="CQ37" s="1005"/>
      <c r="CR37" s="1003"/>
      <c r="CS37" s="1004"/>
      <c r="CT37" s="1004"/>
      <c r="CU37" s="1004"/>
      <c r="CV37" s="1005"/>
      <c r="CW37" s="1003"/>
      <c r="CX37" s="1004"/>
      <c r="CY37" s="1004"/>
      <c r="CZ37" s="1004"/>
      <c r="DA37" s="1005"/>
      <c r="DB37" s="1003"/>
      <c r="DC37" s="1004"/>
      <c r="DD37" s="1004"/>
      <c r="DE37" s="1004"/>
      <c r="DF37" s="1005"/>
      <c r="DG37" s="1003"/>
      <c r="DH37" s="1004"/>
      <c r="DI37" s="1004"/>
      <c r="DJ37" s="1004"/>
      <c r="DK37" s="1005"/>
      <c r="DL37" s="1003"/>
      <c r="DM37" s="1004"/>
      <c r="DN37" s="1004"/>
      <c r="DO37" s="1004"/>
      <c r="DP37" s="1005"/>
      <c r="DQ37" s="1003"/>
      <c r="DR37" s="1004"/>
      <c r="DS37" s="1004"/>
      <c r="DT37" s="1004"/>
      <c r="DU37" s="1005"/>
      <c r="DV37" s="1006"/>
      <c r="DW37" s="1007"/>
      <c r="DX37" s="1007"/>
      <c r="DY37" s="1007"/>
      <c r="DZ37" s="1008"/>
      <c r="EA37" s="224"/>
    </row>
    <row r="38" spans="1:131" ht="26.25" customHeight="1" x14ac:dyDescent="0.2">
      <c r="A38" s="236">
        <v>11</v>
      </c>
      <c r="B38" s="1044"/>
      <c r="C38" s="1045"/>
      <c r="D38" s="1045"/>
      <c r="E38" s="1045"/>
      <c r="F38" s="1045"/>
      <c r="G38" s="1045"/>
      <c r="H38" s="1045"/>
      <c r="I38" s="1045"/>
      <c r="J38" s="1045"/>
      <c r="K38" s="1045"/>
      <c r="L38" s="1045"/>
      <c r="M38" s="1045"/>
      <c r="N38" s="1045"/>
      <c r="O38" s="1045"/>
      <c r="P38" s="1046"/>
      <c r="Q38" s="1052"/>
      <c r="R38" s="1053"/>
      <c r="S38" s="1053"/>
      <c r="T38" s="1053"/>
      <c r="U38" s="1053"/>
      <c r="V38" s="1053"/>
      <c r="W38" s="1053"/>
      <c r="X38" s="1053"/>
      <c r="Y38" s="1053"/>
      <c r="Z38" s="1053"/>
      <c r="AA38" s="1053"/>
      <c r="AB38" s="1053"/>
      <c r="AC38" s="1053"/>
      <c r="AD38" s="1053"/>
      <c r="AE38" s="1054"/>
      <c r="AF38" s="1049"/>
      <c r="AG38" s="1050"/>
      <c r="AH38" s="1050"/>
      <c r="AI38" s="1050"/>
      <c r="AJ38" s="1051"/>
      <c r="AK38" s="993"/>
      <c r="AL38" s="984"/>
      <c r="AM38" s="984"/>
      <c r="AN38" s="984"/>
      <c r="AO38" s="984"/>
      <c r="AP38" s="984"/>
      <c r="AQ38" s="984"/>
      <c r="AR38" s="984"/>
      <c r="AS38" s="984"/>
      <c r="AT38" s="984"/>
      <c r="AU38" s="984"/>
      <c r="AV38" s="984"/>
      <c r="AW38" s="984"/>
      <c r="AX38" s="984"/>
      <c r="AY38" s="984"/>
      <c r="AZ38" s="1055"/>
      <c r="BA38" s="1055"/>
      <c r="BB38" s="1055"/>
      <c r="BC38" s="1055"/>
      <c r="BD38" s="1055"/>
      <c r="BE38" s="985"/>
      <c r="BF38" s="985"/>
      <c r="BG38" s="985"/>
      <c r="BH38" s="985"/>
      <c r="BI38" s="986"/>
      <c r="BJ38" s="226"/>
      <c r="BK38" s="226"/>
      <c r="BL38" s="226"/>
      <c r="BM38" s="226"/>
      <c r="BN38" s="226"/>
      <c r="BO38" s="235"/>
      <c r="BP38" s="235"/>
      <c r="BQ38" s="232">
        <v>32</v>
      </c>
      <c r="BR38" s="233"/>
      <c r="BS38" s="1006"/>
      <c r="BT38" s="1007"/>
      <c r="BU38" s="1007"/>
      <c r="BV38" s="1007"/>
      <c r="BW38" s="1007"/>
      <c r="BX38" s="1007"/>
      <c r="BY38" s="1007"/>
      <c r="BZ38" s="1007"/>
      <c r="CA38" s="1007"/>
      <c r="CB38" s="1007"/>
      <c r="CC38" s="1007"/>
      <c r="CD38" s="1007"/>
      <c r="CE38" s="1007"/>
      <c r="CF38" s="1007"/>
      <c r="CG38" s="1028"/>
      <c r="CH38" s="1003"/>
      <c r="CI38" s="1004"/>
      <c r="CJ38" s="1004"/>
      <c r="CK38" s="1004"/>
      <c r="CL38" s="1005"/>
      <c r="CM38" s="1003"/>
      <c r="CN38" s="1004"/>
      <c r="CO38" s="1004"/>
      <c r="CP38" s="1004"/>
      <c r="CQ38" s="1005"/>
      <c r="CR38" s="1003"/>
      <c r="CS38" s="1004"/>
      <c r="CT38" s="1004"/>
      <c r="CU38" s="1004"/>
      <c r="CV38" s="1005"/>
      <c r="CW38" s="1003"/>
      <c r="CX38" s="1004"/>
      <c r="CY38" s="1004"/>
      <c r="CZ38" s="1004"/>
      <c r="DA38" s="1005"/>
      <c r="DB38" s="1003"/>
      <c r="DC38" s="1004"/>
      <c r="DD38" s="1004"/>
      <c r="DE38" s="1004"/>
      <c r="DF38" s="1005"/>
      <c r="DG38" s="1003"/>
      <c r="DH38" s="1004"/>
      <c r="DI38" s="1004"/>
      <c r="DJ38" s="1004"/>
      <c r="DK38" s="1005"/>
      <c r="DL38" s="1003"/>
      <c r="DM38" s="1004"/>
      <c r="DN38" s="1004"/>
      <c r="DO38" s="1004"/>
      <c r="DP38" s="1005"/>
      <c r="DQ38" s="1003"/>
      <c r="DR38" s="1004"/>
      <c r="DS38" s="1004"/>
      <c r="DT38" s="1004"/>
      <c r="DU38" s="1005"/>
      <c r="DV38" s="1006"/>
      <c r="DW38" s="1007"/>
      <c r="DX38" s="1007"/>
      <c r="DY38" s="1007"/>
      <c r="DZ38" s="1008"/>
      <c r="EA38" s="224"/>
    </row>
    <row r="39" spans="1:131" ht="26.25" customHeight="1" x14ac:dyDescent="0.2">
      <c r="A39" s="236">
        <v>12</v>
      </c>
      <c r="B39" s="1044"/>
      <c r="C39" s="1045"/>
      <c r="D39" s="1045"/>
      <c r="E39" s="1045"/>
      <c r="F39" s="1045"/>
      <c r="G39" s="1045"/>
      <c r="H39" s="1045"/>
      <c r="I39" s="1045"/>
      <c r="J39" s="1045"/>
      <c r="K39" s="1045"/>
      <c r="L39" s="1045"/>
      <c r="M39" s="1045"/>
      <c r="N39" s="1045"/>
      <c r="O39" s="1045"/>
      <c r="P39" s="1046"/>
      <c r="Q39" s="1052"/>
      <c r="R39" s="1053"/>
      <c r="S39" s="1053"/>
      <c r="T39" s="1053"/>
      <c r="U39" s="1053"/>
      <c r="V39" s="1053"/>
      <c r="W39" s="1053"/>
      <c r="X39" s="1053"/>
      <c r="Y39" s="1053"/>
      <c r="Z39" s="1053"/>
      <c r="AA39" s="1053"/>
      <c r="AB39" s="1053"/>
      <c r="AC39" s="1053"/>
      <c r="AD39" s="1053"/>
      <c r="AE39" s="1054"/>
      <c r="AF39" s="1049"/>
      <c r="AG39" s="1050"/>
      <c r="AH39" s="1050"/>
      <c r="AI39" s="1050"/>
      <c r="AJ39" s="1051"/>
      <c r="AK39" s="993"/>
      <c r="AL39" s="984"/>
      <c r="AM39" s="984"/>
      <c r="AN39" s="984"/>
      <c r="AO39" s="984"/>
      <c r="AP39" s="984"/>
      <c r="AQ39" s="984"/>
      <c r="AR39" s="984"/>
      <c r="AS39" s="984"/>
      <c r="AT39" s="984"/>
      <c r="AU39" s="984"/>
      <c r="AV39" s="984"/>
      <c r="AW39" s="984"/>
      <c r="AX39" s="984"/>
      <c r="AY39" s="984"/>
      <c r="AZ39" s="1055"/>
      <c r="BA39" s="1055"/>
      <c r="BB39" s="1055"/>
      <c r="BC39" s="1055"/>
      <c r="BD39" s="1055"/>
      <c r="BE39" s="985"/>
      <c r="BF39" s="985"/>
      <c r="BG39" s="985"/>
      <c r="BH39" s="985"/>
      <c r="BI39" s="986"/>
      <c r="BJ39" s="226"/>
      <c r="BK39" s="226"/>
      <c r="BL39" s="226"/>
      <c r="BM39" s="226"/>
      <c r="BN39" s="226"/>
      <c r="BO39" s="235"/>
      <c r="BP39" s="235"/>
      <c r="BQ39" s="232">
        <v>33</v>
      </c>
      <c r="BR39" s="233"/>
      <c r="BS39" s="1006"/>
      <c r="BT39" s="1007"/>
      <c r="BU39" s="1007"/>
      <c r="BV39" s="1007"/>
      <c r="BW39" s="1007"/>
      <c r="BX39" s="1007"/>
      <c r="BY39" s="1007"/>
      <c r="BZ39" s="1007"/>
      <c r="CA39" s="1007"/>
      <c r="CB39" s="1007"/>
      <c r="CC39" s="1007"/>
      <c r="CD39" s="1007"/>
      <c r="CE39" s="1007"/>
      <c r="CF39" s="1007"/>
      <c r="CG39" s="1028"/>
      <c r="CH39" s="1003"/>
      <c r="CI39" s="1004"/>
      <c r="CJ39" s="1004"/>
      <c r="CK39" s="1004"/>
      <c r="CL39" s="1005"/>
      <c r="CM39" s="1003"/>
      <c r="CN39" s="1004"/>
      <c r="CO39" s="1004"/>
      <c r="CP39" s="1004"/>
      <c r="CQ39" s="1005"/>
      <c r="CR39" s="1003"/>
      <c r="CS39" s="1004"/>
      <c r="CT39" s="1004"/>
      <c r="CU39" s="1004"/>
      <c r="CV39" s="1005"/>
      <c r="CW39" s="1003"/>
      <c r="CX39" s="1004"/>
      <c r="CY39" s="1004"/>
      <c r="CZ39" s="1004"/>
      <c r="DA39" s="1005"/>
      <c r="DB39" s="1003"/>
      <c r="DC39" s="1004"/>
      <c r="DD39" s="1004"/>
      <c r="DE39" s="1004"/>
      <c r="DF39" s="1005"/>
      <c r="DG39" s="1003"/>
      <c r="DH39" s="1004"/>
      <c r="DI39" s="1004"/>
      <c r="DJ39" s="1004"/>
      <c r="DK39" s="1005"/>
      <c r="DL39" s="1003"/>
      <c r="DM39" s="1004"/>
      <c r="DN39" s="1004"/>
      <c r="DO39" s="1004"/>
      <c r="DP39" s="1005"/>
      <c r="DQ39" s="1003"/>
      <c r="DR39" s="1004"/>
      <c r="DS39" s="1004"/>
      <c r="DT39" s="1004"/>
      <c r="DU39" s="1005"/>
      <c r="DV39" s="1006"/>
      <c r="DW39" s="1007"/>
      <c r="DX39" s="1007"/>
      <c r="DY39" s="1007"/>
      <c r="DZ39" s="1008"/>
      <c r="EA39" s="224"/>
    </row>
    <row r="40" spans="1:131" ht="26.25" customHeight="1" x14ac:dyDescent="0.2">
      <c r="A40" s="232">
        <v>13</v>
      </c>
      <c r="B40" s="1044"/>
      <c r="C40" s="1045"/>
      <c r="D40" s="1045"/>
      <c r="E40" s="1045"/>
      <c r="F40" s="1045"/>
      <c r="G40" s="1045"/>
      <c r="H40" s="1045"/>
      <c r="I40" s="1045"/>
      <c r="J40" s="1045"/>
      <c r="K40" s="1045"/>
      <c r="L40" s="1045"/>
      <c r="M40" s="1045"/>
      <c r="N40" s="1045"/>
      <c r="O40" s="1045"/>
      <c r="P40" s="1046"/>
      <c r="Q40" s="1052"/>
      <c r="R40" s="1053"/>
      <c r="S40" s="1053"/>
      <c r="T40" s="1053"/>
      <c r="U40" s="1053"/>
      <c r="V40" s="1053"/>
      <c r="W40" s="1053"/>
      <c r="X40" s="1053"/>
      <c r="Y40" s="1053"/>
      <c r="Z40" s="1053"/>
      <c r="AA40" s="1053"/>
      <c r="AB40" s="1053"/>
      <c r="AC40" s="1053"/>
      <c r="AD40" s="1053"/>
      <c r="AE40" s="1054"/>
      <c r="AF40" s="1049"/>
      <c r="AG40" s="1050"/>
      <c r="AH40" s="1050"/>
      <c r="AI40" s="1050"/>
      <c r="AJ40" s="1051"/>
      <c r="AK40" s="993"/>
      <c r="AL40" s="984"/>
      <c r="AM40" s="984"/>
      <c r="AN40" s="984"/>
      <c r="AO40" s="984"/>
      <c r="AP40" s="984"/>
      <c r="AQ40" s="984"/>
      <c r="AR40" s="984"/>
      <c r="AS40" s="984"/>
      <c r="AT40" s="984"/>
      <c r="AU40" s="984"/>
      <c r="AV40" s="984"/>
      <c r="AW40" s="984"/>
      <c r="AX40" s="984"/>
      <c r="AY40" s="984"/>
      <c r="AZ40" s="1055"/>
      <c r="BA40" s="1055"/>
      <c r="BB40" s="1055"/>
      <c r="BC40" s="1055"/>
      <c r="BD40" s="1055"/>
      <c r="BE40" s="985"/>
      <c r="BF40" s="985"/>
      <c r="BG40" s="985"/>
      <c r="BH40" s="985"/>
      <c r="BI40" s="986"/>
      <c r="BJ40" s="226"/>
      <c r="BK40" s="226"/>
      <c r="BL40" s="226"/>
      <c r="BM40" s="226"/>
      <c r="BN40" s="226"/>
      <c r="BO40" s="235"/>
      <c r="BP40" s="235"/>
      <c r="BQ40" s="232">
        <v>34</v>
      </c>
      <c r="BR40" s="233"/>
      <c r="BS40" s="1006"/>
      <c r="BT40" s="1007"/>
      <c r="BU40" s="1007"/>
      <c r="BV40" s="1007"/>
      <c r="BW40" s="1007"/>
      <c r="BX40" s="1007"/>
      <c r="BY40" s="1007"/>
      <c r="BZ40" s="1007"/>
      <c r="CA40" s="1007"/>
      <c r="CB40" s="1007"/>
      <c r="CC40" s="1007"/>
      <c r="CD40" s="1007"/>
      <c r="CE40" s="1007"/>
      <c r="CF40" s="1007"/>
      <c r="CG40" s="1028"/>
      <c r="CH40" s="1003"/>
      <c r="CI40" s="1004"/>
      <c r="CJ40" s="1004"/>
      <c r="CK40" s="1004"/>
      <c r="CL40" s="1005"/>
      <c r="CM40" s="1003"/>
      <c r="CN40" s="1004"/>
      <c r="CO40" s="1004"/>
      <c r="CP40" s="1004"/>
      <c r="CQ40" s="1005"/>
      <c r="CR40" s="1003"/>
      <c r="CS40" s="1004"/>
      <c r="CT40" s="1004"/>
      <c r="CU40" s="1004"/>
      <c r="CV40" s="1005"/>
      <c r="CW40" s="1003"/>
      <c r="CX40" s="1004"/>
      <c r="CY40" s="1004"/>
      <c r="CZ40" s="1004"/>
      <c r="DA40" s="1005"/>
      <c r="DB40" s="1003"/>
      <c r="DC40" s="1004"/>
      <c r="DD40" s="1004"/>
      <c r="DE40" s="1004"/>
      <c r="DF40" s="1005"/>
      <c r="DG40" s="1003"/>
      <c r="DH40" s="1004"/>
      <c r="DI40" s="1004"/>
      <c r="DJ40" s="1004"/>
      <c r="DK40" s="1005"/>
      <c r="DL40" s="1003"/>
      <c r="DM40" s="1004"/>
      <c r="DN40" s="1004"/>
      <c r="DO40" s="1004"/>
      <c r="DP40" s="1005"/>
      <c r="DQ40" s="1003"/>
      <c r="DR40" s="1004"/>
      <c r="DS40" s="1004"/>
      <c r="DT40" s="1004"/>
      <c r="DU40" s="1005"/>
      <c r="DV40" s="1006"/>
      <c r="DW40" s="1007"/>
      <c r="DX40" s="1007"/>
      <c r="DY40" s="1007"/>
      <c r="DZ40" s="1008"/>
      <c r="EA40" s="224"/>
    </row>
    <row r="41" spans="1:131" ht="26.25" customHeight="1" x14ac:dyDescent="0.2">
      <c r="A41" s="232">
        <v>14</v>
      </c>
      <c r="B41" s="1044"/>
      <c r="C41" s="1045"/>
      <c r="D41" s="1045"/>
      <c r="E41" s="1045"/>
      <c r="F41" s="1045"/>
      <c r="G41" s="1045"/>
      <c r="H41" s="1045"/>
      <c r="I41" s="1045"/>
      <c r="J41" s="1045"/>
      <c r="K41" s="1045"/>
      <c r="L41" s="1045"/>
      <c r="M41" s="1045"/>
      <c r="N41" s="1045"/>
      <c r="O41" s="1045"/>
      <c r="P41" s="1046"/>
      <c r="Q41" s="1052"/>
      <c r="R41" s="1053"/>
      <c r="S41" s="1053"/>
      <c r="T41" s="1053"/>
      <c r="U41" s="1053"/>
      <c r="V41" s="1053"/>
      <c r="W41" s="1053"/>
      <c r="X41" s="1053"/>
      <c r="Y41" s="1053"/>
      <c r="Z41" s="1053"/>
      <c r="AA41" s="1053"/>
      <c r="AB41" s="1053"/>
      <c r="AC41" s="1053"/>
      <c r="AD41" s="1053"/>
      <c r="AE41" s="1054"/>
      <c r="AF41" s="1049"/>
      <c r="AG41" s="1050"/>
      <c r="AH41" s="1050"/>
      <c r="AI41" s="1050"/>
      <c r="AJ41" s="1051"/>
      <c r="AK41" s="993"/>
      <c r="AL41" s="984"/>
      <c r="AM41" s="984"/>
      <c r="AN41" s="984"/>
      <c r="AO41" s="984"/>
      <c r="AP41" s="984"/>
      <c r="AQ41" s="984"/>
      <c r="AR41" s="984"/>
      <c r="AS41" s="984"/>
      <c r="AT41" s="984"/>
      <c r="AU41" s="984"/>
      <c r="AV41" s="984"/>
      <c r="AW41" s="984"/>
      <c r="AX41" s="984"/>
      <c r="AY41" s="984"/>
      <c r="AZ41" s="1055"/>
      <c r="BA41" s="1055"/>
      <c r="BB41" s="1055"/>
      <c r="BC41" s="1055"/>
      <c r="BD41" s="1055"/>
      <c r="BE41" s="985"/>
      <c r="BF41" s="985"/>
      <c r="BG41" s="985"/>
      <c r="BH41" s="985"/>
      <c r="BI41" s="986"/>
      <c r="BJ41" s="226"/>
      <c r="BK41" s="226"/>
      <c r="BL41" s="226"/>
      <c r="BM41" s="226"/>
      <c r="BN41" s="226"/>
      <c r="BO41" s="235"/>
      <c r="BP41" s="235"/>
      <c r="BQ41" s="232">
        <v>35</v>
      </c>
      <c r="BR41" s="233"/>
      <c r="BS41" s="1006"/>
      <c r="BT41" s="1007"/>
      <c r="BU41" s="1007"/>
      <c r="BV41" s="1007"/>
      <c r="BW41" s="1007"/>
      <c r="BX41" s="1007"/>
      <c r="BY41" s="1007"/>
      <c r="BZ41" s="1007"/>
      <c r="CA41" s="1007"/>
      <c r="CB41" s="1007"/>
      <c r="CC41" s="1007"/>
      <c r="CD41" s="1007"/>
      <c r="CE41" s="1007"/>
      <c r="CF41" s="1007"/>
      <c r="CG41" s="1028"/>
      <c r="CH41" s="1003"/>
      <c r="CI41" s="1004"/>
      <c r="CJ41" s="1004"/>
      <c r="CK41" s="1004"/>
      <c r="CL41" s="1005"/>
      <c r="CM41" s="1003"/>
      <c r="CN41" s="1004"/>
      <c r="CO41" s="1004"/>
      <c r="CP41" s="1004"/>
      <c r="CQ41" s="1005"/>
      <c r="CR41" s="1003"/>
      <c r="CS41" s="1004"/>
      <c r="CT41" s="1004"/>
      <c r="CU41" s="1004"/>
      <c r="CV41" s="1005"/>
      <c r="CW41" s="1003"/>
      <c r="CX41" s="1004"/>
      <c r="CY41" s="1004"/>
      <c r="CZ41" s="1004"/>
      <c r="DA41" s="1005"/>
      <c r="DB41" s="1003"/>
      <c r="DC41" s="1004"/>
      <c r="DD41" s="1004"/>
      <c r="DE41" s="1004"/>
      <c r="DF41" s="1005"/>
      <c r="DG41" s="1003"/>
      <c r="DH41" s="1004"/>
      <c r="DI41" s="1004"/>
      <c r="DJ41" s="1004"/>
      <c r="DK41" s="1005"/>
      <c r="DL41" s="1003"/>
      <c r="DM41" s="1004"/>
      <c r="DN41" s="1004"/>
      <c r="DO41" s="1004"/>
      <c r="DP41" s="1005"/>
      <c r="DQ41" s="1003"/>
      <c r="DR41" s="1004"/>
      <c r="DS41" s="1004"/>
      <c r="DT41" s="1004"/>
      <c r="DU41" s="1005"/>
      <c r="DV41" s="1006"/>
      <c r="DW41" s="1007"/>
      <c r="DX41" s="1007"/>
      <c r="DY41" s="1007"/>
      <c r="DZ41" s="1008"/>
      <c r="EA41" s="224"/>
    </row>
    <row r="42" spans="1:131" ht="26.25" customHeight="1" x14ac:dyDescent="0.2">
      <c r="A42" s="232">
        <v>15</v>
      </c>
      <c r="B42" s="1044"/>
      <c r="C42" s="1045"/>
      <c r="D42" s="1045"/>
      <c r="E42" s="1045"/>
      <c r="F42" s="1045"/>
      <c r="G42" s="1045"/>
      <c r="H42" s="1045"/>
      <c r="I42" s="1045"/>
      <c r="J42" s="1045"/>
      <c r="K42" s="1045"/>
      <c r="L42" s="1045"/>
      <c r="M42" s="1045"/>
      <c r="N42" s="1045"/>
      <c r="O42" s="1045"/>
      <c r="P42" s="1046"/>
      <c r="Q42" s="1052"/>
      <c r="R42" s="1053"/>
      <c r="S42" s="1053"/>
      <c r="T42" s="1053"/>
      <c r="U42" s="1053"/>
      <c r="V42" s="1053"/>
      <c r="W42" s="1053"/>
      <c r="X42" s="1053"/>
      <c r="Y42" s="1053"/>
      <c r="Z42" s="1053"/>
      <c r="AA42" s="1053"/>
      <c r="AB42" s="1053"/>
      <c r="AC42" s="1053"/>
      <c r="AD42" s="1053"/>
      <c r="AE42" s="1054"/>
      <c r="AF42" s="1049"/>
      <c r="AG42" s="1050"/>
      <c r="AH42" s="1050"/>
      <c r="AI42" s="1050"/>
      <c r="AJ42" s="1051"/>
      <c r="AK42" s="993"/>
      <c r="AL42" s="984"/>
      <c r="AM42" s="984"/>
      <c r="AN42" s="984"/>
      <c r="AO42" s="984"/>
      <c r="AP42" s="984"/>
      <c r="AQ42" s="984"/>
      <c r="AR42" s="984"/>
      <c r="AS42" s="984"/>
      <c r="AT42" s="984"/>
      <c r="AU42" s="984"/>
      <c r="AV42" s="984"/>
      <c r="AW42" s="984"/>
      <c r="AX42" s="984"/>
      <c r="AY42" s="984"/>
      <c r="AZ42" s="1055"/>
      <c r="BA42" s="1055"/>
      <c r="BB42" s="1055"/>
      <c r="BC42" s="1055"/>
      <c r="BD42" s="1055"/>
      <c r="BE42" s="985"/>
      <c r="BF42" s="985"/>
      <c r="BG42" s="985"/>
      <c r="BH42" s="985"/>
      <c r="BI42" s="986"/>
      <c r="BJ42" s="226"/>
      <c r="BK42" s="226"/>
      <c r="BL42" s="226"/>
      <c r="BM42" s="226"/>
      <c r="BN42" s="226"/>
      <c r="BO42" s="235"/>
      <c r="BP42" s="235"/>
      <c r="BQ42" s="232">
        <v>36</v>
      </c>
      <c r="BR42" s="233"/>
      <c r="BS42" s="1006"/>
      <c r="BT42" s="1007"/>
      <c r="BU42" s="1007"/>
      <c r="BV42" s="1007"/>
      <c r="BW42" s="1007"/>
      <c r="BX42" s="1007"/>
      <c r="BY42" s="1007"/>
      <c r="BZ42" s="1007"/>
      <c r="CA42" s="1007"/>
      <c r="CB42" s="1007"/>
      <c r="CC42" s="1007"/>
      <c r="CD42" s="1007"/>
      <c r="CE42" s="1007"/>
      <c r="CF42" s="1007"/>
      <c r="CG42" s="1028"/>
      <c r="CH42" s="1003"/>
      <c r="CI42" s="1004"/>
      <c r="CJ42" s="1004"/>
      <c r="CK42" s="1004"/>
      <c r="CL42" s="1005"/>
      <c r="CM42" s="1003"/>
      <c r="CN42" s="1004"/>
      <c r="CO42" s="1004"/>
      <c r="CP42" s="1004"/>
      <c r="CQ42" s="1005"/>
      <c r="CR42" s="1003"/>
      <c r="CS42" s="1004"/>
      <c r="CT42" s="1004"/>
      <c r="CU42" s="1004"/>
      <c r="CV42" s="1005"/>
      <c r="CW42" s="1003"/>
      <c r="CX42" s="1004"/>
      <c r="CY42" s="1004"/>
      <c r="CZ42" s="1004"/>
      <c r="DA42" s="1005"/>
      <c r="DB42" s="1003"/>
      <c r="DC42" s="1004"/>
      <c r="DD42" s="1004"/>
      <c r="DE42" s="1004"/>
      <c r="DF42" s="1005"/>
      <c r="DG42" s="1003"/>
      <c r="DH42" s="1004"/>
      <c r="DI42" s="1004"/>
      <c r="DJ42" s="1004"/>
      <c r="DK42" s="1005"/>
      <c r="DL42" s="1003"/>
      <c r="DM42" s="1004"/>
      <c r="DN42" s="1004"/>
      <c r="DO42" s="1004"/>
      <c r="DP42" s="1005"/>
      <c r="DQ42" s="1003"/>
      <c r="DR42" s="1004"/>
      <c r="DS42" s="1004"/>
      <c r="DT42" s="1004"/>
      <c r="DU42" s="1005"/>
      <c r="DV42" s="1006"/>
      <c r="DW42" s="1007"/>
      <c r="DX42" s="1007"/>
      <c r="DY42" s="1007"/>
      <c r="DZ42" s="1008"/>
      <c r="EA42" s="224"/>
    </row>
    <row r="43" spans="1:131" ht="26.25" customHeight="1" x14ac:dyDescent="0.2">
      <c r="A43" s="232">
        <v>16</v>
      </c>
      <c r="B43" s="1044"/>
      <c r="C43" s="1045"/>
      <c r="D43" s="1045"/>
      <c r="E43" s="1045"/>
      <c r="F43" s="1045"/>
      <c r="G43" s="1045"/>
      <c r="H43" s="1045"/>
      <c r="I43" s="1045"/>
      <c r="J43" s="1045"/>
      <c r="K43" s="1045"/>
      <c r="L43" s="1045"/>
      <c r="M43" s="1045"/>
      <c r="N43" s="1045"/>
      <c r="O43" s="1045"/>
      <c r="P43" s="1046"/>
      <c r="Q43" s="1052"/>
      <c r="R43" s="1053"/>
      <c r="S43" s="1053"/>
      <c r="T43" s="1053"/>
      <c r="U43" s="1053"/>
      <c r="V43" s="1053"/>
      <c r="W43" s="1053"/>
      <c r="X43" s="1053"/>
      <c r="Y43" s="1053"/>
      <c r="Z43" s="1053"/>
      <c r="AA43" s="1053"/>
      <c r="AB43" s="1053"/>
      <c r="AC43" s="1053"/>
      <c r="AD43" s="1053"/>
      <c r="AE43" s="1054"/>
      <c r="AF43" s="1049"/>
      <c r="AG43" s="1050"/>
      <c r="AH43" s="1050"/>
      <c r="AI43" s="1050"/>
      <c r="AJ43" s="1051"/>
      <c r="AK43" s="993"/>
      <c r="AL43" s="984"/>
      <c r="AM43" s="984"/>
      <c r="AN43" s="984"/>
      <c r="AO43" s="984"/>
      <c r="AP43" s="984"/>
      <c r="AQ43" s="984"/>
      <c r="AR43" s="984"/>
      <c r="AS43" s="984"/>
      <c r="AT43" s="984"/>
      <c r="AU43" s="984"/>
      <c r="AV43" s="984"/>
      <c r="AW43" s="984"/>
      <c r="AX43" s="984"/>
      <c r="AY43" s="984"/>
      <c r="AZ43" s="1055"/>
      <c r="BA43" s="1055"/>
      <c r="BB43" s="1055"/>
      <c r="BC43" s="1055"/>
      <c r="BD43" s="1055"/>
      <c r="BE43" s="985"/>
      <c r="BF43" s="985"/>
      <c r="BG43" s="985"/>
      <c r="BH43" s="985"/>
      <c r="BI43" s="986"/>
      <c r="BJ43" s="226"/>
      <c r="BK43" s="226"/>
      <c r="BL43" s="226"/>
      <c r="BM43" s="226"/>
      <c r="BN43" s="226"/>
      <c r="BO43" s="235"/>
      <c r="BP43" s="235"/>
      <c r="BQ43" s="232">
        <v>37</v>
      </c>
      <c r="BR43" s="233"/>
      <c r="BS43" s="1006"/>
      <c r="BT43" s="1007"/>
      <c r="BU43" s="1007"/>
      <c r="BV43" s="1007"/>
      <c r="BW43" s="1007"/>
      <c r="BX43" s="1007"/>
      <c r="BY43" s="1007"/>
      <c r="BZ43" s="1007"/>
      <c r="CA43" s="1007"/>
      <c r="CB43" s="1007"/>
      <c r="CC43" s="1007"/>
      <c r="CD43" s="1007"/>
      <c r="CE43" s="1007"/>
      <c r="CF43" s="1007"/>
      <c r="CG43" s="1028"/>
      <c r="CH43" s="1003"/>
      <c r="CI43" s="1004"/>
      <c r="CJ43" s="1004"/>
      <c r="CK43" s="1004"/>
      <c r="CL43" s="1005"/>
      <c r="CM43" s="1003"/>
      <c r="CN43" s="1004"/>
      <c r="CO43" s="1004"/>
      <c r="CP43" s="1004"/>
      <c r="CQ43" s="1005"/>
      <c r="CR43" s="1003"/>
      <c r="CS43" s="1004"/>
      <c r="CT43" s="1004"/>
      <c r="CU43" s="1004"/>
      <c r="CV43" s="1005"/>
      <c r="CW43" s="1003"/>
      <c r="CX43" s="1004"/>
      <c r="CY43" s="1004"/>
      <c r="CZ43" s="1004"/>
      <c r="DA43" s="1005"/>
      <c r="DB43" s="1003"/>
      <c r="DC43" s="1004"/>
      <c r="DD43" s="1004"/>
      <c r="DE43" s="1004"/>
      <c r="DF43" s="1005"/>
      <c r="DG43" s="1003"/>
      <c r="DH43" s="1004"/>
      <c r="DI43" s="1004"/>
      <c r="DJ43" s="1004"/>
      <c r="DK43" s="1005"/>
      <c r="DL43" s="1003"/>
      <c r="DM43" s="1004"/>
      <c r="DN43" s="1004"/>
      <c r="DO43" s="1004"/>
      <c r="DP43" s="1005"/>
      <c r="DQ43" s="1003"/>
      <c r="DR43" s="1004"/>
      <c r="DS43" s="1004"/>
      <c r="DT43" s="1004"/>
      <c r="DU43" s="1005"/>
      <c r="DV43" s="1006"/>
      <c r="DW43" s="1007"/>
      <c r="DX43" s="1007"/>
      <c r="DY43" s="1007"/>
      <c r="DZ43" s="1008"/>
      <c r="EA43" s="224"/>
    </row>
    <row r="44" spans="1:131" ht="26.25" customHeight="1" x14ac:dyDescent="0.2">
      <c r="A44" s="232">
        <v>17</v>
      </c>
      <c r="B44" s="1044"/>
      <c r="C44" s="1045"/>
      <c r="D44" s="1045"/>
      <c r="E44" s="1045"/>
      <c r="F44" s="1045"/>
      <c r="G44" s="1045"/>
      <c r="H44" s="1045"/>
      <c r="I44" s="1045"/>
      <c r="J44" s="1045"/>
      <c r="K44" s="1045"/>
      <c r="L44" s="1045"/>
      <c r="M44" s="1045"/>
      <c r="N44" s="1045"/>
      <c r="O44" s="1045"/>
      <c r="P44" s="1046"/>
      <c r="Q44" s="1052"/>
      <c r="R44" s="1053"/>
      <c r="S44" s="1053"/>
      <c r="T44" s="1053"/>
      <c r="U44" s="1053"/>
      <c r="V44" s="1053"/>
      <c r="W44" s="1053"/>
      <c r="X44" s="1053"/>
      <c r="Y44" s="1053"/>
      <c r="Z44" s="1053"/>
      <c r="AA44" s="1053"/>
      <c r="AB44" s="1053"/>
      <c r="AC44" s="1053"/>
      <c r="AD44" s="1053"/>
      <c r="AE44" s="1054"/>
      <c r="AF44" s="1049"/>
      <c r="AG44" s="1050"/>
      <c r="AH44" s="1050"/>
      <c r="AI44" s="1050"/>
      <c r="AJ44" s="1051"/>
      <c r="AK44" s="993"/>
      <c r="AL44" s="984"/>
      <c r="AM44" s="984"/>
      <c r="AN44" s="984"/>
      <c r="AO44" s="984"/>
      <c r="AP44" s="984"/>
      <c r="AQ44" s="984"/>
      <c r="AR44" s="984"/>
      <c r="AS44" s="984"/>
      <c r="AT44" s="984"/>
      <c r="AU44" s="984"/>
      <c r="AV44" s="984"/>
      <c r="AW44" s="984"/>
      <c r="AX44" s="984"/>
      <c r="AY44" s="984"/>
      <c r="AZ44" s="1055"/>
      <c r="BA44" s="1055"/>
      <c r="BB44" s="1055"/>
      <c r="BC44" s="1055"/>
      <c r="BD44" s="1055"/>
      <c r="BE44" s="985"/>
      <c r="BF44" s="985"/>
      <c r="BG44" s="985"/>
      <c r="BH44" s="985"/>
      <c r="BI44" s="986"/>
      <c r="BJ44" s="226"/>
      <c r="BK44" s="226"/>
      <c r="BL44" s="226"/>
      <c r="BM44" s="226"/>
      <c r="BN44" s="226"/>
      <c r="BO44" s="235"/>
      <c r="BP44" s="235"/>
      <c r="BQ44" s="232">
        <v>38</v>
      </c>
      <c r="BR44" s="233"/>
      <c r="BS44" s="1006"/>
      <c r="BT44" s="1007"/>
      <c r="BU44" s="1007"/>
      <c r="BV44" s="1007"/>
      <c r="BW44" s="1007"/>
      <c r="BX44" s="1007"/>
      <c r="BY44" s="1007"/>
      <c r="BZ44" s="1007"/>
      <c r="CA44" s="1007"/>
      <c r="CB44" s="1007"/>
      <c r="CC44" s="1007"/>
      <c r="CD44" s="1007"/>
      <c r="CE44" s="1007"/>
      <c r="CF44" s="1007"/>
      <c r="CG44" s="1028"/>
      <c r="CH44" s="1003"/>
      <c r="CI44" s="1004"/>
      <c r="CJ44" s="1004"/>
      <c r="CK44" s="1004"/>
      <c r="CL44" s="1005"/>
      <c r="CM44" s="1003"/>
      <c r="CN44" s="1004"/>
      <c r="CO44" s="1004"/>
      <c r="CP44" s="1004"/>
      <c r="CQ44" s="1005"/>
      <c r="CR44" s="1003"/>
      <c r="CS44" s="1004"/>
      <c r="CT44" s="1004"/>
      <c r="CU44" s="1004"/>
      <c r="CV44" s="1005"/>
      <c r="CW44" s="1003"/>
      <c r="CX44" s="1004"/>
      <c r="CY44" s="1004"/>
      <c r="CZ44" s="1004"/>
      <c r="DA44" s="1005"/>
      <c r="DB44" s="1003"/>
      <c r="DC44" s="1004"/>
      <c r="DD44" s="1004"/>
      <c r="DE44" s="1004"/>
      <c r="DF44" s="1005"/>
      <c r="DG44" s="1003"/>
      <c r="DH44" s="1004"/>
      <c r="DI44" s="1004"/>
      <c r="DJ44" s="1004"/>
      <c r="DK44" s="1005"/>
      <c r="DL44" s="1003"/>
      <c r="DM44" s="1004"/>
      <c r="DN44" s="1004"/>
      <c r="DO44" s="1004"/>
      <c r="DP44" s="1005"/>
      <c r="DQ44" s="1003"/>
      <c r="DR44" s="1004"/>
      <c r="DS44" s="1004"/>
      <c r="DT44" s="1004"/>
      <c r="DU44" s="1005"/>
      <c r="DV44" s="1006"/>
      <c r="DW44" s="1007"/>
      <c r="DX44" s="1007"/>
      <c r="DY44" s="1007"/>
      <c r="DZ44" s="1008"/>
      <c r="EA44" s="224"/>
    </row>
    <row r="45" spans="1:131" ht="26.25" customHeight="1" x14ac:dyDescent="0.2">
      <c r="A45" s="232">
        <v>18</v>
      </c>
      <c r="B45" s="1044"/>
      <c r="C45" s="1045"/>
      <c r="D45" s="1045"/>
      <c r="E45" s="1045"/>
      <c r="F45" s="1045"/>
      <c r="G45" s="1045"/>
      <c r="H45" s="1045"/>
      <c r="I45" s="1045"/>
      <c r="J45" s="1045"/>
      <c r="K45" s="1045"/>
      <c r="L45" s="1045"/>
      <c r="M45" s="1045"/>
      <c r="N45" s="1045"/>
      <c r="O45" s="1045"/>
      <c r="P45" s="1046"/>
      <c r="Q45" s="1052"/>
      <c r="R45" s="1053"/>
      <c r="S45" s="1053"/>
      <c r="T45" s="1053"/>
      <c r="U45" s="1053"/>
      <c r="V45" s="1053"/>
      <c r="W45" s="1053"/>
      <c r="X45" s="1053"/>
      <c r="Y45" s="1053"/>
      <c r="Z45" s="1053"/>
      <c r="AA45" s="1053"/>
      <c r="AB45" s="1053"/>
      <c r="AC45" s="1053"/>
      <c r="AD45" s="1053"/>
      <c r="AE45" s="1054"/>
      <c r="AF45" s="1049"/>
      <c r="AG45" s="1050"/>
      <c r="AH45" s="1050"/>
      <c r="AI45" s="1050"/>
      <c r="AJ45" s="1051"/>
      <c r="AK45" s="993"/>
      <c r="AL45" s="984"/>
      <c r="AM45" s="984"/>
      <c r="AN45" s="984"/>
      <c r="AO45" s="984"/>
      <c r="AP45" s="984"/>
      <c r="AQ45" s="984"/>
      <c r="AR45" s="984"/>
      <c r="AS45" s="984"/>
      <c r="AT45" s="984"/>
      <c r="AU45" s="984"/>
      <c r="AV45" s="984"/>
      <c r="AW45" s="984"/>
      <c r="AX45" s="984"/>
      <c r="AY45" s="984"/>
      <c r="AZ45" s="1055"/>
      <c r="BA45" s="1055"/>
      <c r="BB45" s="1055"/>
      <c r="BC45" s="1055"/>
      <c r="BD45" s="1055"/>
      <c r="BE45" s="985"/>
      <c r="BF45" s="985"/>
      <c r="BG45" s="985"/>
      <c r="BH45" s="985"/>
      <c r="BI45" s="986"/>
      <c r="BJ45" s="226"/>
      <c r="BK45" s="226"/>
      <c r="BL45" s="226"/>
      <c r="BM45" s="226"/>
      <c r="BN45" s="226"/>
      <c r="BO45" s="235"/>
      <c r="BP45" s="235"/>
      <c r="BQ45" s="232">
        <v>39</v>
      </c>
      <c r="BR45" s="233"/>
      <c r="BS45" s="1006"/>
      <c r="BT45" s="1007"/>
      <c r="BU45" s="1007"/>
      <c r="BV45" s="1007"/>
      <c r="BW45" s="1007"/>
      <c r="BX45" s="1007"/>
      <c r="BY45" s="1007"/>
      <c r="BZ45" s="1007"/>
      <c r="CA45" s="1007"/>
      <c r="CB45" s="1007"/>
      <c r="CC45" s="1007"/>
      <c r="CD45" s="1007"/>
      <c r="CE45" s="1007"/>
      <c r="CF45" s="1007"/>
      <c r="CG45" s="1028"/>
      <c r="CH45" s="1003"/>
      <c r="CI45" s="1004"/>
      <c r="CJ45" s="1004"/>
      <c r="CK45" s="1004"/>
      <c r="CL45" s="1005"/>
      <c r="CM45" s="1003"/>
      <c r="CN45" s="1004"/>
      <c r="CO45" s="1004"/>
      <c r="CP45" s="1004"/>
      <c r="CQ45" s="1005"/>
      <c r="CR45" s="1003"/>
      <c r="CS45" s="1004"/>
      <c r="CT45" s="1004"/>
      <c r="CU45" s="1004"/>
      <c r="CV45" s="1005"/>
      <c r="CW45" s="1003"/>
      <c r="CX45" s="1004"/>
      <c r="CY45" s="1004"/>
      <c r="CZ45" s="1004"/>
      <c r="DA45" s="1005"/>
      <c r="DB45" s="1003"/>
      <c r="DC45" s="1004"/>
      <c r="DD45" s="1004"/>
      <c r="DE45" s="1004"/>
      <c r="DF45" s="1005"/>
      <c r="DG45" s="1003"/>
      <c r="DH45" s="1004"/>
      <c r="DI45" s="1004"/>
      <c r="DJ45" s="1004"/>
      <c r="DK45" s="1005"/>
      <c r="DL45" s="1003"/>
      <c r="DM45" s="1004"/>
      <c r="DN45" s="1004"/>
      <c r="DO45" s="1004"/>
      <c r="DP45" s="1005"/>
      <c r="DQ45" s="1003"/>
      <c r="DR45" s="1004"/>
      <c r="DS45" s="1004"/>
      <c r="DT45" s="1004"/>
      <c r="DU45" s="1005"/>
      <c r="DV45" s="1006"/>
      <c r="DW45" s="1007"/>
      <c r="DX45" s="1007"/>
      <c r="DY45" s="1007"/>
      <c r="DZ45" s="1008"/>
      <c r="EA45" s="224"/>
    </row>
    <row r="46" spans="1:131" ht="26.25" customHeight="1" x14ac:dyDescent="0.2">
      <c r="A46" s="232">
        <v>19</v>
      </c>
      <c r="B46" s="1044"/>
      <c r="C46" s="1045"/>
      <c r="D46" s="1045"/>
      <c r="E46" s="1045"/>
      <c r="F46" s="1045"/>
      <c r="G46" s="1045"/>
      <c r="H46" s="1045"/>
      <c r="I46" s="1045"/>
      <c r="J46" s="1045"/>
      <c r="K46" s="1045"/>
      <c r="L46" s="1045"/>
      <c r="M46" s="1045"/>
      <c r="N46" s="1045"/>
      <c r="O46" s="1045"/>
      <c r="P46" s="1046"/>
      <c r="Q46" s="1052"/>
      <c r="R46" s="1053"/>
      <c r="S46" s="1053"/>
      <c r="T46" s="1053"/>
      <c r="U46" s="1053"/>
      <c r="V46" s="1053"/>
      <c r="W46" s="1053"/>
      <c r="X46" s="1053"/>
      <c r="Y46" s="1053"/>
      <c r="Z46" s="1053"/>
      <c r="AA46" s="1053"/>
      <c r="AB46" s="1053"/>
      <c r="AC46" s="1053"/>
      <c r="AD46" s="1053"/>
      <c r="AE46" s="1054"/>
      <c r="AF46" s="1049"/>
      <c r="AG46" s="1050"/>
      <c r="AH46" s="1050"/>
      <c r="AI46" s="1050"/>
      <c r="AJ46" s="1051"/>
      <c r="AK46" s="993"/>
      <c r="AL46" s="984"/>
      <c r="AM46" s="984"/>
      <c r="AN46" s="984"/>
      <c r="AO46" s="984"/>
      <c r="AP46" s="984"/>
      <c r="AQ46" s="984"/>
      <c r="AR46" s="984"/>
      <c r="AS46" s="984"/>
      <c r="AT46" s="984"/>
      <c r="AU46" s="984"/>
      <c r="AV46" s="984"/>
      <c r="AW46" s="984"/>
      <c r="AX46" s="984"/>
      <c r="AY46" s="984"/>
      <c r="AZ46" s="1055"/>
      <c r="BA46" s="1055"/>
      <c r="BB46" s="1055"/>
      <c r="BC46" s="1055"/>
      <c r="BD46" s="1055"/>
      <c r="BE46" s="985"/>
      <c r="BF46" s="985"/>
      <c r="BG46" s="985"/>
      <c r="BH46" s="985"/>
      <c r="BI46" s="986"/>
      <c r="BJ46" s="226"/>
      <c r="BK46" s="226"/>
      <c r="BL46" s="226"/>
      <c r="BM46" s="226"/>
      <c r="BN46" s="226"/>
      <c r="BO46" s="235"/>
      <c r="BP46" s="235"/>
      <c r="BQ46" s="232">
        <v>40</v>
      </c>
      <c r="BR46" s="233"/>
      <c r="BS46" s="1006"/>
      <c r="BT46" s="1007"/>
      <c r="BU46" s="1007"/>
      <c r="BV46" s="1007"/>
      <c r="BW46" s="1007"/>
      <c r="BX46" s="1007"/>
      <c r="BY46" s="1007"/>
      <c r="BZ46" s="1007"/>
      <c r="CA46" s="1007"/>
      <c r="CB46" s="1007"/>
      <c r="CC46" s="1007"/>
      <c r="CD46" s="1007"/>
      <c r="CE46" s="1007"/>
      <c r="CF46" s="1007"/>
      <c r="CG46" s="1028"/>
      <c r="CH46" s="1003"/>
      <c r="CI46" s="1004"/>
      <c r="CJ46" s="1004"/>
      <c r="CK46" s="1004"/>
      <c r="CL46" s="1005"/>
      <c r="CM46" s="1003"/>
      <c r="CN46" s="1004"/>
      <c r="CO46" s="1004"/>
      <c r="CP46" s="1004"/>
      <c r="CQ46" s="1005"/>
      <c r="CR46" s="1003"/>
      <c r="CS46" s="1004"/>
      <c r="CT46" s="1004"/>
      <c r="CU46" s="1004"/>
      <c r="CV46" s="1005"/>
      <c r="CW46" s="1003"/>
      <c r="CX46" s="1004"/>
      <c r="CY46" s="1004"/>
      <c r="CZ46" s="1004"/>
      <c r="DA46" s="1005"/>
      <c r="DB46" s="1003"/>
      <c r="DC46" s="1004"/>
      <c r="DD46" s="1004"/>
      <c r="DE46" s="1004"/>
      <c r="DF46" s="1005"/>
      <c r="DG46" s="1003"/>
      <c r="DH46" s="1004"/>
      <c r="DI46" s="1004"/>
      <c r="DJ46" s="1004"/>
      <c r="DK46" s="1005"/>
      <c r="DL46" s="1003"/>
      <c r="DM46" s="1004"/>
      <c r="DN46" s="1004"/>
      <c r="DO46" s="1004"/>
      <c r="DP46" s="1005"/>
      <c r="DQ46" s="1003"/>
      <c r="DR46" s="1004"/>
      <c r="DS46" s="1004"/>
      <c r="DT46" s="1004"/>
      <c r="DU46" s="1005"/>
      <c r="DV46" s="1006"/>
      <c r="DW46" s="1007"/>
      <c r="DX46" s="1007"/>
      <c r="DY46" s="1007"/>
      <c r="DZ46" s="1008"/>
      <c r="EA46" s="224"/>
    </row>
    <row r="47" spans="1:131" ht="26.25" customHeight="1" x14ac:dyDescent="0.2">
      <c r="A47" s="232">
        <v>20</v>
      </c>
      <c r="B47" s="1044"/>
      <c r="C47" s="1045"/>
      <c r="D47" s="1045"/>
      <c r="E47" s="1045"/>
      <c r="F47" s="1045"/>
      <c r="G47" s="1045"/>
      <c r="H47" s="1045"/>
      <c r="I47" s="1045"/>
      <c r="J47" s="1045"/>
      <c r="K47" s="1045"/>
      <c r="L47" s="1045"/>
      <c r="M47" s="1045"/>
      <c r="N47" s="1045"/>
      <c r="O47" s="1045"/>
      <c r="P47" s="1046"/>
      <c r="Q47" s="1052"/>
      <c r="R47" s="1053"/>
      <c r="S47" s="1053"/>
      <c r="T47" s="1053"/>
      <c r="U47" s="1053"/>
      <c r="V47" s="1053"/>
      <c r="W47" s="1053"/>
      <c r="X47" s="1053"/>
      <c r="Y47" s="1053"/>
      <c r="Z47" s="1053"/>
      <c r="AA47" s="1053"/>
      <c r="AB47" s="1053"/>
      <c r="AC47" s="1053"/>
      <c r="AD47" s="1053"/>
      <c r="AE47" s="1054"/>
      <c r="AF47" s="1049"/>
      <c r="AG47" s="1050"/>
      <c r="AH47" s="1050"/>
      <c r="AI47" s="1050"/>
      <c r="AJ47" s="1051"/>
      <c r="AK47" s="993"/>
      <c r="AL47" s="984"/>
      <c r="AM47" s="984"/>
      <c r="AN47" s="984"/>
      <c r="AO47" s="984"/>
      <c r="AP47" s="984"/>
      <c r="AQ47" s="984"/>
      <c r="AR47" s="984"/>
      <c r="AS47" s="984"/>
      <c r="AT47" s="984"/>
      <c r="AU47" s="984"/>
      <c r="AV47" s="984"/>
      <c r="AW47" s="984"/>
      <c r="AX47" s="984"/>
      <c r="AY47" s="984"/>
      <c r="AZ47" s="1055"/>
      <c r="BA47" s="1055"/>
      <c r="BB47" s="1055"/>
      <c r="BC47" s="1055"/>
      <c r="BD47" s="1055"/>
      <c r="BE47" s="985"/>
      <c r="BF47" s="985"/>
      <c r="BG47" s="985"/>
      <c r="BH47" s="985"/>
      <c r="BI47" s="986"/>
      <c r="BJ47" s="226"/>
      <c r="BK47" s="226"/>
      <c r="BL47" s="226"/>
      <c r="BM47" s="226"/>
      <c r="BN47" s="226"/>
      <c r="BO47" s="235"/>
      <c r="BP47" s="235"/>
      <c r="BQ47" s="232">
        <v>41</v>
      </c>
      <c r="BR47" s="233"/>
      <c r="BS47" s="1006"/>
      <c r="BT47" s="1007"/>
      <c r="BU47" s="1007"/>
      <c r="BV47" s="1007"/>
      <c r="BW47" s="1007"/>
      <c r="BX47" s="1007"/>
      <c r="BY47" s="1007"/>
      <c r="BZ47" s="1007"/>
      <c r="CA47" s="1007"/>
      <c r="CB47" s="1007"/>
      <c r="CC47" s="1007"/>
      <c r="CD47" s="1007"/>
      <c r="CE47" s="1007"/>
      <c r="CF47" s="1007"/>
      <c r="CG47" s="1028"/>
      <c r="CH47" s="1003"/>
      <c r="CI47" s="1004"/>
      <c r="CJ47" s="1004"/>
      <c r="CK47" s="1004"/>
      <c r="CL47" s="1005"/>
      <c r="CM47" s="1003"/>
      <c r="CN47" s="1004"/>
      <c r="CO47" s="1004"/>
      <c r="CP47" s="1004"/>
      <c r="CQ47" s="1005"/>
      <c r="CR47" s="1003"/>
      <c r="CS47" s="1004"/>
      <c r="CT47" s="1004"/>
      <c r="CU47" s="1004"/>
      <c r="CV47" s="1005"/>
      <c r="CW47" s="1003"/>
      <c r="CX47" s="1004"/>
      <c r="CY47" s="1004"/>
      <c r="CZ47" s="1004"/>
      <c r="DA47" s="1005"/>
      <c r="DB47" s="1003"/>
      <c r="DC47" s="1004"/>
      <c r="DD47" s="1004"/>
      <c r="DE47" s="1004"/>
      <c r="DF47" s="1005"/>
      <c r="DG47" s="1003"/>
      <c r="DH47" s="1004"/>
      <c r="DI47" s="1004"/>
      <c r="DJ47" s="1004"/>
      <c r="DK47" s="1005"/>
      <c r="DL47" s="1003"/>
      <c r="DM47" s="1004"/>
      <c r="DN47" s="1004"/>
      <c r="DO47" s="1004"/>
      <c r="DP47" s="1005"/>
      <c r="DQ47" s="1003"/>
      <c r="DR47" s="1004"/>
      <c r="DS47" s="1004"/>
      <c r="DT47" s="1004"/>
      <c r="DU47" s="1005"/>
      <c r="DV47" s="1006"/>
      <c r="DW47" s="1007"/>
      <c r="DX47" s="1007"/>
      <c r="DY47" s="1007"/>
      <c r="DZ47" s="1008"/>
      <c r="EA47" s="224"/>
    </row>
    <row r="48" spans="1:131" ht="26.25" customHeight="1" x14ac:dyDescent="0.2">
      <c r="A48" s="232">
        <v>21</v>
      </c>
      <c r="B48" s="1044"/>
      <c r="C48" s="1045"/>
      <c r="D48" s="1045"/>
      <c r="E48" s="1045"/>
      <c r="F48" s="1045"/>
      <c r="G48" s="1045"/>
      <c r="H48" s="1045"/>
      <c r="I48" s="1045"/>
      <c r="J48" s="1045"/>
      <c r="K48" s="1045"/>
      <c r="L48" s="1045"/>
      <c r="M48" s="1045"/>
      <c r="N48" s="1045"/>
      <c r="O48" s="1045"/>
      <c r="P48" s="1046"/>
      <c r="Q48" s="1052"/>
      <c r="R48" s="1053"/>
      <c r="S48" s="1053"/>
      <c r="T48" s="1053"/>
      <c r="U48" s="1053"/>
      <c r="V48" s="1053"/>
      <c r="W48" s="1053"/>
      <c r="X48" s="1053"/>
      <c r="Y48" s="1053"/>
      <c r="Z48" s="1053"/>
      <c r="AA48" s="1053"/>
      <c r="AB48" s="1053"/>
      <c r="AC48" s="1053"/>
      <c r="AD48" s="1053"/>
      <c r="AE48" s="1054"/>
      <c r="AF48" s="1049"/>
      <c r="AG48" s="1050"/>
      <c r="AH48" s="1050"/>
      <c r="AI48" s="1050"/>
      <c r="AJ48" s="1051"/>
      <c r="AK48" s="993"/>
      <c r="AL48" s="984"/>
      <c r="AM48" s="984"/>
      <c r="AN48" s="984"/>
      <c r="AO48" s="984"/>
      <c r="AP48" s="984"/>
      <c r="AQ48" s="984"/>
      <c r="AR48" s="984"/>
      <c r="AS48" s="984"/>
      <c r="AT48" s="984"/>
      <c r="AU48" s="984"/>
      <c r="AV48" s="984"/>
      <c r="AW48" s="984"/>
      <c r="AX48" s="984"/>
      <c r="AY48" s="984"/>
      <c r="AZ48" s="1055"/>
      <c r="BA48" s="1055"/>
      <c r="BB48" s="1055"/>
      <c r="BC48" s="1055"/>
      <c r="BD48" s="1055"/>
      <c r="BE48" s="985"/>
      <c r="BF48" s="985"/>
      <c r="BG48" s="985"/>
      <c r="BH48" s="985"/>
      <c r="BI48" s="986"/>
      <c r="BJ48" s="226"/>
      <c r="BK48" s="226"/>
      <c r="BL48" s="226"/>
      <c r="BM48" s="226"/>
      <c r="BN48" s="226"/>
      <c r="BO48" s="235"/>
      <c r="BP48" s="235"/>
      <c r="BQ48" s="232">
        <v>42</v>
      </c>
      <c r="BR48" s="233"/>
      <c r="BS48" s="1006"/>
      <c r="BT48" s="1007"/>
      <c r="BU48" s="1007"/>
      <c r="BV48" s="1007"/>
      <c r="BW48" s="1007"/>
      <c r="BX48" s="1007"/>
      <c r="BY48" s="1007"/>
      <c r="BZ48" s="1007"/>
      <c r="CA48" s="1007"/>
      <c r="CB48" s="1007"/>
      <c r="CC48" s="1007"/>
      <c r="CD48" s="1007"/>
      <c r="CE48" s="1007"/>
      <c r="CF48" s="1007"/>
      <c r="CG48" s="1028"/>
      <c r="CH48" s="1003"/>
      <c r="CI48" s="1004"/>
      <c r="CJ48" s="1004"/>
      <c r="CK48" s="1004"/>
      <c r="CL48" s="1005"/>
      <c r="CM48" s="1003"/>
      <c r="CN48" s="1004"/>
      <c r="CO48" s="1004"/>
      <c r="CP48" s="1004"/>
      <c r="CQ48" s="1005"/>
      <c r="CR48" s="1003"/>
      <c r="CS48" s="1004"/>
      <c r="CT48" s="1004"/>
      <c r="CU48" s="1004"/>
      <c r="CV48" s="1005"/>
      <c r="CW48" s="1003"/>
      <c r="CX48" s="1004"/>
      <c r="CY48" s="1004"/>
      <c r="CZ48" s="1004"/>
      <c r="DA48" s="1005"/>
      <c r="DB48" s="1003"/>
      <c r="DC48" s="1004"/>
      <c r="DD48" s="1004"/>
      <c r="DE48" s="1004"/>
      <c r="DF48" s="1005"/>
      <c r="DG48" s="1003"/>
      <c r="DH48" s="1004"/>
      <c r="DI48" s="1004"/>
      <c r="DJ48" s="1004"/>
      <c r="DK48" s="1005"/>
      <c r="DL48" s="1003"/>
      <c r="DM48" s="1004"/>
      <c r="DN48" s="1004"/>
      <c r="DO48" s="1004"/>
      <c r="DP48" s="1005"/>
      <c r="DQ48" s="1003"/>
      <c r="DR48" s="1004"/>
      <c r="DS48" s="1004"/>
      <c r="DT48" s="1004"/>
      <c r="DU48" s="1005"/>
      <c r="DV48" s="1006"/>
      <c r="DW48" s="1007"/>
      <c r="DX48" s="1007"/>
      <c r="DY48" s="1007"/>
      <c r="DZ48" s="1008"/>
      <c r="EA48" s="224"/>
    </row>
    <row r="49" spans="1:131" ht="26.25" customHeight="1" x14ac:dyDescent="0.2">
      <c r="A49" s="232">
        <v>22</v>
      </c>
      <c r="B49" s="1044"/>
      <c r="C49" s="1045"/>
      <c r="D49" s="1045"/>
      <c r="E49" s="1045"/>
      <c r="F49" s="1045"/>
      <c r="G49" s="1045"/>
      <c r="H49" s="1045"/>
      <c r="I49" s="1045"/>
      <c r="J49" s="1045"/>
      <c r="K49" s="1045"/>
      <c r="L49" s="1045"/>
      <c r="M49" s="1045"/>
      <c r="N49" s="1045"/>
      <c r="O49" s="1045"/>
      <c r="P49" s="1046"/>
      <c r="Q49" s="1052"/>
      <c r="R49" s="1053"/>
      <c r="S49" s="1053"/>
      <c r="T49" s="1053"/>
      <c r="U49" s="1053"/>
      <c r="V49" s="1053"/>
      <c r="W49" s="1053"/>
      <c r="X49" s="1053"/>
      <c r="Y49" s="1053"/>
      <c r="Z49" s="1053"/>
      <c r="AA49" s="1053"/>
      <c r="AB49" s="1053"/>
      <c r="AC49" s="1053"/>
      <c r="AD49" s="1053"/>
      <c r="AE49" s="1054"/>
      <c r="AF49" s="1049"/>
      <c r="AG49" s="1050"/>
      <c r="AH49" s="1050"/>
      <c r="AI49" s="1050"/>
      <c r="AJ49" s="1051"/>
      <c r="AK49" s="993"/>
      <c r="AL49" s="984"/>
      <c r="AM49" s="984"/>
      <c r="AN49" s="984"/>
      <c r="AO49" s="984"/>
      <c r="AP49" s="984"/>
      <c r="AQ49" s="984"/>
      <c r="AR49" s="984"/>
      <c r="AS49" s="984"/>
      <c r="AT49" s="984"/>
      <c r="AU49" s="984"/>
      <c r="AV49" s="984"/>
      <c r="AW49" s="984"/>
      <c r="AX49" s="984"/>
      <c r="AY49" s="984"/>
      <c r="AZ49" s="1055"/>
      <c r="BA49" s="1055"/>
      <c r="BB49" s="1055"/>
      <c r="BC49" s="1055"/>
      <c r="BD49" s="1055"/>
      <c r="BE49" s="985"/>
      <c r="BF49" s="985"/>
      <c r="BG49" s="985"/>
      <c r="BH49" s="985"/>
      <c r="BI49" s="986"/>
      <c r="BJ49" s="226"/>
      <c r="BK49" s="226"/>
      <c r="BL49" s="226"/>
      <c r="BM49" s="226"/>
      <c r="BN49" s="226"/>
      <c r="BO49" s="235"/>
      <c r="BP49" s="235"/>
      <c r="BQ49" s="232">
        <v>43</v>
      </c>
      <c r="BR49" s="233"/>
      <c r="BS49" s="1006"/>
      <c r="BT49" s="1007"/>
      <c r="BU49" s="1007"/>
      <c r="BV49" s="1007"/>
      <c r="BW49" s="1007"/>
      <c r="BX49" s="1007"/>
      <c r="BY49" s="1007"/>
      <c r="BZ49" s="1007"/>
      <c r="CA49" s="1007"/>
      <c r="CB49" s="1007"/>
      <c r="CC49" s="1007"/>
      <c r="CD49" s="1007"/>
      <c r="CE49" s="1007"/>
      <c r="CF49" s="1007"/>
      <c r="CG49" s="1028"/>
      <c r="CH49" s="1003"/>
      <c r="CI49" s="1004"/>
      <c r="CJ49" s="1004"/>
      <c r="CK49" s="1004"/>
      <c r="CL49" s="1005"/>
      <c r="CM49" s="1003"/>
      <c r="CN49" s="1004"/>
      <c r="CO49" s="1004"/>
      <c r="CP49" s="1004"/>
      <c r="CQ49" s="1005"/>
      <c r="CR49" s="1003"/>
      <c r="CS49" s="1004"/>
      <c r="CT49" s="1004"/>
      <c r="CU49" s="1004"/>
      <c r="CV49" s="1005"/>
      <c r="CW49" s="1003"/>
      <c r="CX49" s="1004"/>
      <c r="CY49" s="1004"/>
      <c r="CZ49" s="1004"/>
      <c r="DA49" s="1005"/>
      <c r="DB49" s="1003"/>
      <c r="DC49" s="1004"/>
      <c r="DD49" s="1004"/>
      <c r="DE49" s="1004"/>
      <c r="DF49" s="1005"/>
      <c r="DG49" s="1003"/>
      <c r="DH49" s="1004"/>
      <c r="DI49" s="1004"/>
      <c r="DJ49" s="1004"/>
      <c r="DK49" s="1005"/>
      <c r="DL49" s="1003"/>
      <c r="DM49" s="1004"/>
      <c r="DN49" s="1004"/>
      <c r="DO49" s="1004"/>
      <c r="DP49" s="1005"/>
      <c r="DQ49" s="1003"/>
      <c r="DR49" s="1004"/>
      <c r="DS49" s="1004"/>
      <c r="DT49" s="1004"/>
      <c r="DU49" s="1005"/>
      <c r="DV49" s="1006"/>
      <c r="DW49" s="1007"/>
      <c r="DX49" s="1007"/>
      <c r="DY49" s="1007"/>
      <c r="DZ49" s="1008"/>
      <c r="EA49" s="224"/>
    </row>
    <row r="50" spans="1:131" ht="26.25" customHeight="1" x14ac:dyDescent="0.2">
      <c r="A50" s="232">
        <v>23</v>
      </c>
      <c r="B50" s="1044"/>
      <c r="C50" s="1045"/>
      <c r="D50" s="1045"/>
      <c r="E50" s="1045"/>
      <c r="F50" s="1045"/>
      <c r="G50" s="1045"/>
      <c r="H50" s="1045"/>
      <c r="I50" s="1045"/>
      <c r="J50" s="1045"/>
      <c r="K50" s="1045"/>
      <c r="L50" s="1045"/>
      <c r="M50" s="1045"/>
      <c r="N50" s="1045"/>
      <c r="O50" s="1045"/>
      <c r="P50" s="1046"/>
      <c r="Q50" s="1047"/>
      <c r="R50" s="1039"/>
      <c r="S50" s="1039"/>
      <c r="T50" s="1039"/>
      <c r="U50" s="1039"/>
      <c r="V50" s="1039"/>
      <c r="W50" s="1039"/>
      <c r="X50" s="1039"/>
      <c r="Y50" s="1039"/>
      <c r="Z50" s="1039"/>
      <c r="AA50" s="1039"/>
      <c r="AB50" s="1039"/>
      <c r="AC50" s="1039"/>
      <c r="AD50" s="1039"/>
      <c r="AE50" s="1048"/>
      <c r="AF50" s="1049"/>
      <c r="AG50" s="1050"/>
      <c r="AH50" s="1050"/>
      <c r="AI50" s="1050"/>
      <c r="AJ50" s="1051"/>
      <c r="AK50" s="1038"/>
      <c r="AL50" s="1039"/>
      <c r="AM50" s="1039"/>
      <c r="AN50" s="1039"/>
      <c r="AO50" s="1039"/>
      <c r="AP50" s="1039"/>
      <c r="AQ50" s="1039"/>
      <c r="AR50" s="1039"/>
      <c r="AS50" s="1039"/>
      <c r="AT50" s="1039"/>
      <c r="AU50" s="1039"/>
      <c r="AV50" s="1039"/>
      <c r="AW50" s="1039"/>
      <c r="AX50" s="1039"/>
      <c r="AY50" s="1039"/>
      <c r="AZ50" s="1040"/>
      <c r="BA50" s="1040"/>
      <c r="BB50" s="1040"/>
      <c r="BC50" s="1040"/>
      <c r="BD50" s="1040"/>
      <c r="BE50" s="985"/>
      <c r="BF50" s="985"/>
      <c r="BG50" s="985"/>
      <c r="BH50" s="985"/>
      <c r="BI50" s="986"/>
      <c r="BJ50" s="226"/>
      <c r="BK50" s="226"/>
      <c r="BL50" s="226"/>
      <c r="BM50" s="226"/>
      <c r="BN50" s="226"/>
      <c r="BO50" s="235"/>
      <c r="BP50" s="235"/>
      <c r="BQ50" s="232">
        <v>44</v>
      </c>
      <c r="BR50" s="233"/>
      <c r="BS50" s="1006"/>
      <c r="BT50" s="1007"/>
      <c r="BU50" s="1007"/>
      <c r="BV50" s="1007"/>
      <c r="BW50" s="1007"/>
      <c r="BX50" s="1007"/>
      <c r="BY50" s="1007"/>
      <c r="BZ50" s="1007"/>
      <c r="CA50" s="1007"/>
      <c r="CB50" s="1007"/>
      <c r="CC50" s="1007"/>
      <c r="CD50" s="1007"/>
      <c r="CE50" s="1007"/>
      <c r="CF50" s="1007"/>
      <c r="CG50" s="1028"/>
      <c r="CH50" s="1003"/>
      <c r="CI50" s="1004"/>
      <c r="CJ50" s="1004"/>
      <c r="CK50" s="1004"/>
      <c r="CL50" s="1005"/>
      <c r="CM50" s="1003"/>
      <c r="CN50" s="1004"/>
      <c r="CO50" s="1004"/>
      <c r="CP50" s="1004"/>
      <c r="CQ50" s="1005"/>
      <c r="CR50" s="1003"/>
      <c r="CS50" s="1004"/>
      <c r="CT50" s="1004"/>
      <c r="CU50" s="1004"/>
      <c r="CV50" s="1005"/>
      <c r="CW50" s="1003"/>
      <c r="CX50" s="1004"/>
      <c r="CY50" s="1004"/>
      <c r="CZ50" s="1004"/>
      <c r="DA50" s="1005"/>
      <c r="DB50" s="1003"/>
      <c r="DC50" s="1004"/>
      <c r="DD50" s="1004"/>
      <c r="DE50" s="1004"/>
      <c r="DF50" s="1005"/>
      <c r="DG50" s="1003"/>
      <c r="DH50" s="1004"/>
      <c r="DI50" s="1004"/>
      <c r="DJ50" s="1004"/>
      <c r="DK50" s="1005"/>
      <c r="DL50" s="1003"/>
      <c r="DM50" s="1004"/>
      <c r="DN50" s="1004"/>
      <c r="DO50" s="1004"/>
      <c r="DP50" s="1005"/>
      <c r="DQ50" s="1003"/>
      <c r="DR50" s="1004"/>
      <c r="DS50" s="1004"/>
      <c r="DT50" s="1004"/>
      <c r="DU50" s="1005"/>
      <c r="DV50" s="1006"/>
      <c r="DW50" s="1007"/>
      <c r="DX50" s="1007"/>
      <c r="DY50" s="1007"/>
      <c r="DZ50" s="1008"/>
      <c r="EA50" s="224"/>
    </row>
    <row r="51" spans="1:131" ht="26.25" customHeight="1" x14ac:dyDescent="0.2">
      <c r="A51" s="232">
        <v>24</v>
      </c>
      <c r="B51" s="1044"/>
      <c r="C51" s="1045"/>
      <c r="D51" s="1045"/>
      <c r="E51" s="1045"/>
      <c r="F51" s="1045"/>
      <c r="G51" s="1045"/>
      <c r="H51" s="1045"/>
      <c r="I51" s="1045"/>
      <c r="J51" s="1045"/>
      <c r="K51" s="1045"/>
      <c r="L51" s="1045"/>
      <c r="M51" s="1045"/>
      <c r="N51" s="1045"/>
      <c r="O51" s="1045"/>
      <c r="P51" s="1046"/>
      <c r="Q51" s="1047"/>
      <c r="R51" s="1039"/>
      <c r="S51" s="1039"/>
      <c r="T51" s="1039"/>
      <c r="U51" s="1039"/>
      <c r="V51" s="1039"/>
      <c r="W51" s="1039"/>
      <c r="X51" s="1039"/>
      <c r="Y51" s="1039"/>
      <c r="Z51" s="1039"/>
      <c r="AA51" s="1039"/>
      <c r="AB51" s="1039"/>
      <c r="AC51" s="1039"/>
      <c r="AD51" s="1039"/>
      <c r="AE51" s="1048"/>
      <c r="AF51" s="1049"/>
      <c r="AG51" s="1050"/>
      <c r="AH51" s="1050"/>
      <c r="AI51" s="1050"/>
      <c r="AJ51" s="1051"/>
      <c r="AK51" s="1038"/>
      <c r="AL51" s="1039"/>
      <c r="AM51" s="1039"/>
      <c r="AN51" s="1039"/>
      <c r="AO51" s="1039"/>
      <c r="AP51" s="1039"/>
      <c r="AQ51" s="1039"/>
      <c r="AR51" s="1039"/>
      <c r="AS51" s="1039"/>
      <c r="AT51" s="1039"/>
      <c r="AU51" s="1039"/>
      <c r="AV51" s="1039"/>
      <c r="AW51" s="1039"/>
      <c r="AX51" s="1039"/>
      <c r="AY51" s="1039"/>
      <c r="AZ51" s="1040"/>
      <c r="BA51" s="1040"/>
      <c r="BB51" s="1040"/>
      <c r="BC51" s="1040"/>
      <c r="BD51" s="1040"/>
      <c r="BE51" s="985"/>
      <c r="BF51" s="985"/>
      <c r="BG51" s="985"/>
      <c r="BH51" s="985"/>
      <c r="BI51" s="986"/>
      <c r="BJ51" s="226"/>
      <c r="BK51" s="226"/>
      <c r="BL51" s="226"/>
      <c r="BM51" s="226"/>
      <c r="BN51" s="226"/>
      <c r="BO51" s="235"/>
      <c r="BP51" s="235"/>
      <c r="BQ51" s="232">
        <v>45</v>
      </c>
      <c r="BR51" s="233"/>
      <c r="BS51" s="1006"/>
      <c r="BT51" s="1007"/>
      <c r="BU51" s="1007"/>
      <c r="BV51" s="1007"/>
      <c r="BW51" s="1007"/>
      <c r="BX51" s="1007"/>
      <c r="BY51" s="1007"/>
      <c r="BZ51" s="1007"/>
      <c r="CA51" s="1007"/>
      <c r="CB51" s="1007"/>
      <c r="CC51" s="1007"/>
      <c r="CD51" s="1007"/>
      <c r="CE51" s="1007"/>
      <c r="CF51" s="1007"/>
      <c r="CG51" s="1028"/>
      <c r="CH51" s="1003"/>
      <c r="CI51" s="1004"/>
      <c r="CJ51" s="1004"/>
      <c r="CK51" s="1004"/>
      <c r="CL51" s="1005"/>
      <c r="CM51" s="1003"/>
      <c r="CN51" s="1004"/>
      <c r="CO51" s="1004"/>
      <c r="CP51" s="1004"/>
      <c r="CQ51" s="1005"/>
      <c r="CR51" s="1003"/>
      <c r="CS51" s="1004"/>
      <c r="CT51" s="1004"/>
      <c r="CU51" s="1004"/>
      <c r="CV51" s="1005"/>
      <c r="CW51" s="1003"/>
      <c r="CX51" s="1004"/>
      <c r="CY51" s="1004"/>
      <c r="CZ51" s="1004"/>
      <c r="DA51" s="1005"/>
      <c r="DB51" s="1003"/>
      <c r="DC51" s="1004"/>
      <c r="DD51" s="1004"/>
      <c r="DE51" s="1004"/>
      <c r="DF51" s="1005"/>
      <c r="DG51" s="1003"/>
      <c r="DH51" s="1004"/>
      <c r="DI51" s="1004"/>
      <c r="DJ51" s="1004"/>
      <c r="DK51" s="1005"/>
      <c r="DL51" s="1003"/>
      <c r="DM51" s="1004"/>
      <c r="DN51" s="1004"/>
      <c r="DO51" s="1004"/>
      <c r="DP51" s="1005"/>
      <c r="DQ51" s="1003"/>
      <c r="DR51" s="1004"/>
      <c r="DS51" s="1004"/>
      <c r="DT51" s="1004"/>
      <c r="DU51" s="1005"/>
      <c r="DV51" s="1006"/>
      <c r="DW51" s="1007"/>
      <c r="DX51" s="1007"/>
      <c r="DY51" s="1007"/>
      <c r="DZ51" s="1008"/>
      <c r="EA51" s="224"/>
    </row>
    <row r="52" spans="1:131" ht="26.25" customHeight="1" x14ac:dyDescent="0.2">
      <c r="A52" s="232">
        <v>25</v>
      </c>
      <c r="B52" s="1044"/>
      <c r="C52" s="1045"/>
      <c r="D52" s="1045"/>
      <c r="E52" s="1045"/>
      <c r="F52" s="1045"/>
      <c r="G52" s="1045"/>
      <c r="H52" s="1045"/>
      <c r="I52" s="1045"/>
      <c r="J52" s="1045"/>
      <c r="K52" s="1045"/>
      <c r="L52" s="1045"/>
      <c r="M52" s="1045"/>
      <c r="N52" s="1045"/>
      <c r="O52" s="1045"/>
      <c r="P52" s="1046"/>
      <c r="Q52" s="1047"/>
      <c r="R52" s="1039"/>
      <c r="S52" s="1039"/>
      <c r="T52" s="1039"/>
      <c r="U52" s="1039"/>
      <c r="V52" s="1039"/>
      <c r="W52" s="1039"/>
      <c r="X52" s="1039"/>
      <c r="Y52" s="1039"/>
      <c r="Z52" s="1039"/>
      <c r="AA52" s="1039"/>
      <c r="AB52" s="1039"/>
      <c r="AC52" s="1039"/>
      <c r="AD52" s="1039"/>
      <c r="AE52" s="1048"/>
      <c r="AF52" s="1049"/>
      <c r="AG52" s="1050"/>
      <c r="AH52" s="1050"/>
      <c r="AI52" s="1050"/>
      <c r="AJ52" s="1051"/>
      <c r="AK52" s="1038"/>
      <c r="AL52" s="1039"/>
      <c r="AM52" s="1039"/>
      <c r="AN52" s="1039"/>
      <c r="AO52" s="1039"/>
      <c r="AP52" s="1039"/>
      <c r="AQ52" s="1039"/>
      <c r="AR52" s="1039"/>
      <c r="AS52" s="1039"/>
      <c r="AT52" s="1039"/>
      <c r="AU52" s="1039"/>
      <c r="AV52" s="1039"/>
      <c r="AW52" s="1039"/>
      <c r="AX52" s="1039"/>
      <c r="AY52" s="1039"/>
      <c r="AZ52" s="1040"/>
      <c r="BA52" s="1040"/>
      <c r="BB52" s="1040"/>
      <c r="BC52" s="1040"/>
      <c r="BD52" s="1040"/>
      <c r="BE52" s="985"/>
      <c r="BF52" s="985"/>
      <c r="BG52" s="985"/>
      <c r="BH52" s="985"/>
      <c r="BI52" s="986"/>
      <c r="BJ52" s="226"/>
      <c r="BK52" s="226"/>
      <c r="BL52" s="226"/>
      <c r="BM52" s="226"/>
      <c r="BN52" s="226"/>
      <c r="BO52" s="235"/>
      <c r="BP52" s="235"/>
      <c r="BQ52" s="232">
        <v>46</v>
      </c>
      <c r="BR52" s="233"/>
      <c r="BS52" s="1006"/>
      <c r="BT52" s="1007"/>
      <c r="BU52" s="1007"/>
      <c r="BV52" s="1007"/>
      <c r="BW52" s="1007"/>
      <c r="BX52" s="1007"/>
      <c r="BY52" s="1007"/>
      <c r="BZ52" s="1007"/>
      <c r="CA52" s="1007"/>
      <c r="CB52" s="1007"/>
      <c r="CC52" s="1007"/>
      <c r="CD52" s="1007"/>
      <c r="CE52" s="1007"/>
      <c r="CF52" s="1007"/>
      <c r="CG52" s="1028"/>
      <c r="CH52" s="1003"/>
      <c r="CI52" s="1004"/>
      <c r="CJ52" s="1004"/>
      <c r="CK52" s="1004"/>
      <c r="CL52" s="1005"/>
      <c r="CM52" s="1003"/>
      <c r="CN52" s="1004"/>
      <c r="CO52" s="1004"/>
      <c r="CP52" s="1004"/>
      <c r="CQ52" s="1005"/>
      <c r="CR52" s="1003"/>
      <c r="CS52" s="1004"/>
      <c r="CT52" s="1004"/>
      <c r="CU52" s="1004"/>
      <c r="CV52" s="1005"/>
      <c r="CW52" s="1003"/>
      <c r="CX52" s="1004"/>
      <c r="CY52" s="1004"/>
      <c r="CZ52" s="1004"/>
      <c r="DA52" s="1005"/>
      <c r="DB52" s="1003"/>
      <c r="DC52" s="1004"/>
      <c r="DD52" s="1004"/>
      <c r="DE52" s="1004"/>
      <c r="DF52" s="1005"/>
      <c r="DG52" s="1003"/>
      <c r="DH52" s="1004"/>
      <c r="DI52" s="1004"/>
      <c r="DJ52" s="1004"/>
      <c r="DK52" s="1005"/>
      <c r="DL52" s="1003"/>
      <c r="DM52" s="1004"/>
      <c r="DN52" s="1004"/>
      <c r="DO52" s="1004"/>
      <c r="DP52" s="1005"/>
      <c r="DQ52" s="1003"/>
      <c r="DR52" s="1004"/>
      <c r="DS52" s="1004"/>
      <c r="DT52" s="1004"/>
      <c r="DU52" s="1005"/>
      <c r="DV52" s="1006"/>
      <c r="DW52" s="1007"/>
      <c r="DX52" s="1007"/>
      <c r="DY52" s="1007"/>
      <c r="DZ52" s="1008"/>
      <c r="EA52" s="224"/>
    </row>
    <row r="53" spans="1:131" ht="26.25" customHeight="1" x14ac:dyDescent="0.2">
      <c r="A53" s="232">
        <v>26</v>
      </c>
      <c r="B53" s="1044"/>
      <c r="C53" s="1045"/>
      <c r="D53" s="1045"/>
      <c r="E53" s="1045"/>
      <c r="F53" s="1045"/>
      <c r="G53" s="1045"/>
      <c r="H53" s="1045"/>
      <c r="I53" s="1045"/>
      <c r="J53" s="1045"/>
      <c r="K53" s="1045"/>
      <c r="L53" s="1045"/>
      <c r="M53" s="1045"/>
      <c r="N53" s="1045"/>
      <c r="O53" s="1045"/>
      <c r="P53" s="1046"/>
      <c r="Q53" s="1047"/>
      <c r="R53" s="1039"/>
      <c r="S53" s="1039"/>
      <c r="T53" s="1039"/>
      <c r="U53" s="1039"/>
      <c r="V53" s="1039"/>
      <c r="W53" s="1039"/>
      <c r="X53" s="1039"/>
      <c r="Y53" s="1039"/>
      <c r="Z53" s="1039"/>
      <c r="AA53" s="1039"/>
      <c r="AB53" s="1039"/>
      <c r="AC53" s="1039"/>
      <c r="AD53" s="1039"/>
      <c r="AE53" s="1048"/>
      <c r="AF53" s="1049"/>
      <c r="AG53" s="1050"/>
      <c r="AH53" s="1050"/>
      <c r="AI53" s="1050"/>
      <c r="AJ53" s="1051"/>
      <c r="AK53" s="1038"/>
      <c r="AL53" s="1039"/>
      <c r="AM53" s="1039"/>
      <c r="AN53" s="1039"/>
      <c r="AO53" s="1039"/>
      <c r="AP53" s="1039"/>
      <c r="AQ53" s="1039"/>
      <c r="AR53" s="1039"/>
      <c r="AS53" s="1039"/>
      <c r="AT53" s="1039"/>
      <c r="AU53" s="1039"/>
      <c r="AV53" s="1039"/>
      <c r="AW53" s="1039"/>
      <c r="AX53" s="1039"/>
      <c r="AY53" s="1039"/>
      <c r="AZ53" s="1040"/>
      <c r="BA53" s="1040"/>
      <c r="BB53" s="1040"/>
      <c r="BC53" s="1040"/>
      <c r="BD53" s="1040"/>
      <c r="BE53" s="985"/>
      <c r="BF53" s="985"/>
      <c r="BG53" s="985"/>
      <c r="BH53" s="985"/>
      <c r="BI53" s="986"/>
      <c r="BJ53" s="226"/>
      <c r="BK53" s="226"/>
      <c r="BL53" s="226"/>
      <c r="BM53" s="226"/>
      <c r="BN53" s="226"/>
      <c r="BO53" s="235"/>
      <c r="BP53" s="235"/>
      <c r="BQ53" s="232">
        <v>47</v>
      </c>
      <c r="BR53" s="233"/>
      <c r="BS53" s="1006"/>
      <c r="BT53" s="1007"/>
      <c r="BU53" s="1007"/>
      <c r="BV53" s="1007"/>
      <c r="BW53" s="1007"/>
      <c r="BX53" s="1007"/>
      <c r="BY53" s="1007"/>
      <c r="BZ53" s="1007"/>
      <c r="CA53" s="1007"/>
      <c r="CB53" s="1007"/>
      <c r="CC53" s="1007"/>
      <c r="CD53" s="1007"/>
      <c r="CE53" s="1007"/>
      <c r="CF53" s="1007"/>
      <c r="CG53" s="1028"/>
      <c r="CH53" s="1003"/>
      <c r="CI53" s="1004"/>
      <c r="CJ53" s="1004"/>
      <c r="CK53" s="1004"/>
      <c r="CL53" s="1005"/>
      <c r="CM53" s="1003"/>
      <c r="CN53" s="1004"/>
      <c r="CO53" s="1004"/>
      <c r="CP53" s="1004"/>
      <c r="CQ53" s="1005"/>
      <c r="CR53" s="1003"/>
      <c r="CS53" s="1004"/>
      <c r="CT53" s="1004"/>
      <c r="CU53" s="1004"/>
      <c r="CV53" s="1005"/>
      <c r="CW53" s="1003"/>
      <c r="CX53" s="1004"/>
      <c r="CY53" s="1004"/>
      <c r="CZ53" s="1004"/>
      <c r="DA53" s="1005"/>
      <c r="DB53" s="1003"/>
      <c r="DC53" s="1004"/>
      <c r="DD53" s="1004"/>
      <c r="DE53" s="1004"/>
      <c r="DF53" s="1005"/>
      <c r="DG53" s="1003"/>
      <c r="DH53" s="1004"/>
      <c r="DI53" s="1004"/>
      <c r="DJ53" s="1004"/>
      <c r="DK53" s="1005"/>
      <c r="DL53" s="1003"/>
      <c r="DM53" s="1004"/>
      <c r="DN53" s="1004"/>
      <c r="DO53" s="1004"/>
      <c r="DP53" s="1005"/>
      <c r="DQ53" s="1003"/>
      <c r="DR53" s="1004"/>
      <c r="DS53" s="1004"/>
      <c r="DT53" s="1004"/>
      <c r="DU53" s="1005"/>
      <c r="DV53" s="1006"/>
      <c r="DW53" s="1007"/>
      <c r="DX53" s="1007"/>
      <c r="DY53" s="1007"/>
      <c r="DZ53" s="1008"/>
      <c r="EA53" s="224"/>
    </row>
    <row r="54" spans="1:131" ht="26.25" customHeight="1" x14ac:dyDescent="0.2">
      <c r="A54" s="232">
        <v>27</v>
      </c>
      <c r="B54" s="1044"/>
      <c r="C54" s="1045"/>
      <c r="D54" s="1045"/>
      <c r="E54" s="1045"/>
      <c r="F54" s="1045"/>
      <c r="G54" s="1045"/>
      <c r="H54" s="1045"/>
      <c r="I54" s="1045"/>
      <c r="J54" s="1045"/>
      <c r="K54" s="1045"/>
      <c r="L54" s="1045"/>
      <c r="M54" s="1045"/>
      <c r="N54" s="1045"/>
      <c r="O54" s="1045"/>
      <c r="P54" s="1046"/>
      <c r="Q54" s="1047"/>
      <c r="R54" s="1039"/>
      <c r="S54" s="1039"/>
      <c r="T54" s="1039"/>
      <c r="U54" s="1039"/>
      <c r="V54" s="1039"/>
      <c r="W54" s="1039"/>
      <c r="X54" s="1039"/>
      <c r="Y54" s="1039"/>
      <c r="Z54" s="1039"/>
      <c r="AA54" s="1039"/>
      <c r="AB54" s="1039"/>
      <c r="AC54" s="1039"/>
      <c r="AD54" s="1039"/>
      <c r="AE54" s="1048"/>
      <c r="AF54" s="1049"/>
      <c r="AG54" s="1050"/>
      <c r="AH54" s="1050"/>
      <c r="AI54" s="1050"/>
      <c r="AJ54" s="1051"/>
      <c r="AK54" s="1038"/>
      <c r="AL54" s="1039"/>
      <c r="AM54" s="1039"/>
      <c r="AN54" s="1039"/>
      <c r="AO54" s="1039"/>
      <c r="AP54" s="1039"/>
      <c r="AQ54" s="1039"/>
      <c r="AR54" s="1039"/>
      <c r="AS54" s="1039"/>
      <c r="AT54" s="1039"/>
      <c r="AU54" s="1039"/>
      <c r="AV54" s="1039"/>
      <c r="AW54" s="1039"/>
      <c r="AX54" s="1039"/>
      <c r="AY54" s="1039"/>
      <c r="AZ54" s="1040"/>
      <c r="BA54" s="1040"/>
      <c r="BB54" s="1040"/>
      <c r="BC54" s="1040"/>
      <c r="BD54" s="1040"/>
      <c r="BE54" s="985"/>
      <c r="BF54" s="985"/>
      <c r="BG54" s="985"/>
      <c r="BH54" s="985"/>
      <c r="BI54" s="986"/>
      <c r="BJ54" s="226"/>
      <c r="BK54" s="226"/>
      <c r="BL54" s="226"/>
      <c r="BM54" s="226"/>
      <c r="BN54" s="226"/>
      <c r="BO54" s="235"/>
      <c r="BP54" s="235"/>
      <c r="BQ54" s="232">
        <v>48</v>
      </c>
      <c r="BR54" s="233"/>
      <c r="BS54" s="1006"/>
      <c r="BT54" s="1007"/>
      <c r="BU54" s="1007"/>
      <c r="BV54" s="1007"/>
      <c r="BW54" s="1007"/>
      <c r="BX54" s="1007"/>
      <c r="BY54" s="1007"/>
      <c r="BZ54" s="1007"/>
      <c r="CA54" s="1007"/>
      <c r="CB54" s="1007"/>
      <c r="CC54" s="1007"/>
      <c r="CD54" s="1007"/>
      <c r="CE54" s="1007"/>
      <c r="CF54" s="1007"/>
      <c r="CG54" s="1028"/>
      <c r="CH54" s="1003"/>
      <c r="CI54" s="1004"/>
      <c r="CJ54" s="1004"/>
      <c r="CK54" s="1004"/>
      <c r="CL54" s="1005"/>
      <c r="CM54" s="1003"/>
      <c r="CN54" s="1004"/>
      <c r="CO54" s="1004"/>
      <c r="CP54" s="1004"/>
      <c r="CQ54" s="1005"/>
      <c r="CR54" s="1003"/>
      <c r="CS54" s="1004"/>
      <c r="CT54" s="1004"/>
      <c r="CU54" s="1004"/>
      <c r="CV54" s="1005"/>
      <c r="CW54" s="1003"/>
      <c r="CX54" s="1004"/>
      <c r="CY54" s="1004"/>
      <c r="CZ54" s="1004"/>
      <c r="DA54" s="1005"/>
      <c r="DB54" s="1003"/>
      <c r="DC54" s="1004"/>
      <c r="DD54" s="1004"/>
      <c r="DE54" s="1004"/>
      <c r="DF54" s="1005"/>
      <c r="DG54" s="1003"/>
      <c r="DH54" s="1004"/>
      <c r="DI54" s="1004"/>
      <c r="DJ54" s="1004"/>
      <c r="DK54" s="1005"/>
      <c r="DL54" s="1003"/>
      <c r="DM54" s="1004"/>
      <c r="DN54" s="1004"/>
      <c r="DO54" s="1004"/>
      <c r="DP54" s="1005"/>
      <c r="DQ54" s="1003"/>
      <c r="DR54" s="1004"/>
      <c r="DS54" s="1004"/>
      <c r="DT54" s="1004"/>
      <c r="DU54" s="1005"/>
      <c r="DV54" s="1006"/>
      <c r="DW54" s="1007"/>
      <c r="DX54" s="1007"/>
      <c r="DY54" s="1007"/>
      <c r="DZ54" s="1008"/>
      <c r="EA54" s="224"/>
    </row>
    <row r="55" spans="1:131" ht="26.25" customHeight="1" x14ac:dyDescent="0.2">
      <c r="A55" s="232">
        <v>28</v>
      </c>
      <c r="B55" s="1044"/>
      <c r="C55" s="1045"/>
      <c r="D55" s="1045"/>
      <c r="E55" s="1045"/>
      <c r="F55" s="1045"/>
      <c r="G55" s="1045"/>
      <c r="H55" s="1045"/>
      <c r="I55" s="1045"/>
      <c r="J55" s="1045"/>
      <c r="K55" s="1045"/>
      <c r="L55" s="1045"/>
      <c r="M55" s="1045"/>
      <c r="N55" s="1045"/>
      <c r="O55" s="1045"/>
      <c r="P55" s="1046"/>
      <c r="Q55" s="1047"/>
      <c r="R55" s="1039"/>
      <c r="S55" s="1039"/>
      <c r="T55" s="1039"/>
      <c r="U55" s="1039"/>
      <c r="V55" s="1039"/>
      <c r="W55" s="1039"/>
      <c r="X55" s="1039"/>
      <c r="Y55" s="1039"/>
      <c r="Z55" s="1039"/>
      <c r="AA55" s="1039"/>
      <c r="AB55" s="1039"/>
      <c r="AC55" s="1039"/>
      <c r="AD55" s="1039"/>
      <c r="AE55" s="1048"/>
      <c r="AF55" s="1049"/>
      <c r="AG55" s="1050"/>
      <c r="AH55" s="1050"/>
      <c r="AI55" s="1050"/>
      <c r="AJ55" s="1051"/>
      <c r="AK55" s="1038"/>
      <c r="AL55" s="1039"/>
      <c r="AM55" s="1039"/>
      <c r="AN55" s="1039"/>
      <c r="AO55" s="1039"/>
      <c r="AP55" s="1039"/>
      <c r="AQ55" s="1039"/>
      <c r="AR55" s="1039"/>
      <c r="AS55" s="1039"/>
      <c r="AT55" s="1039"/>
      <c r="AU55" s="1039"/>
      <c r="AV55" s="1039"/>
      <c r="AW55" s="1039"/>
      <c r="AX55" s="1039"/>
      <c r="AY55" s="1039"/>
      <c r="AZ55" s="1040"/>
      <c r="BA55" s="1040"/>
      <c r="BB55" s="1040"/>
      <c r="BC55" s="1040"/>
      <c r="BD55" s="1040"/>
      <c r="BE55" s="985"/>
      <c r="BF55" s="985"/>
      <c r="BG55" s="985"/>
      <c r="BH55" s="985"/>
      <c r="BI55" s="986"/>
      <c r="BJ55" s="226"/>
      <c r="BK55" s="226"/>
      <c r="BL55" s="226"/>
      <c r="BM55" s="226"/>
      <c r="BN55" s="226"/>
      <c r="BO55" s="235"/>
      <c r="BP55" s="235"/>
      <c r="BQ55" s="232">
        <v>49</v>
      </c>
      <c r="BR55" s="233"/>
      <c r="BS55" s="1006"/>
      <c r="BT55" s="1007"/>
      <c r="BU55" s="1007"/>
      <c r="BV55" s="1007"/>
      <c r="BW55" s="1007"/>
      <c r="BX55" s="1007"/>
      <c r="BY55" s="1007"/>
      <c r="BZ55" s="1007"/>
      <c r="CA55" s="1007"/>
      <c r="CB55" s="1007"/>
      <c r="CC55" s="1007"/>
      <c r="CD55" s="1007"/>
      <c r="CE55" s="1007"/>
      <c r="CF55" s="1007"/>
      <c r="CG55" s="1028"/>
      <c r="CH55" s="1003"/>
      <c r="CI55" s="1004"/>
      <c r="CJ55" s="1004"/>
      <c r="CK55" s="1004"/>
      <c r="CL55" s="1005"/>
      <c r="CM55" s="1003"/>
      <c r="CN55" s="1004"/>
      <c r="CO55" s="1004"/>
      <c r="CP55" s="1004"/>
      <c r="CQ55" s="1005"/>
      <c r="CR55" s="1003"/>
      <c r="CS55" s="1004"/>
      <c r="CT55" s="1004"/>
      <c r="CU55" s="1004"/>
      <c r="CV55" s="1005"/>
      <c r="CW55" s="1003"/>
      <c r="CX55" s="1004"/>
      <c r="CY55" s="1004"/>
      <c r="CZ55" s="1004"/>
      <c r="DA55" s="1005"/>
      <c r="DB55" s="1003"/>
      <c r="DC55" s="1004"/>
      <c r="DD55" s="1004"/>
      <c r="DE55" s="1004"/>
      <c r="DF55" s="1005"/>
      <c r="DG55" s="1003"/>
      <c r="DH55" s="1004"/>
      <c r="DI55" s="1004"/>
      <c r="DJ55" s="1004"/>
      <c r="DK55" s="1005"/>
      <c r="DL55" s="1003"/>
      <c r="DM55" s="1004"/>
      <c r="DN55" s="1004"/>
      <c r="DO55" s="1004"/>
      <c r="DP55" s="1005"/>
      <c r="DQ55" s="1003"/>
      <c r="DR55" s="1004"/>
      <c r="DS55" s="1004"/>
      <c r="DT55" s="1004"/>
      <c r="DU55" s="1005"/>
      <c r="DV55" s="1006"/>
      <c r="DW55" s="1007"/>
      <c r="DX55" s="1007"/>
      <c r="DY55" s="1007"/>
      <c r="DZ55" s="1008"/>
      <c r="EA55" s="224"/>
    </row>
    <row r="56" spans="1:131" ht="26.25" customHeight="1" x14ac:dyDescent="0.2">
      <c r="A56" s="232">
        <v>29</v>
      </c>
      <c r="B56" s="1044"/>
      <c r="C56" s="1045"/>
      <c r="D56" s="1045"/>
      <c r="E56" s="1045"/>
      <c r="F56" s="1045"/>
      <c r="G56" s="1045"/>
      <c r="H56" s="1045"/>
      <c r="I56" s="1045"/>
      <c r="J56" s="1045"/>
      <c r="K56" s="1045"/>
      <c r="L56" s="1045"/>
      <c r="M56" s="1045"/>
      <c r="N56" s="1045"/>
      <c r="O56" s="1045"/>
      <c r="P56" s="1046"/>
      <c r="Q56" s="1047"/>
      <c r="R56" s="1039"/>
      <c r="S56" s="1039"/>
      <c r="T56" s="1039"/>
      <c r="U56" s="1039"/>
      <c r="V56" s="1039"/>
      <c r="W56" s="1039"/>
      <c r="X56" s="1039"/>
      <c r="Y56" s="1039"/>
      <c r="Z56" s="1039"/>
      <c r="AA56" s="1039"/>
      <c r="AB56" s="1039"/>
      <c r="AC56" s="1039"/>
      <c r="AD56" s="1039"/>
      <c r="AE56" s="1048"/>
      <c r="AF56" s="1049"/>
      <c r="AG56" s="1050"/>
      <c r="AH56" s="1050"/>
      <c r="AI56" s="1050"/>
      <c r="AJ56" s="1051"/>
      <c r="AK56" s="1038"/>
      <c r="AL56" s="1039"/>
      <c r="AM56" s="1039"/>
      <c r="AN56" s="1039"/>
      <c r="AO56" s="1039"/>
      <c r="AP56" s="1039"/>
      <c r="AQ56" s="1039"/>
      <c r="AR56" s="1039"/>
      <c r="AS56" s="1039"/>
      <c r="AT56" s="1039"/>
      <c r="AU56" s="1039"/>
      <c r="AV56" s="1039"/>
      <c r="AW56" s="1039"/>
      <c r="AX56" s="1039"/>
      <c r="AY56" s="1039"/>
      <c r="AZ56" s="1040"/>
      <c r="BA56" s="1040"/>
      <c r="BB56" s="1040"/>
      <c r="BC56" s="1040"/>
      <c r="BD56" s="1040"/>
      <c r="BE56" s="985"/>
      <c r="BF56" s="985"/>
      <c r="BG56" s="985"/>
      <c r="BH56" s="985"/>
      <c r="BI56" s="986"/>
      <c r="BJ56" s="226"/>
      <c r="BK56" s="226"/>
      <c r="BL56" s="226"/>
      <c r="BM56" s="226"/>
      <c r="BN56" s="226"/>
      <c r="BO56" s="235"/>
      <c r="BP56" s="235"/>
      <c r="BQ56" s="232">
        <v>50</v>
      </c>
      <c r="BR56" s="233"/>
      <c r="BS56" s="1006"/>
      <c r="BT56" s="1007"/>
      <c r="BU56" s="1007"/>
      <c r="BV56" s="1007"/>
      <c r="BW56" s="1007"/>
      <c r="BX56" s="1007"/>
      <c r="BY56" s="1007"/>
      <c r="BZ56" s="1007"/>
      <c r="CA56" s="1007"/>
      <c r="CB56" s="1007"/>
      <c r="CC56" s="1007"/>
      <c r="CD56" s="1007"/>
      <c r="CE56" s="1007"/>
      <c r="CF56" s="1007"/>
      <c r="CG56" s="1028"/>
      <c r="CH56" s="1003"/>
      <c r="CI56" s="1004"/>
      <c r="CJ56" s="1004"/>
      <c r="CK56" s="1004"/>
      <c r="CL56" s="1005"/>
      <c r="CM56" s="1003"/>
      <c r="CN56" s="1004"/>
      <c r="CO56" s="1004"/>
      <c r="CP56" s="1004"/>
      <c r="CQ56" s="1005"/>
      <c r="CR56" s="1003"/>
      <c r="CS56" s="1004"/>
      <c r="CT56" s="1004"/>
      <c r="CU56" s="1004"/>
      <c r="CV56" s="1005"/>
      <c r="CW56" s="1003"/>
      <c r="CX56" s="1004"/>
      <c r="CY56" s="1004"/>
      <c r="CZ56" s="1004"/>
      <c r="DA56" s="1005"/>
      <c r="DB56" s="1003"/>
      <c r="DC56" s="1004"/>
      <c r="DD56" s="1004"/>
      <c r="DE56" s="1004"/>
      <c r="DF56" s="1005"/>
      <c r="DG56" s="1003"/>
      <c r="DH56" s="1004"/>
      <c r="DI56" s="1004"/>
      <c r="DJ56" s="1004"/>
      <c r="DK56" s="1005"/>
      <c r="DL56" s="1003"/>
      <c r="DM56" s="1004"/>
      <c r="DN56" s="1004"/>
      <c r="DO56" s="1004"/>
      <c r="DP56" s="1005"/>
      <c r="DQ56" s="1003"/>
      <c r="DR56" s="1004"/>
      <c r="DS56" s="1004"/>
      <c r="DT56" s="1004"/>
      <c r="DU56" s="1005"/>
      <c r="DV56" s="1006"/>
      <c r="DW56" s="1007"/>
      <c r="DX56" s="1007"/>
      <c r="DY56" s="1007"/>
      <c r="DZ56" s="1008"/>
      <c r="EA56" s="224"/>
    </row>
    <row r="57" spans="1:131" ht="26.25" customHeight="1" x14ac:dyDescent="0.2">
      <c r="A57" s="232">
        <v>30</v>
      </c>
      <c r="B57" s="1044"/>
      <c r="C57" s="1045"/>
      <c r="D57" s="1045"/>
      <c r="E57" s="1045"/>
      <c r="F57" s="1045"/>
      <c r="G57" s="1045"/>
      <c r="H57" s="1045"/>
      <c r="I57" s="1045"/>
      <c r="J57" s="1045"/>
      <c r="K57" s="1045"/>
      <c r="L57" s="1045"/>
      <c r="M57" s="1045"/>
      <c r="N57" s="1045"/>
      <c r="O57" s="1045"/>
      <c r="P57" s="1046"/>
      <c r="Q57" s="1047"/>
      <c r="R57" s="1039"/>
      <c r="S57" s="1039"/>
      <c r="T57" s="1039"/>
      <c r="U57" s="1039"/>
      <c r="V57" s="1039"/>
      <c r="W57" s="1039"/>
      <c r="X57" s="1039"/>
      <c r="Y57" s="1039"/>
      <c r="Z57" s="1039"/>
      <c r="AA57" s="1039"/>
      <c r="AB57" s="1039"/>
      <c r="AC57" s="1039"/>
      <c r="AD57" s="1039"/>
      <c r="AE57" s="1048"/>
      <c r="AF57" s="1049"/>
      <c r="AG57" s="1050"/>
      <c r="AH57" s="1050"/>
      <c r="AI57" s="1050"/>
      <c r="AJ57" s="1051"/>
      <c r="AK57" s="1038"/>
      <c r="AL57" s="1039"/>
      <c r="AM57" s="1039"/>
      <c r="AN57" s="1039"/>
      <c r="AO57" s="1039"/>
      <c r="AP57" s="1039"/>
      <c r="AQ57" s="1039"/>
      <c r="AR57" s="1039"/>
      <c r="AS57" s="1039"/>
      <c r="AT57" s="1039"/>
      <c r="AU57" s="1039"/>
      <c r="AV57" s="1039"/>
      <c r="AW57" s="1039"/>
      <c r="AX57" s="1039"/>
      <c r="AY57" s="1039"/>
      <c r="AZ57" s="1040"/>
      <c r="BA57" s="1040"/>
      <c r="BB57" s="1040"/>
      <c r="BC57" s="1040"/>
      <c r="BD57" s="1040"/>
      <c r="BE57" s="985"/>
      <c r="BF57" s="985"/>
      <c r="BG57" s="985"/>
      <c r="BH57" s="985"/>
      <c r="BI57" s="986"/>
      <c r="BJ57" s="226"/>
      <c r="BK57" s="226"/>
      <c r="BL57" s="226"/>
      <c r="BM57" s="226"/>
      <c r="BN57" s="226"/>
      <c r="BO57" s="235"/>
      <c r="BP57" s="235"/>
      <c r="BQ57" s="232">
        <v>51</v>
      </c>
      <c r="BR57" s="233"/>
      <c r="BS57" s="1006"/>
      <c r="BT57" s="1007"/>
      <c r="BU57" s="1007"/>
      <c r="BV57" s="1007"/>
      <c r="BW57" s="1007"/>
      <c r="BX57" s="1007"/>
      <c r="BY57" s="1007"/>
      <c r="BZ57" s="1007"/>
      <c r="CA57" s="1007"/>
      <c r="CB57" s="1007"/>
      <c r="CC57" s="1007"/>
      <c r="CD57" s="1007"/>
      <c r="CE57" s="1007"/>
      <c r="CF57" s="1007"/>
      <c r="CG57" s="1028"/>
      <c r="CH57" s="1003"/>
      <c r="CI57" s="1004"/>
      <c r="CJ57" s="1004"/>
      <c r="CK57" s="1004"/>
      <c r="CL57" s="1005"/>
      <c r="CM57" s="1003"/>
      <c r="CN57" s="1004"/>
      <c r="CO57" s="1004"/>
      <c r="CP57" s="1004"/>
      <c r="CQ57" s="1005"/>
      <c r="CR57" s="1003"/>
      <c r="CS57" s="1004"/>
      <c r="CT57" s="1004"/>
      <c r="CU57" s="1004"/>
      <c r="CV57" s="1005"/>
      <c r="CW57" s="1003"/>
      <c r="CX57" s="1004"/>
      <c r="CY57" s="1004"/>
      <c r="CZ57" s="1004"/>
      <c r="DA57" s="1005"/>
      <c r="DB57" s="1003"/>
      <c r="DC57" s="1004"/>
      <c r="DD57" s="1004"/>
      <c r="DE57" s="1004"/>
      <c r="DF57" s="1005"/>
      <c r="DG57" s="1003"/>
      <c r="DH57" s="1004"/>
      <c r="DI57" s="1004"/>
      <c r="DJ57" s="1004"/>
      <c r="DK57" s="1005"/>
      <c r="DL57" s="1003"/>
      <c r="DM57" s="1004"/>
      <c r="DN57" s="1004"/>
      <c r="DO57" s="1004"/>
      <c r="DP57" s="1005"/>
      <c r="DQ57" s="1003"/>
      <c r="DR57" s="1004"/>
      <c r="DS57" s="1004"/>
      <c r="DT57" s="1004"/>
      <c r="DU57" s="1005"/>
      <c r="DV57" s="1006"/>
      <c r="DW57" s="1007"/>
      <c r="DX57" s="1007"/>
      <c r="DY57" s="1007"/>
      <c r="DZ57" s="1008"/>
      <c r="EA57" s="224"/>
    </row>
    <row r="58" spans="1:131" ht="26.25" customHeight="1" x14ac:dyDescent="0.2">
      <c r="A58" s="232">
        <v>31</v>
      </c>
      <c r="B58" s="1044"/>
      <c r="C58" s="1045"/>
      <c r="D58" s="1045"/>
      <c r="E58" s="1045"/>
      <c r="F58" s="1045"/>
      <c r="G58" s="1045"/>
      <c r="H58" s="1045"/>
      <c r="I58" s="1045"/>
      <c r="J58" s="1045"/>
      <c r="K58" s="1045"/>
      <c r="L58" s="1045"/>
      <c r="M58" s="1045"/>
      <c r="N58" s="1045"/>
      <c r="O58" s="1045"/>
      <c r="P58" s="1046"/>
      <c r="Q58" s="1047"/>
      <c r="R58" s="1039"/>
      <c r="S58" s="1039"/>
      <c r="T58" s="1039"/>
      <c r="U58" s="1039"/>
      <c r="V58" s="1039"/>
      <c r="W58" s="1039"/>
      <c r="X58" s="1039"/>
      <c r="Y58" s="1039"/>
      <c r="Z58" s="1039"/>
      <c r="AA58" s="1039"/>
      <c r="AB58" s="1039"/>
      <c r="AC58" s="1039"/>
      <c r="AD58" s="1039"/>
      <c r="AE58" s="1048"/>
      <c r="AF58" s="1049"/>
      <c r="AG58" s="1050"/>
      <c r="AH58" s="1050"/>
      <c r="AI58" s="1050"/>
      <c r="AJ58" s="1051"/>
      <c r="AK58" s="1038"/>
      <c r="AL58" s="1039"/>
      <c r="AM58" s="1039"/>
      <c r="AN58" s="1039"/>
      <c r="AO58" s="1039"/>
      <c r="AP58" s="1039"/>
      <c r="AQ58" s="1039"/>
      <c r="AR58" s="1039"/>
      <c r="AS58" s="1039"/>
      <c r="AT58" s="1039"/>
      <c r="AU58" s="1039"/>
      <c r="AV58" s="1039"/>
      <c r="AW58" s="1039"/>
      <c r="AX58" s="1039"/>
      <c r="AY58" s="1039"/>
      <c r="AZ58" s="1040"/>
      <c r="BA58" s="1040"/>
      <c r="BB58" s="1040"/>
      <c r="BC58" s="1040"/>
      <c r="BD58" s="1040"/>
      <c r="BE58" s="985"/>
      <c r="BF58" s="985"/>
      <c r="BG58" s="985"/>
      <c r="BH58" s="985"/>
      <c r="BI58" s="986"/>
      <c r="BJ58" s="226"/>
      <c r="BK58" s="226"/>
      <c r="BL58" s="226"/>
      <c r="BM58" s="226"/>
      <c r="BN58" s="226"/>
      <c r="BO58" s="235"/>
      <c r="BP58" s="235"/>
      <c r="BQ58" s="232">
        <v>52</v>
      </c>
      <c r="BR58" s="233"/>
      <c r="BS58" s="1006"/>
      <c r="BT58" s="1007"/>
      <c r="BU58" s="1007"/>
      <c r="BV58" s="1007"/>
      <c r="BW58" s="1007"/>
      <c r="BX58" s="1007"/>
      <c r="BY58" s="1007"/>
      <c r="BZ58" s="1007"/>
      <c r="CA58" s="1007"/>
      <c r="CB58" s="1007"/>
      <c r="CC58" s="1007"/>
      <c r="CD58" s="1007"/>
      <c r="CE58" s="1007"/>
      <c r="CF58" s="1007"/>
      <c r="CG58" s="1028"/>
      <c r="CH58" s="1003"/>
      <c r="CI58" s="1004"/>
      <c r="CJ58" s="1004"/>
      <c r="CK58" s="1004"/>
      <c r="CL58" s="1005"/>
      <c r="CM58" s="1003"/>
      <c r="CN58" s="1004"/>
      <c r="CO58" s="1004"/>
      <c r="CP58" s="1004"/>
      <c r="CQ58" s="1005"/>
      <c r="CR58" s="1003"/>
      <c r="CS58" s="1004"/>
      <c r="CT58" s="1004"/>
      <c r="CU58" s="1004"/>
      <c r="CV58" s="1005"/>
      <c r="CW58" s="1003"/>
      <c r="CX58" s="1004"/>
      <c r="CY58" s="1004"/>
      <c r="CZ58" s="1004"/>
      <c r="DA58" s="1005"/>
      <c r="DB58" s="1003"/>
      <c r="DC58" s="1004"/>
      <c r="DD58" s="1004"/>
      <c r="DE58" s="1004"/>
      <c r="DF58" s="1005"/>
      <c r="DG58" s="1003"/>
      <c r="DH58" s="1004"/>
      <c r="DI58" s="1004"/>
      <c r="DJ58" s="1004"/>
      <c r="DK58" s="1005"/>
      <c r="DL58" s="1003"/>
      <c r="DM58" s="1004"/>
      <c r="DN58" s="1004"/>
      <c r="DO58" s="1004"/>
      <c r="DP58" s="1005"/>
      <c r="DQ58" s="1003"/>
      <c r="DR58" s="1004"/>
      <c r="DS58" s="1004"/>
      <c r="DT58" s="1004"/>
      <c r="DU58" s="1005"/>
      <c r="DV58" s="1006"/>
      <c r="DW58" s="1007"/>
      <c r="DX58" s="1007"/>
      <c r="DY58" s="1007"/>
      <c r="DZ58" s="1008"/>
      <c r="EA58" s="224"/>
    </row>
    <row r="59" spans="1:131" ht="26.25" customHeight="1" x14ac:dyDescent="0.2">
      <c r="A59" s="232">
        <v>32</v>
      </c>
      <c r="B59" s="1044"/>
      <c r="C59" s="1045"/>
      <c r="D59" s="1045"/>
      <c r="E59" s="1045"/>
      <c r="F59" s="1045"/>
      <c r="G59" s="1045"/>
      <c r="H59" s="1045"/>
      <c r="I59" s="1045"/>
      <c r="J59" s="1045"/>
      <c r="K59" s="1045"/>
      <c r="L59" s="1045"/>
      <c r="M59" s="1045"/>
      <c r="N59" s="1045"/>
      <c r="O59" s="1045"/>
      <c r="P59" s="1046"/>
      <c r="Q59" s="1047"/>
      <c r="R59" s="1039"/>
      <c r="S59" s="1039"/>
      <c r="T59" s="1039"/>
      <c r="U59" s="1039"/>
      <c r="V59" s="1039"/>
      <c r="W59" s="1039"/>
      <c r="X59" s="1039"/>
      <c r="Y59" s="1039"/>
      <c r="Z59" s="1039"/>
      <c r="AA59" s="1039"/>
      <c r="AB59" s="1039"/>
      <c r="AC59" s="1039"/>
      <c r="AD59" s="1039"/>
      <c r="AE59" s="1048"/>
      <c r="AF59" s="1049"/>
      <c r="AG59" s="1050"/>
      <c r="AH59" s="1050"/>
      <c r="AI59" s="1050"/>
      <c r="AJ59" s="1051"/>
      <c r="AK59" s="1038"/>
      <c r="AL59" s="1039"/>
      <c r="AM59" s="1039"/>
      <c r="AN59" s="1039"/>
      <c r="AO59" s="1039"/>
      <c r="AP59" s="1039"/>
      <c r="AQ59" s="1039"/>
      <c r="AR59" s="1039"/>
      <c r="AS59" s="1039"/>
      <c r="AT59" s="1039"/>
      <c r="AU59" s="1039"/>
      <c r="AV59" s="1039"/>
      <c r="AW59" s="1039"/>
      <c r="AX59" s="1039"/>
      <c r="AY59" s="1039"/>
      <c r="AZ59" s="1040"/>
      <c r="BA59" s="1040"/>
      <c r="BB59" s="1040"/>
      <c r="BC59" s="1040"/>
      <c r="BD59" s="1040"/>
      <c r="BE59" s="985"/>
      <c r="BF59" s="985"/>
      <c r="BG59" s="985"/>
      <c r="BH59" s="985"/>
      <c r="BI59" s="986"/>
      <c r="BJ59" s="226"/>
      <c r="BK59" s="226"/>
      <c r="BL59" s="226"/>
      <c r="BM59" s="226"/>
      <c r="BN59" s="226"/>
      <c r="BO59" s="235"/>
      <c r="BP59" s="235"/>
      <c r="BQ59" s="232">
        <v>53</v>
      </c>
      <c r="BR59" s="233"/>
      <c r="BS59" s="1006"/>
      <c r="BT59" s="1007"/>
      <c r="BU59" s="1007"/>
      <c r="BV59" s="1007"/>
      <c r="BW59" s="1007"/>
      <c r="BX59" s="1007"/>
      <c r="BY59" s="1007"/>
      <c r="BZ59" s="1007"/>
      <c r="CA59" s="1007"/>
      <c r="CB59" s="1007"/>
      <c r="CC59" s="1007"/>
      <c r="CD59" s="1007"/>
      <c r="CE59" s="1007"/>
      <c r="CF59" s="1007"/>
      <c r="CG59" s="1028"/>
      <c r="CH59" s="1003"/>
      <c r="CI59" s="1004"/>
      <c r="CJ59" s="1004"/>
      <c r="CK59" s="1004"/>
      <c r="CL59" s="1005"/>
      <c r="CM59" s="1003"/>
      <c r="CN59" s="1004"/>
      <c r="CO59" s="1004"/>
      <c r="CP59" s="1004"/>
      <c r="CQ59" s="1005"/>
      <c r="CR59" s="1003"/>
      <c r="CS59" s="1004"/>
      <c r="CT59" s="1004"/>
      <c r="CU59" s="1004"/>
      <c r="CV59" s="1005"/>
      <c r="CW59" s="1003"/>
      <c r="CX59" s="1004"/>
      <c r="CY59" s="1004"/>
      <c r="CZ59" s="1004"/>
      <c r="DA59" s="1005"/>
      <c r="DB59" s="1003"/>
      <c r="DC59" s="1004"/>
      <c r="DD59" s="1004"/>
      <c r="DE59" s="1004"/>
      <c r="DF59" s="1005"/>
      <c r="DG59" s="1003"/>
      <c r="DH59" s="1004"/>
      <c r="DI59" s="1004"/>
      <c r="DJ59" s="1004"/>
      <c r="DK59" s="1005"/>
      <c r="DL59" s="1003"/>
      <c r="DM59" s="1004"/>
      <c r="DN59" s="1004"/>
      <c r="DO59" s="1004"/>
      <c r="DP59" s="1005"/>
      <c r="DQ59" s="1003"/>
      <c r="DR59" s="1004"/>
      <c r="DS59" s="1004"/>
      <c r="DT59" s="1004"/>
      <c r="DU59" s="1005"/>
      <c r="DV59" s="1006"/>
      <c r="DW59" s="1007"/>
      <c r="DX59" s="1007"/>
      <c r="DY59" s="1007"/>
      <c r="DZ59" s="1008"/>
      <c r="EA59" s="224"/>
    </row>
    <row r="60" spans="1:131" ht="26.25" customHeight="1" x14ac:dyDescent="0.2">
      <c r="A60" s="232">
        <v>33</v>
      </c>
      <c r="B60" s="1044"/>
      <c r="C60" s="1045"/>
      <c r="D60" s="1045"/>
      <c r="E60" s="1045"/>
      <c r="F60" s="1045"/>
      <c r="G60" s="1045"/>
      <c r="H60" s="1045"/>
      <c r="I60" s="1045"/>
      <c r="J60" s="1045"/>
      <c r="K60" s="1045"/>
      <c r="L60" s="1045"/>
      <c r="M60" s="1045"/>
      <c r="N60" s="1045"/>
      <c r="O60" s="1045"/>
      <c r="P60" s="1046"/>
      <c r="Q60" s="1047"/>
      <c r="R60" s="1039"/>
      <c r="S60" s="1039"/>
      <c r="T60" s="1039"/>
      <c r="U60" s="1039"/>
      <c r="V60" s="1039"/>
      <c r="W60" s="1039"/>
      <c r="X60" s="1039"/>
      <c r="Y60" s="1039"/>
      <c r="Z60" s="1039"/>
      <c r="AA60" s="1039"/>
      <c r="AB60" s="1039"/>
      <c r="AC60" s="1039"/>
      <c r="AD60" s="1039"/>
      <c r="AE60" s="1048"/>
      <c r="AF60" s="1049"/>
      <c r="AG60" s="1050"/>
      <c r="AH60" s="1050"/>
      <c r="AI60" s="1050"/>
      <c r="AJ60" s="1051"/>
      <c r="AK60" s="1038"/>
      <c r="AL60" s="1039"/>
      <c r="AM60" s="1039"/>
      <c r="AN60" s="1039"/>
      <c r="AO60" s="1039"/>
      <c r="AP60" s="1039"/>
      <c r="AQ60" s="1039"/>
      <c r="AR60" s="1039"/>
      <c r="AS60" s="1039"/>
      <c r="AT60" s="1039"/>
      <c r="AU60" s="1039"/>
      <c r="AV60" s="1039"/>
      <c r="AW60" s="1039"/>
      <c r="AX60" s="1039"/>
      <c r="AY60" s="1039"/>
      <c r="AZ60" s="1040"/>
      <c r="BA60" s="1040"/>
      <c r="BB60" s="1040"/>
      <c r="BC60" s="1040"/>
      <c r="BD60" s="1040"/>
      <c r="BE60" s="985"/>
      <c r="BF60" s="985"/>
      <c r="BG60" s="985"/>
      <c r="BH60" s="985"/>
      <c r="BI60" s="986"/>
      <c r="BJ60" s="226"/>
      <c r="BK60" s="226"/>
      <c r="BL60" s="226"/>
      <c r="BM60" s="226"/>
      <c r="BN60" s="226"/>
      <c r="BO60" s="235"/>
      <c r="BP60" s="235"/>
      <c r="BQ60" s="232">
        <v>54</v>
      </c>
      <c r="BR60" s="233"/>
      <c r="BS60" s="1006"/>
      <c r="BT60" s="1007"/>
      <c r="BU60" s="1007"/>
      <c r="BV60" s="1007"/>
      <c r="BW60" s="1007"/>
      <c r="BX60" s="1007"/>
      <c r="BY60" s="1007"/>
      <c r="BZ60" s="1007"/>
      <c r="CA60" s="1007"/>
      <c r="CB60" s="1007"/>
      <c r="CC60" s="1007"/>
      <c r="CD60" s="1007"/>
      <c r="CE60" s="1007"/>
      <c r="CF60" s="1007"/>
      <c r="CG60" s="1028"/>
      <c r="CH60" s="1003"/>
      <c r="CI60" s="1004"/>
      <c r="CJ60" s="1004"/>
      <c r="CK60" s="1004"/>
      <c r="CL60" s="1005"/>
      <c r="CM60" s="1003"/>
      <c r="CN60" s="1004"/>
      <c r="CO60" s="1004"/>
      <c r="CP60" s="1004"/>
      <c r="CQ60" s="1005"/>
      <c r="CR60" s="1003"/>
      <c r="CS60" s="1004"/>
      <c r="CT60" s="1004"/>
      <c r="CU60" s="1004"/>
      <c r="CV60" s="1005"/>
      <c r="CW60" s="1003"/>
      <c r="CX60" s="1004"/>
      <c r="CY60" s="1004"/>
      <c r="CZ60" s="1004"/>
      <c r="DA60" s="1005"/>
      <c r="DB60" s="1003"/>
      <c r="DC60" s="1004"/>
      <c r="DD60" s="1004"/>
      <c r="DE60" s="1004"/>
      <c r="DF60" s="1005"/>
      <c r="DG60" s="1003"/>
      <c r="DH60" s="1004"/>
      <c r="DI60" s="1004"/>
      <c r="DJ60" s="1004"/>
      <c r="DK60" s="1005"/>
      <c r="DL60" s="1003"/>
      <c r="DM60" s="1004"/>
      <c r="DN60" s="1004"/>
      <c r="DO60" s="1004"/>
      <c r="DP60" s="1005"/>
      <c r="DQ60" s="1003"/>
      <c r="DR60" s="1004"/>
      <c r="DS60" s="1004"/>
      <c r="DT60" s="1004"/>
      <c r="DU60" s="1005"/>
      <c r="DV60" s="1006"/>
      <c r="DW60" s="1007"/>
      <c r="DX60" s="1007"/>
      <c r="DY60" s="1007"/>
      <c r="DZ60" s="1008"/>
      <c r="EA60" s="224"/>
    </row>
    <row r="61" spans="1:131" ht="26.25" customHeight="1" thickBot="1" x14ac:dyDescent="0.25">
      <c r="A61" s="232">
        <v>34</v>
      </c>
      <c r="B61" s="1044"/>
      <c r="C61" s="1045"/>
      <c r="D61" s="1045"/>
      <c r="E61" s="1045"/>
      <c r="F61" s="1045"/>
      <c r="G61" s="1045"/>
      <c r="H61" s="1045"/>
      <c r="I61" s="1045"/>
      <c r="J61" s="1045"/>
      <c r="K61" s="1045"/>
      <c r="L61" s="1045"/>
      <c r="M61" s="1045"/>
      <c r="N61" s="1045"/>
      <c r="O61" s="1045"/>
      <c r="P61" s="1046"/>
      <c r="Q61" s="1047"/>
      <c r="R61" s="1039"/>
      <c r="S61" s="1039"/>
      <c r="T61" s="1039"/>
      <c r="U61" s="1039"/>
      <c r="V61" s="1039"/>
      <c r="W61" s="1039"/>
      <c r="X61" s="1039"/>
      <c r="Y61" s="1039"/>
      <c r="Z61" s="1039"/>
      <c r="AA61" s="1039"/>
      <c r="AB61" s="1039"/>
      <c r="AC61" s="1039"/>
      <c r="AD61" s="1039"/>
      <c r="AE61" s="1048"/>
      <c r="AF61" s="1049"/>
      <c r="AG61" s="1050"/>
      <c r="AH61" s="1050"/>
      <c r="AI61" s="1050"/>
      <c r="AJ61" s="1051"/>
      <c r="AK61" s="1038"/>
      <c r="AL61" s="1039"/>
      <c r="AM61" s="1039"/>
      <c r="AN61" s="1039"/>
      <c r="AO61" s="1039"/>
      <c r="AP61" s="1039"/>
      <c r="AQ61" s="1039"/>
      <c r="AR61" s="1039"/>
      <c r="AS61" s="1039"/>
      <c r="AT61" s="1039"/>
      <c r="AU61" s="1039"/>
      <c r="AV61" s="1039"/>
      <c r="AW61" s="1039"/>
      <c r="AX61" s="1039"/>
      <c r="AY61" s="1039"/>
      <c r="AZ61" s="1040"/>
      <c r="BA61" s="1040"/>
      <c r="BB61" s="1040"/>
      <c r="BC61" s="1040"/>
      <c r="BD61" s="1040"/>
      <c r="BE61" s="985"/>
      <c r="BF61" s="985"/>
      <c r="BG61" s="985"/>
      <c r="BH61" s="985"/>
      <c r="BI61" s="986"/>
      <c r="BJ61" s="226"/>
      <c r="BK61" s="226"/>
      <c r="BL61" s="226"/>
      <c r="BM61" s="226"/>
      <c r="BN61" s="226"/>
      <c r="BO61" s="235"/>
      <c r="BP61" s="235"/>
      <c r="BQ61" s="232">
        <v>55</v>
      </c>
      <c r="BR61" s="233"/>
      <c r="BS61" s="1006"/>
      <c r="BT61" s="1007"/>
      <c r="BU61" s="1007"/>
      <c r="BV61" s="1007"/>
      <c r="BW61" s="1007"/>
      <c r="BX61" s="1007"/>
      <c r="BY61" s="1007"/>
      <c r="BZ61" s="1007"/>
      <c r="CA61" s="1007"/>
      <c r="CB61" s="1007"/>
      <c r="CC61" s="1007"/>
      <c r="CD61" s="1007"/>
      <c r="CE61" s="1007"/>
      <c r="CF61" s="1007"/>
      <c r="CG61" s="1028"/>
      <c r="CH61" s="1003"/>
      <c r="CI61" s="1004"/>
      <c r="CJ61" s="1004"/>
      <c r="CK61" s="1004"/>
      <c r="CL61" s="1005"/>
      <c r="CM61" s="1003"/>
      <c r="CN61" s="1004"/>
      <c r="CO61" s="1004"/>
      <c r="CP61" s="1004"/>
      <c r="CQ61" s="1005"/>
      <c r="CR61" s="1003"/>
      <c r="CS61" s="1004"/>
      <c r="CT61" s="1004"/>
      <c r="CU61" s="1004"/>
      <c r="CV61" s="1005"/>
      <c r="CW61" s="1003"/>
      <c r="CX61" s="1004"/>
      <c r="CY61" s="1004"/>
      <c r="CZ61" s="1004"/>
      <c r="DA61" s="1005"/>
      <c r="DB61" s="1003"/>
      <c r="DC61" s="1004"/>
      <c r="DD61" s="1004"/>
      <c r="DE61" s="1004"/>
      <c r="DF61" s="1005"/>
      <c r="DG61" s="1003"/>
      <c r="DH61" s="1004"/>
      <c r="DI61" s="1004"/>
      <c r="DJ61" s="1004"/>
      <c r="DK61" s="1005"/>
      <c r="DL61" s="1003"/>
      <c r="DM61" s="1004"/>
      <c r="DN61" s="1004"/>
      <c r="DO61" s="1004"/>
      <c r="DP61" s="1005"/>
      <c r="DQ61" s="1003"/>
      <c r="DR61" s="1004"/>
      <c r="DS61" s="1004"/>
      <c r="DT61" s="1004"/>
      <c r="DU61" s="1005"/>
      <c r="DV61" s="1006"/>
      <c r="DW61" s="1007"/>
      <c r="DX61" s="1007"/>
      <c r="DY61" s="1007"/>
      <c r="DZ61" s="1008"/>
      <c r="EA61" s="224"/>
    </row>
    <row r="62" spans="1:131" ht="26.25" customHeight="1" x14ac:dyDescent="0.2">
      <c r="A62" s="232">
        <v>35</v>
      </c>
      <c r="B62" s="1044"/>
      <c r="C62" s="1045"/>
      <c r="D62" s="1045"/>
      <c r="E62" s="1045"/>
      <c r="F62" s="1045"/>
      <c r="G62" s="1045"/>
      <c r="H62" s="1045"/>
      <c r="I62" s="1045"/>
      <c r="J62" s="1045"/>
      <c r="K62" s="1045"/>
      <c r="L62" s="1045"/>
      <c r="M62" s="1045"/>
      <c r="N62" s="1045"/>
      <c r="O62" s="1045"/>
      <c r="P62" s="1046"/>
      <c r="Q62" s="1047"/>
      <c r="R62" s="1039"/>
      <c r="S62" s="1039"/>
      <c r="T62" s="1039"/>
      <c r="U62" s="1039"/>
      <c r="V62" s="1039"/>
      <c r="W62" s="1039"/>
      <c r="X62" s="1039"/>
      <c r="Y62" s="1039"/>
      <c r="Z62" s="1039"/>
      <c r="AA62" s="1039"/>
      <c r="AB62" s="1039"/>
      <c r="AC62" s="1039"/>
      <c r="AD62" s="1039"/>
      <c r="AE62" s="1048"/>
      <c r="AF62" s="1049"/>
      <c r="AG62" s="1050"/>
      <c r="AH62" s="1050"/>
      <c r="AI62" s="1050"/>
      <c r="AJ62" s="1051"/>
      <c r="AK62" s="1038"/>
      <c r="AL62" s="1039"/>
      <c r="AM62" s="1039"/>
      <c r="AN62" s="1039"/>
      <c r="AO62" s="1039"/>
      <c r="AP62" s="1039"/>
      <c r="AQ62" s="1039"/>
      <c r="AR62" s="1039"/>
      <c r="AS62" s="1039"/>
      <c r="AT62" s="1039"/>
      <c r="AU62" s="1039"/>
      <c r="AV62" s="1039"/>
      <c r="AW62" s="1039"/>
      <c r="AX62" s="1039"/>
      <c r="AY62" s="1039"/>
      <c r="AZ62" s="1040"/>
      <c r="BA62" s="1040"/>
      <c r="BB62" s="1040"/>
      <c r="BC62" s="1040"/>
      <c r="BD62" s="1040"/>
      <c r="BE62" s="985"/>
      <c r="BF62" s="985"/>
      <c r="BG62" s="985"/>
      <c r="BH62" s="985"/>
      <c r="BI62" s="986"/>
      <c r="BJ62" s="1041" t="s">
        <v>395</v>
      </c>
      <c r="BK62" s="1042"/>
      <c r="BL62" s="1042"/>
      <c r="BM62" s="1042"/>
      <c r="BN62" s="1043"/>
      <c r="BO62" s="235"/>
      <c r="BP62" s="235"/>
      <c r="BQ62" s="232">
        <v>56</v>
      </c>
      <c r="BR62" s="233"/>
      <c r="BS62" s="1006"/>
      <c r="BT62" s="1007"/>
      <c r="BU62" s="1007"/>
      <c r="BV62" s="1007"/>
      <c r="BW62" s="1007"/>
      <c r="BX62" s="1007"/>
      <c r="BY62" s="1007"/>
      <c r="BZ62" s="1007"/>
      <c r="CA62" s="1007"/>
      <c r="CB62" s="1007"/>
      <c r="CC62" s="1007"/>
      <c r="CD62" s="1007"/>
      <c r="CE62" s="1007"/>
      <c r="CF62" s="1007"/>
      <c r="CG62" s="1028"/>
      <c r="CH62" s="1003"/>
      <c r="CI62" s="1004"/>
      <c r="CJ62" s="1004"/>
      <c r="CK62" s="1004"/>
      <c r="CL62" s="1005"/>
      <c r="CM62" s="1003"/>
      <c r="CN62" s="1004"/>
      <c r="CO62" s="1004"/>
      <c r="CP62" s="1004"/>
      <c r="CQ62" s="1005"/>
      <c r="CR62" s="1003"/>
      <c r="CS62" s="1004"/>
      <c r="CT62" s="1004"/>
      <c r="CU62" s="1004"/>
      <c r="CV62" s="1005"/>
      <c r="CW62" s="1003"/>
      <c r="CX62" s="1004"/>
      <c r="CY62" s="1004"/>
      <c r="CZ62" s="1004"/>
      <c r="DA62" s="1005"/>
      <c r="DB62" s="1003"/>
      <c r="DC62" s="1004"/>
      <c r="DD62" s="1004"/>
      <c r="DE62" s="1004"/>
      <c r="DF62" s="1005"/>
      <c r="DG62" s="1003"/>
      <c r="DH62" s="1004"/>
      <c r="DI62" s="1004"/>
      <c r="DJ62" s="1004"/>
      <c r="DK62" s="1005"/>
      <c r="DL62" s="1003"/>
      <c r="DM62" s="1004"/>
      <c r="DN62" s="1004"/>
      <c r="DO62" s="1004"/>
      <c r="DP62" s="1005"/>
      <c r="DQ62" s="1003"/>
      <c r="DR62" s="1004"/>
      <c r="DS62" s="1004"/>
      <c r="DT62" s="1004"/>
      <c r="DU62" s="1005"/>
      <c r="DV62" s="1006"/>
      <c r="DW62" s="1007"/>
      <c r="DX62" s="1007"/>
      <c r="DY62" s="1007"/>
      <c r="DZ62" s="1008"/>
      <c r="EA62" s="224"/>
    </row>
    <row r="63" spans="1:131" ht="26.25" customHeight="1" thickBot="1" x14ac:dyDescent="0.25">
      <c r="A63" s="234" t="s">
        <v>378</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4"/>
      <c r="AF63" s="1035">
        <v>95</v>
      </c>
      <c r="AG63" s="972"/>
      <c r="AH63" s="972"/>
      <c r="AI63" s="972"/>
      <c r="AJ63" s="1036"/>
      <c r="AK63" s="1037"/>
      <c r="AL63" s="976"/>
      <c r="AM63" s="976"/>
      <c r="AN63" s="976"/>
      <c r="AO63" s="976"/>
      <c r="AP63" s="972"/>
      <c r="AQ63" s="972"/>
      <c r="AR63" s="972"/>
      <c r="AS63" s="972"/>
      <c r="AT63" s="972"/>
      <c r="AU63" s="972"/>
      <c r="AV63" s="972"/>
      <c r="AW63" s="972"/>
      <c r="AX63" s="972"/>
      <c r="AY63" s="972"/>
      <c r="AZ63" s="1031"/>
      <c r="BA63" s="1031"/>
      <c r="BB63" s="1031"/>
      <c r="BC63" s="1031"/>
      <c r="BD63" s="1031"/>
      <c r="BE63" s="973"/>
      <c r="BF63" s="973"/>
      <c r="BG63" s="973"/>
      <c r="BH63" s="973"/>
      <c r="BI63" s="974"/>
      <c r="BJ63" s="1032" t="s">
        <v>122</v>
      </c>
      <c r="BK63" s="966"/>
      <c r="BL63" s="966"/>
      <c r="BM63" s="966"/>
      <c r="BN63" s="1033"/>
      <c r="BO63" s="235"/>
      <c r="BP63" s="235"/>
      <c r="BQ63" s="232">
        <v>57</v>
      </c>
      <c r="BR63" s="233"/>
      <c r="BS63" s="1006"/>
      <c r="BT63" s="1007"/>
      <c r="BU63" s="1007"/>
      <c r="BV63" s="1007"/>
      <c r="BW63" s="1007"/>
      <c r="BX63" s="1007"/>
      <c r="BY63" s="1007"/>
      <c r="BZ63" s="1007"/>
      <c r="CA63" s="1007"/>
      <c r="CB63" s="1007"/>
      <c r="CC63" s="1007"/>
      <c r="CD63" s="1007"/>
      <c r="CE63" s="1007"/>
      <c r="CF63" s="1007"/>
      <c r="CG63" s="1028"/>
      <c r="CH63" s="1003"/>
      <c r="CI63" s="1004"/>
      <c r="CJ63" s="1004"/>
      <c r="CK63" s="1004"/>
      <c r="CL63" s="1005"/>
      <c r="CM63" s="1003"/>
      <c r="CN63" s="1004"/>
      <c r="CO63" s="1004"/>
      <c r="CP63" s="1004"/>
      <c r="CQ63" s="1005"/>
      <c r="CR63" s="1003"/>
      <c r="CS63" s="1004"/>
      <c r="CT63" s="1004"/>
      <c r="CU63" s="1004"/>
      <c r="CV63" s="1005"/>
      <c r="CW63" s="1003"/>
      <c r="CX63" s="1004"/>
      <c r="CY63" s="1004"/>
      <c r="CZ63" s="1004"/>
      <c r="DA63" s="1005"/>
      <c r="DB63" s="1003"/>
      <c r="DC63" s="1004"/>
      <c r="DD63" s="1004"/>
      <c r="DE63" s="1004"/>
      <c r="DF63" s="1005"/>
      <c r="DG63" s="1003"/>
      <c r="DH63" s="1004"/>
      <c r="DI63" s="1004"/>
      <c r="DJ63" s="1004"/>
      <c r="DK63" s="1005"/>
      <c r="DL63" s="1003"/>
      <c r="DM63" s="1004"/>
      <c r="DN63" s="1004"/>
      <c r="DO63" s="1004"/>
      <c r="DP63" s="1005"/>
      <c r="DQ63" s="1003"/>
      <c r="DR63" s="1004"/>
      <c r="DS63" s="1004"/>
      <c r="DT63" s="1004"/>
      <c r="DU63" s="1005"/>
      <c r="DV63" s="1006"/>
      <c r="DW63" s="1007"/>
      <c r="DX63" s="1007"/>
      <c r="DY63" s="1007"/>
      <c r="DZ63" s="1008"/>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6"/>
      <c r="BT64" s="1007"/>
      <c r="BU64" s="1007"/>
      <c r="BV64" s="1007"/>
      <c r="BW64" s="1007"/>
      <c r="BX64" s="1007"/>
      <c r="BY64" s="1007"/>
      <c r="BZ64" s="1007"/>
      <c r="CA64" s="1007"/>
      <c r="CB64" s="1007"/>
      <c r="CC64" s="1007"/>
      <c r="CD64" s="1007"/>
      <c r="CE64" s="1007"/>
      <c r="CF64" s="1007"/>
      <c r="CG64" s="1028"/>
      <c r="CH64" s="1003"/>
      <c r="CI64" s="1004"/>
      <c r="CJ64" s="1004"/>
      <c r="CK64" s="1004"/>
      <c r="CL64" s="1005"/>
      <c r="CM64" s="1003"/>
      <c r="CN64" s="1004"/>
      <c r="CO64" s="1004"/>
      <c r="CP64" s="1004"/>
      <c r="CQ64" s="1005"/>
      <c r="CR64" s="1003"/>
      <c r="CS64" s="1004"/>
      <c r="CT64" s="1004"/>
      <c r="CU64" s="1004"/>
      <c r="CV64" s="1005"/>
      <c r="CW64" s="1003"/>
      <c r="CX64" s="1004"/>
      <c r="CY64" s="1004"/>
      <c r="CZ64" s="1004"/>
      <c r="DA64" s="1005"/>
      <c r="DB64" s="1003"/>
      <c r="DC64" s="1004"/>
      <c r="DD64" s="1004"/>
      <c r="DE64" s="1004"/>
      <c r="DF64" s="1005"/>
      <c r="DG64" s="1003"/>
      <c r="DH64" s="1004"/>
      <c r="DI64" s="1004"/>
      <c r="DJ64" s="1004"/>
      <c r="DK64" s="1005"/>
      <c r="DL64" s="1003"/>
      <c r="DM64" s="1004"/>
      <c r="DN64" s="1004"/>
      <c r="DO64" s="1004"/>
      <c r="DP64" s="1005"/>
      <c r="DQ64" s="1003"/>
      <c r="DR64" s="1004"/>
      <c r="DS64" s="1004"/>
      <c r="DT64" s="1004"/>
      <c r="DU64" s="1005"/>
      <c r="DV64" s="1006"/>
      <c r="DW64" s="1007"/>
      <c r="DX64" s="1007"/>
      <c r="DY64" s="1007"/>
      <c r="DZ64" s="1008"/>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6"/>
      <c r="BT65" s="1007"/>
      <c r="BU65" s="1007"/>
      <c r="BV65" s="1007"/>
      <c r="BW65" s="1007"/>
      <c r="BX65" s="1007"/>
      <c r="BY65" s="1007"/>
      <c r="BZ65" s="1007"/>
      <c r="CA65" s="1007"/>
      <c r="CB65" s="1007"/>
      <c r="CC65" s="1007"/>
      <c r="CD65" s="1007"/>
      <c r="CE65" s="1007"/>
      <c r="CF65" s="1007"/>
      <c r="CG65" s="1028"/>
      <c r="CH65" s="1003"/>
      <c r="CI65" s="1004"/>
      <c r="CJ65" s="1004"/>
      <c r="CK65" s="1004"/>
      <c r="CL65" s="1005"/>
      <c r="CM65" s="1003"/>
      <c r="CN65" s="1004"/>
      <c r="CO65" s="1004"/>
      <c r="CP65" s="1004"/>
      <c r="CQ65" s="1005"/>
      <c r="CR65" s="1003"/>
      <c r="CS65" s="1004"/>
      <c r="CT65" s="1004"/>
      <c r="CU65" s="1004"/>
      <c r="CV65" s="1005"/>
      <c r="CW65" s="1003"/>
      <c r="CX65" s="1004"/>
      <c r="CY65" s="1004"/>
      <c r="CZ65" s="1004"/>
      <c r="DA65" s="1005"/>
      <c r="DB65" s="1003"/>
      <c r="DC65" s="1004"/>
      <c r="DD65" s="1004"/>
      <c r="DE65" s="1004"/>
      <c r="DF65" s="1005"/>
      <c r="DG65" s="1003"/>
      <c r="DH65" s="1004"/>
      <c r="DI65" s="1004"/>
      <c r="DJ65" s="1004"/>
      <c r="DK65" s="1005"/>
      <c r="DL65" s="1003"/>
      <c r="DM65" s="1004"/>
      <c r="DN65" s="1004"/>
      <c r="DO65" s="1004"/>
      <c r="DP65" s="1005"/>
      <c r="DQ65" s="1003"/>
      <c r="DR65" s="1004"/>
      <c r="DS65" s="1004"/>
      <c r="DT65" s="1004"/>
      <c r="DU65" s="1005"/>
      <c r="DV65" s="1006"/>
      <c r="DW65" s="1007"/>
      <c r="DX65" s="1007"/>
      <c r="DY65" s="1007"/>
      <c r="DZ65" s="1008"/>
      <c r="EA65" s="224"/>
    </row>
    <row r="66" spans="1:131" ht="26.25" customHeight="1" x14ac:dyDescent="0.2">
      <c r="A66" s="1009" t="s">
        <v>398</v>
      </c>
      <c r="B66" s="1010"/>
      <c r="C66" s="1010"/>
      <c r="D66" s="1010"/>
      <c r="E66" s="1010"/>
      <c r="F66" s="1010"/>
      <c r="G66" s="1010"/>
      <c r="H66" s="1010"/>
      <c r="I66" s="1010"/>
      <c r="J66" s="1010"/>
      <c r="K66" s="1010"/>
      <c r="L66" s="1010"/>
      <c r="M66" s="1010"/>
      <c r="N66" s="1010"/>
      <c r="O66" s="1010"/>
      <c r="P66" s="1011"/>
      <c r="Q66" s="1015" t="s">
        <v>382</v>
      </c>
      <c r="R66" s="1016"/>
      <c r="S66" s="1016"/>
      <c r="T66" s="1016"/>
      <c r="U66" s="1017"/>
      <c r="V66" s="1015" t="s">
        <v>383</v>
      </c>
      <c r="W66" s="1016"/>
      <c r="X66" s="1016"/>
      <c r="Y66" s="1016"/>
      <c r="Z66" s="1017"/>
      <c r="AA66" s="1015" t="s">
        <v>384</v>
      </c>
      <c r="AB66" s="1016"/>
      <c r="AC66" s="1016"/>
      <c r="AD66" s="1016"/>
      <c r="AE66" s="1017"/>
      <c r="AF66" s="1021" t="s">
        <v>385</v>
      </c>
      <c r="AG66" s="1022"/>
      <c r="AH66" s="1022"/>
      <c r="AI66" s="1022"/>
      <c r="AJ66" s="1023"/>
      <c r="AK66" s="1015" t="s">
        <v>386</v>
      </c>
      <c r="AL66" s="1010"/>
      <c r="AM66" s="1010"/>
      <c r="AN66" s="1010"/>
      <c r="AO66" s="1011"/>
      <c r="AP66" s="1015" t="s">
        <v>387</v>
      </c>
      <c r="AQ66" s="1016"/>
      <c r="AR66" s="1016"/>
      <c r="AS66" s="1016"/>
      <c r="AT66" s="1017"/>
      <c r="AU66" s="1015" t="s">
        <v>399</v>
      </c>
      <c r="AV66" s="1016"/>
      <c r="AW66" s="1016"/>
      <c r="AX66" s="1016"/>
      <c r="AY66" s="1017"/>
      <c r="AZ66" s="1015" t="s">
        <v>364</v>
      </c>
      <c r="BA66" s="1016"/>
      <c r="BB66" s="1016"/>
      <c r="BC66" s="1016"/>
      <c r="BD66" s="1029"/>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2"/>
      <c r="B67" s="1013"/>
      <c r="C67" s="1013"/>
      <c r="D67" s="1013"/>
      <c r="E67" s="1013"/>
      <c r="F67" s="1013"/>
      <c r="G67" s="1013"/>
      <c r="H67" s="1013"/>
      <c r="I67" s="1013"/>
      <c r="J67" s="1013"/>
      <c r="K67" s="1013"/>
      <c r="L67" s="1013"/>
      <c r="M67" s="1013"/>
      <c r="N67" s="1013"/>
      <c r="O67" s="1013"/>
      <c r="P67" s="1014"/>
      <c r="Q67" s="1018"/>
      <c r="R67" s="1019"/>
      <c r="S67" s="1019"/>
      <c r="T67" s="1019"/>
      <c r="U67" s="1020"/>
      <c r="V67" s="1018"/>
      <c r="W67" s="1019"/>
      <c r="X67" s="1019"/>
      <c r="Y67" s="1019"/>
      <c r="Z67" s="1020"/>
      <c r="AA67" s="1018"/>
      <c r="AB67" s="1019"/>
      <c r="AC67" s="1019"/>
      <c r="AD67" s="1019"/>
      <c r="AE67" s="1020"/>
      <c r="AF67" s="1024"/>
      <c r="AG67" s="1025"/>
      <c r="AH67" s="1025"/>
      <c r="AI67" s="1025"/>
      <c r="AJ67" s="1026"/>
      <c r="AK67" s="1027"/>
      <c r="AL67" s="1013"/>
      <c r="AM67" s="1013"/>
      <c r="AN67" s="1013"/>
      <c r="AO67" s="1014"/>
      <c r="AP67" s="1018"/>
      <c r="AQ67" s="1019"/>
      <c r="AR67" s="1019"/>
      <c r="AS67" s="1019"/>
      <c r="AT67" s="1020"/>
      <c r="AU67" s="1018"/>
      <c r="AV67" s="1019"/>
      <c r="AW67" s="1019"/>
      <c r="AX67" s="1019"/>
      <c r="AY67" s="1020"/>
      <c r="AZ67" s="1018"/>
      <c r="BA67" s="1019"/>
      <c r="BB67" s="1019"/>
      <c r="BC67" s="1019"/>
      <c r="BD67" s="1030"/>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9" t="s">
        <v>545</v>
      </c>
      <c r="C68" s="1000"/>
      <c r="D68" s="1000"/>
      <c r="E68" s="1000"/>
      <c r="F68" s="1000"/>
      <c r="G68" s="1000"/>
      <c r="H68" s="1000"/>
      <c r="I68" s="1000"/>
      <c r="J68" s="1000"/>
      <c r="K68" s="1000"/>
      <c r="L68" s="1000"/>
      <c r="M68" s="1000"/>
      <c r="N68" s="1000"/>
      <c r="O68" s="1000"/>
      <c r="P68" s="1001"/>
      <c r="Q68" s="1002">
        <v>2824</v>
      </c>
      <c r="R68" s="996"/>
      <c r="S68" s="996"/>
      <c r="T68" s="996"/>
      <c r="U68" s="996"/>
      <c r="V68" s="996">
        <v>2656</v>
      </c>
      <c r="W68" s="996"/>
      <c r="X68" s="996"/>
      <c r="Y68" s="996"/>
      <c r="Z68" s="996"/>
      <c r="AA68" s="996">
        <v>168</v>
      </c>
      <c r="AB68" s="996"/>
      <c r="AC68" s="996"/>
      <c r="AD68" s="996"/>
      <c r="AE68" s="996"/>
      <c r="AF68" s="996">
        <v>70</v>
      </c>
      <c r="AG68" s="996"/>
      <c r="AH68" s="996"/>
      <c r="AI68" s="996"/>
      <c r="AJ68" s="996"/>
      <c r="AK68" s="996">
        <v>19</v>
      </c>
      <c r="AL68" s="996"/>
      <c r="AM68" s="996"/>
      <c r="AN68" s="996"/>
      <c r="AO68" s="996"/>
      <c r="AP68" s="996">
        <v>2302</v>
      </c>
      <c r="AQ68" s="996"/>
      <c r="AR68" s="996"/>
      <c r="AS68" s="996"/>
      <c r="AT68" s="996"/>
      <c r="AU68" s="996"/>
      <c r="AV68" s="996"/>
      <c r="AW68" s="996"/>
      <c r="AX68" s="996"/>
      <c r="AY68" s="996"/>
      <c r="AZ68" s="997"/>
      <c r="BA68" s="997"/>
      <c r="BB68" s="997"/>
      <c r="BC68" s="997"/>
      <c r="BD68" s="998"/>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60.65" customHeight="1" x14ac:dyDescent="0.2">
      <c r="A69" s="232">
        <v>2</v>
      </c>
      <c r="B69" s="995" t="s">
        <v>546</v>
      </c>
      <c r="C69" s="988"/>
      <c r="D69" s="988"/>
      <c r="E69" s="988"/>
      <c r="F69" s="988"/>
      <c r="G69" s="988"/>
      <c r="H69" s="988"/>
      <c r="I69" s="988"/>
      <c r="J69" s="988"/>
      <c r="K69" s="988"/>
      <c r="L69" s="988"/>
      <c r="M69" s="988"/>
      <c r="N69" s="988"/>
      <c r="O69" s="988"/>
      <c r="P69" s="989"/>
      <c r="Q69" s="990">
        <v>180</v>
      </c>
      <c r="R69" s="984"/>
      <c r="S69" s="984"/>
      <c r="T69" s="984"/>
      <c r="U69" s="984"/>
      <c r="V69" s="984">
        <v>170</v>
      </c>
      <c r="W69" s="984"/>
      <c r="X69" s="984"/>
      <c r="Y69" s="984"/>
      <c r="Z69" s="984"/>
      <c r="AA69" s="984">
        <v>10</v>
      </c>
      <c r="AB69" s="984"/>
      <c r="AC69" s="984"/>
      <c r="AD69" s="984"/>
      <c r="AE69" s="984"/>
      <c r="AF69" s="984">
        <v>10</v>
      </c>
      <c r="AG69" s="984"/>
      <c r="AH69" s="984"/>
      <c r="AI69" s="984"/>
      <c r="AJ69" s="984"/>
      <c r="AK69" s="984" t="s">
        <v>549</v>
      </c>
      <c r="AL69" s="984"/>
      <c r="AM69" s="984"/>
      <c r="AN69" s="984"/>
      <c r="AO69" s="984"/>
      <c r="AP69" s="984">
        <v>103</v>
      </c>
      <c r="AQ69" s="984"/>
      <c r="AR69" s="984"/>
      <c r="AS69" s="984"/>
      <c r="AT69" s="984"/>
      <c r="AU69" s="984"/>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60.65" customHeight="1" x14ac:dyDescent="0.2">
      <c r="A70" s="232">
        <v>3</v>
      </c>
      <c r="B70" s="995" t="s">
        <v>547</v>
      </c>
      <c r="C70" s="988"/>
      <c r="D70" s="988"/>
      <c r="E70" s="988"/>
      <c r="F70" s="988"/>
      <c r="G70" s="988"/>
      <c r="H70" s="988"/>
      <c r="I70" s="988"/>
      <c r="J70" s="988"/>
      <c r="K70" s="988"/>
      <c r="L70" s="988"/>
      <c r="M70" s="988"/>
      <c r="N70" s="988"/>
      <c r="O70" s="988"/>
      <c r="P70" s="989"/>
      <c r="Q70" s="990" t="s">
        <v>549</v>
      </c>
      <c r="R70" s="984"/>
      <c r="S70" s="984"/>
      <c r="T70" s="984"/>
      <c r="U70" s="984"/>
      <c r="V70" s="984" t="s">
        <v>549</v>
      </c>
      <c r="W70" s="984"/>
      <c r="X70" s="984"/>
      <c r="Y70" s="984"/>
      <c r="Z70" s="984"/>
      <c r="AA70" s="984" t="s">
        <v>549</v>
      </c>
      <c r="AB70" s="984"/>
      <c r="AC70" s="984"/>
      <c r="AD70" s="984"/>
      <c r="AE70" s="984"/>
      <c r="AF70" s="984" t="s">
        <v>549</v>
      </c>
      <c r="AG70" s="984"/>
      <c r="AH70" s="984"/>
      <c r="AI70" s="984"/>
      <c r="AJ70" s="984"/>
      <c r="AK70" s="984" t="s">
        <v>549</v>
      </c>
      <c r="AL70" s="984"/>
      <c r="AM70" s="984"/>
      <c r="AN70" s="984"/>
      <c r="AO70" s="984"/>
      <c r="AP70" s="984" t="s">
        <v>549</v>
      </c>
      <c r="AQ70" s="984"/>
      <c r="AR70" s="984"/>
      <c r="AS70" s="984"/>
      <c r="AT70" s="984"/>
      <c r="AU70" s="984"/>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60.65" customHeight="1" x14ac:dyDescent="0.2">
      <c r="A71" s="232">
        <v>4</v>
      </c>
      <c r="B71" s="995" t="s">
        <v>548</v>
      </c>
      <c r="C71" s="988"/>
      <c r="D71" s="988"/>
      <c r="E71" s="988"/>
      <c r="F71" s="988"/>
      <c r="G71" s="988"/>
      <c r="H71" s="988"/>
      <c r="I71" s="988"/>
      <c r="J71" s="988"/>
      <c r="K71" s="988"/>
      <c r="L71" s="988"/>
      <c r="M71" s="988"/>
      <c r="N71" s="988"/>
      <c r="O71" s="988"/>
      <c r="P71" s="989"/>
      <c r="Q71" s="990">
        <v>298</v>
      </c>
      <c r="R71" s="984"/>
      <c r="S71" s="984"/>
      <c r="T71" s="984"/>
      <c r="U71" s="984"/>
      <c r="V71" s="984">
        <v>292</v>
      </c>
      <c r="W71" s="984"/>
      <c r="X71" s="984"/>
      <c r="Y71" s="984"/>
      <c r="Z71" s="984"/>
      <c r="AA71" s="984">
        <v>6</v>
      </c>
      <c r="AB71" s="984"/>
      <c r="AC71" s="984"/>
      <c r="AD71" s="984"/>
      <c r="AE71" s="984"/>
      <c r="AF71" s="984">
        <v>6</v>
      </c>
      <c r="AG71" s="984"/>
      <c r="AH71" s="984"/>
      <c r="AI71" s="984"/>
      <c r="AJ71" s="984"/>
      <c r="AK71" s="984" t="s">
        <v>549</v>
      </c>
      <c r="AL71" s="984"/>
      <c r="AM71" s="984"/>
      <c r="AN71" s="984"/>
      <c r="AO71" s="984"/>
      <c r="AP71" s="984" t="s">
        <v>549</v>
      </c>
      <c r="AQ71" s="984"/>
      <c r="AR71" s="984"/>
      <c r="AS71" s="984"/>
      <c r="AT71" s="984"/>
      <c r="AU71" s="984"/>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378</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491738</v>
      </c>
      <c r="AB110" s="902"/>
      <c r="AC110" s="902"/>
      <c r="AD110" s="902"/>
      <c r="AE110" s="903"/>
      <c r="AF110" s="904">
        <v>517930</v>
      </c>
      <c r="AG110" s="902"/>
      <c r="AH110" s="902"/>
      <c r="AI110" s="902"/>
      <c r="AJ110" s="903"/>
      <c r="AK110" s="904">
        <v>538060</v>
      </c>
      <c r="AL110" s="902"/>
      <c r="AM110" s="902"/>
      <c r="AN110" s="902"/>
      <c r="AO110" s="903"/>
      <c r="AP110" s="905">
        <v>19.100000000000001</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5257972</v>
      </c>
      <c r="BR110" s="855"/>
      <c r="BS110" s="855"/>
      <c r="BT110" s="855"/>
      <c r="BU110" s="855"/>
      <c r="BV110" s="855">
        <v>5278030</v>
      </c>
      <c r="BW110" s="855"/>
      <c r="BX110" s="855"/>
      <c r="BY110" s="855"/>
      <c r="BZ110" s="855"/>
      <c r="CA110" s="855">
        <v>5139036</v>
      </c>
      <c r="CB110" s="855"/>
      <c r="CC110" s="855"/>
      <c r="CD110" s="855"/>
      <c r="CE110" s="855"/>
      <c r="CF110" s="879">
        <v>182</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553308</v>
      </c>
      <c r="BR112" s="830"/>
      <c r="BS112" s="830"/>
      <c r="BT112" s="830"/>
      <c r="BU112" s="830"/>
      <c r="BV112" s="830">
        <v>519886</v>
      </c>
      <c r="BW112" s="830"/>
      <c r="BX112" s="830"/>
      <c r="BY112" s="830"/>
      <c r="BZ112" s="830"/>
      <c r="CA112" s="830">
        <v>488086</v>
      </c>
      <c r="CB112" s="830"/>
      <c r="CC112" s="830"/>
      <c r="CD112" s="830"/>
      <c r="CE112" s="830"/>
      <c r="CF112" s="888">
        <v>17.3</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26836</v>
      </c>
      <c r="AB113" s="932"/>
      <c r="AC113" s="932"/>
      <c r="AD113" s="932"/>
      <c r="AE113" s="933"/>
      <c r="AF113" s="934">
        <v>26986</v>
      </c>
      <c r="AG113" s="932"/>
      <c r="AH113" s="932"/>
      <c r="AI113" s="932"/>
      <c r="AJ113" s="933"/>
      <c r="AK113" s="934">
        <v>25925</v>
      </c>
      <c r="AL113" s="932"/>
      <c r="AM113" s="932"/>
      <c r="AN113" s="932"/>
      <c r="AO113" s="933"/>
      <c r="AP113" s="935">
        <v>0.9</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212535</v>
      </c>
      <c r="BR113" s="830"/>
      <c r="BS113" s="830"/>
      <c r="BT113" s="830"/>
      <c r="BU113" s="830"/>
      <c r="BV113" s="830">
        <v>276403</v>
      </c>
      <c r="BW113" s="830"/>
      <c r="BX113" s="830"/>
      <c r="BY113" s="830"/>
      <c r="BZ113" s="830"/>
      <c r="CA113" s="830">
        <v>242905</v>
      </c>
      <c r="CB113" s="830"/>
      <c r="CC113" s="830"/>
      <c r="CD113" s="830"/>
      <c r="CE113" s="830"/>
      <c r="CF113" s="888">
        <v>8.6</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32756</v>
      </c>
      <c r="AB114" s="793"/>
      <c r="AC114" s="793"/>
      <c r="AD114" s="793"/>
      <c r="AE114" s="794"/>
      <c r="AF114" s="795">
        <v>27656</v>
      </c>
      <c r="AG114" s="793"/>
      <c r="AH114" s="793"/>
      <c r="AI114" s="793"/>
      <c r="AJ114" s="794"/>
      <c r="AK114" s="795">
        <v>26380</v>
      </c>
      <c r="AL114" s="793"/>
      <c r="AM114" s="793"/>
      <c r="AN114" s="793"/>
      <c r="AO114" s="794"/>
      <c r="AP114" s="837">
        <v>0.9</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450589</v>
      </c>
      <c r="BR114" s="830"/>
      <c r="BS114" s="830"/>
      <c r="BT114" s="830"/>
      <c r="BU114" s="830"/>
      <c r="BV114" s="830">
        <v>333021</v>
      </c>
      <c r="BW114" s="830"/>
      <c r="BX114" s="830"/>
      <c r="BY114" s="830"/>
      <c r="BZ114" s="830"/>
      <c r="CA114" s="830">
        <v>359787</v>
      </c>
      <c r="CB114" s="830"/>
      <c r="CC114" s="830"/>
      <c r="CD114" s="830"/>
      <c r="CE114" s="830"/>
      <c r="CF114" s="888">
        <v>12.7</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551330</v>
      </c>
      <c r="AB117" s="916"/>
      <c r="AC117" s="916"/>
      <c r="AD117" s="916"/>
      <c r="AE117" s="917"/>
      <c r="AF117" s="918">
        <v>572572</v>
      </c>
      <c r="AG117" s="916"/>
      <c r="AH117" s="916"/>
      <c r="AI117" s="916"/>
      <c r="AJ117" s="917"/>
      <c r="AK117" s="918">
        <v>590365</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441</v>
      </c>
      <c r="BP119" s="891"/>
      <c r="BQ119" s="892">
        <v>6474404</v>
      </c>
      <c r="BR119" s="858"/>
      <c r="BS119" s="858"/>
      <c r="BT119" s="858"/>
      <c r="BU119" s="858"/>
      <c r="BV119" s="858">
        <v>6407340</v>
      </c>
      <c r="BW119" s="858"/>
      <c r="BX119" s="858"/>
      <c r="BY119" s="858"/>
      <c r="BZ119" s="858"/>
      <c r="CA119" s="858">
        <v>6229814</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4752664</v>
      </c>
      <c r="BR120" s="855"/>
      <c r="BS120" s="855"/>
      <c r="BT120" s="855"/>
      <c r="BU120" s="855"/>
      <c r="BV120" s="855">
        <v>4269359</v>
      </c>
      <c r="BW120" s="855"/>
      <c r="BX120" s="855"/>
      <c r="BY120" s="855"/>
      <c r="BZ120" s="855"/>
      <c r="CA120" s="855">
        <v>4857709</v>
      </c>
      <c r="CB120" s="855"/>
      <c r="CC120" s="855"/>
      <c r="CD120" s="855"/>
      <c r="CE120" s="855"/>
      <c r="CF120" s="879">
        <v>172.1</v>
      </c>
      <c r="CG120" s="880"/>
      <c r="CH120" s="880"/>
      <c r="CI120" s="880"/>
      <c r="CJ120" s="880"/>
      <c r="CK120" s="881" t="s">
        <v>445</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553308</v>
      </c>
      <c r="DH120" s="855"/>
      <c r="DI120" s="855"/>
      <c r="DJ120" s="855"/>
      <c r="DK120" s="855"/>
      <c r="DL120" s="855">
        <v>519886</v>
      </c>
      <c r="DM120" s="855"/>
      <c r="DN120" s="855"/>
      <c r="DO120" s="855"/>
      <c r="DP120" s="855"/>
      <c r="DQ120" s="855">
        <v>488086</v>
      </c>
      <c r="DR120" s="855"/>
      <c r="DS120" s="855"/>
      <c r="DT120" s="855"/>
      <c r="DU120" s="855"/>
      <c r="DV120" s="856">
        <v>17.3</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20891</v>
      </c>
      <c r="BR121" s="830"/>
      <c r="BS121" s="830"/>
      <c r="BT121" s="830"/>
      <c r="BU121" s="830"/>
      <c r="BV121" s="830">
        <v>7846</v>
      </c>
      <c r="BW121" s="830"/>
      <c r="BX121" s="830"/>
      <c r="BY121" s="830"/>
      <c r="BZ121" s="830"/>
      <c r="CA121" s="830">
        <v>1785</v>
      </c>
      <c r="CB121" s="830"/>
      <c r="CC121" s="830"/>
      <c r="CD121" s="830"/>
      <c r="CE121" s="830"/>
      <c r="CF121" s="888">
        <v>0.1</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4282609</v>
      </c>
      <c r="BR122" s="858"/>
      <c r="BS122" s="858"/>
      <c r="BT122" s="858"/>
      <c r="BU122" s="858"/>
      <c r="BV122" s="858">
        <v>4268276</v>
      </c>
      <c r="BW122" s="858"/>
      <c r="BX122" s="858"/>
      <c r="BY122" s="858"/>
      <c r="BZ122" s="858"/>
      <c r="CA122" s="858">
        <v>4618321</v>
      </c>
      <c r="CB122" s="858"/>
      <c r="CC122" s="858"/>
      <c r="CD122" s="858"/>
      <c r="CE122" s="858"/>
      <c r="CF122" s="859">
        <v>163.6</v>
      </c>
      <c r="CG122" s="860"/>
      <c r="CH122" s="860"/>
      <c r="CI122" s="860"/>
      <c r="CJ122" s="860"/>
      <c r="CK122" s="882"/>
      <c r="CL122" s="868"/>
      <c r="CM122" s="868"/>
      <c r="CN122" s="868"/>
      <c r="CO122" s="869"/>
      <c r="CP122" s="848" t="s">
        <v>392</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449</v>
      </c>
      <c r="BP123" s="891"/>
      <c r="BQ123" s="845">
        <v>9056164</v>
      </c>
      <c r="BR123" s="846"/>
      <c r="BS123" s="846"/>
      <c r="BT123" s="846"/>
      <c r="BU123" s="846"/>
      <c r="BV123" s="846">
        <v>8545481</v>
      </c>
      <c r="BW123" s="846"/>
      <c r="BX123" s="846"/>
      <c r="BY123" s="846"/>
      <c r="BZ123" s="846"/>
      <c r="CA123" s="846">
        <v>9477815</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18898</v>
      </c>
      <c r="AB128" s="814"/>
      <c r="AC128" s="814"/>
      <c r="AD128" s="814"/>
      <c r="AE128" s="815"/>
      <c r="AF128" s="816">
        <v>24063</v>
      </c>
      <c r="AG128" s="814"/>
      <c r="AH128" s="814"/>
      <c r="AI128" s="814"/>
      <c r="AJ128" s="815"/>
      <c r="AK128" s="816">
        <v>14785</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3194541</v>
      </c>
      <c r="AB129" s="793"/>
      <c r="AC129" s="793"/>
      <c r="AD129" s="793"/>
      <c r="AE129" s="794"/>
      <c r="AF129" s="795">
        <v>3151760</v>
      </c>
      <c r="AG129" s="793"/>
      <c r="AH129" s="793"/>
      <c r="AI129" s="793"/>
      <c r="AJ129" s="794"/>
      <c r="AK129" s="795">
        <v>3256636</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390881</v>
      </c>
      <c r="AB130" s="793"/>
      <c r="AC130" s="793"/>
      <c r="AD130" s="793"/>
      <c r="AE130" s="794"/>
      <c r="AF130" s="795">
        <v>406941</v>
      </c>
      <c r="AG130" s="793"/>
      <c r="AH130" s="793"/>
      <c r="AI130" s="793"/>
      <c r="AJ130" s="794"/>
      <c r="AK130" s="795">
        <v>433742</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2803660</v>
      </c>
      <c r="AB131" s="777"/>
      <c r="AC131" s="777"/>
      <c r="AD131" s="777"/>
      <c r="AE131" s="778"/>
      <c r="AF131" s="779">
        <v>2744819</v>
      </c>
      <c r="AG131" s="777"/>
      <c r="AH131" s="777"/>
      <c r="AI131" s="777"/>
      <c r="AJ131" s="778"/>
      <c r="AK131" s="779">
        <v>2822894</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5.0487933629999997</v>
      </c>
      <c r="AB132" s="758"/>
      <c r="AC132" s="758"/>
      <c r="AD132" s="758"/>
      <c r="AE132" s="759"/>
      <c r="AF132" s="760">
        <v>5.157644275</v>
      </c>
      <c r="AG132" s="758"/>
      <c r="AH132" s="758"/>
      <c r="AI132" s="758"/>
      <c r="AJ132" s="759"/>
      <c r="AK132" s="760">
        <v>5.024559902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5.6</v>
      </c>
      <c r="AB133" s="737"/>
      <c r="AC133" s="737"/>
      <c r="AD133" s="737"/>
      <c r="AE133" s="738"/>
      <c r="AF133" s="736">
        <v>5.4</v>
      </c>
      <c r="AG133" s="737"/>
      <c r="AH133" s="737"/>
      <c r="AI133" s="737"/>
      <c r="AJ133" s="738"/>
      <c r="AK133" s="736">
        <v>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RzaxeOoJd0QamEUJ9Ds6EWTpaFjZcN2roiIxTeIhv+GC8in2vBVFEdHRz0yqLiHnN/Y6sE7o7Gf8j5VL4IQrQ==" saltValue="fVIjBnxkRfnbrlWpCKn5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31" zoomScale="70" zoomScaleNormal="85" zoomScaleSheetLayoutView="7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IBuEQPqcVosbGDKyYo3D1MyPMb30NI4vyCxR/6fxfaWHlZ73WVjvcXFWbqbfSwXevYm9Uv1edu3R5V/RR3FMA==" saltValue="snw7PMkGr10DFTjm81dj5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H1" zoomScale="80" zoomScaleNormal="8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XsCtpqNOh7GjAHF3hkttLaDygtYsxFI7IRF2rL4PEPLuuANdr09+LK4AGuXIYxA7pPUluE11AGNjpvlTu+F1A==" saltValue="Q9bUjD9ukne2/mh10imnP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topLeftCell="A31" zoomScale="70" zoomScaleSheetLayoutView="7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32" t="s">
        <v>478</v>
      </c>
      <c r="AP7" s="265"/>
      <c r="AQ7" s="266" t="s">
        <v>479</v>
      </c>
      <c r="AR7" s="267"/>
    </row>
    <row r="8" spans="1:46" ht="13" x14ac:dyDescent="0.2">
      <c r="A8" s="259"/>
      <c r="AK8" s="268"/>
      <c r="AL8" s="269"/>
      <c r="AM8" s="269"/>
      <c r="AN8" s="270"/>
      <c r="AO8" s="1133"/>
      <c r="AP8" s="271" t="s">
        <v>480</v>
      </c>
      <c r="AQ8" s="272" t="s">
        <v>481</v>
      </c>
      <c r="AR8" s="273" t="s">
        <v>482</v>
      </c>
    </row>
    <row r="9" spans="1:46" ht="13" x14ac:dyDescent="0.2">
      <c r="A9" s="259"/>
      <c r="AK9" s="1144" t="s">
        <v>483</v>
      </c>
      <c r="AL9" s="1145"/>
      <c r="AM9" s="1145"/>
      <c r="AN9" s="1146"/>
      <c r="AO9" s="274">
        <v>930327</v>
      </c>
      <c r="AP9" s="274">
        <v>156779</v>
      </c>
      <c r="AQ9" s="275">
        <v>171003</v>
      </c>
      <c r="AR9" s="276">
        <v>-8.3000000000000007</v>
      </c>
    </row>
    <row r="10" spans="1:46" ht="13.5" customHeight="1" x14ac:dyDescent="0.2">
      <c r="A10" s="259"/>
      <c r="AK10" s="1144" t="s">
        <v>484</v>
      </c>
      <c r="AL10" s="1145"/>
      <c r="AM10" s="1145"/>
      <c r="AN10" s="1146"/>
      <c r="AO10" s="277">
        <v>115801</v>
      </c>
      <c r="AP10" s="277">
        <v>19515</v>
      </c>
      <c r="AQ10" s="278">
        <v>27322</v>
      </c>
      <c r="AR10" s="279">
        <v>-28.6</v>
      </c>
    </row>
    <row r="11" spans="1:46" ht="13.5" customHeight="1" x14ac:dyDescent="0.2">
      <c r="A11" s="259"/>
      <c r="AK11" s="1144" t="s">
        <v>485</v>
      </c>
      <c r="AL11" s="1145"/>
      <c r="AM11" s="1145"/>
      <c r="AN11" s="1146"/>
      <c r="AO11" s="277" t="s">
        <v>486</v>
      </c>
      <c r="AP11" s="277" t="s">
        <v>486</v>
      </c>
      <c r="AQ11" s="278">
        <v>5560</v>
      </c>
      <c r="AR11" s="279" t="s">
        <v>486</v>
      </c>
    </row>
    <row r="12" spans="1:46" ht="13.5" customHeight="1" x14ac:dyDescent="0.2">
      <c r="A12" s="259"/>
      <c r="AK12" s="1144" t="s">
        <v>487</v>
      </c>
      <c r="AL12" s="1145"/>
      <c r="AM12" s="1145"/>
      <c r="AN12" s="1146"/>
      <c r="AO12" s="277" t="s">
        <v>486</v>
      </c>
      <c r="AP12" s="277" t="s">
        <v>486</v>
      </c>
      <c r="AQ12" s="278">
        <v>49</v>
      </c>
      <c r="AR12" s="279" t="s">
        <v>486</v>
      </c>
    </row>
    <row r="13" spans="1:46" ht="13.5" customHeight="1" x14ac:dyDescent="0.2">
      <c r="A13" s="259"/>
      <c r="AK13" s="1144" t="s">
        <v>488</v>
      </c>
      <c r="AL13" s="1145"/>
      <c r="AM13" s="1145"/>
      <c r="AN13" s="1146"/>
      <c r="AO13" s="277">
        <v>37710</v>
      </c>
      <c r="AP13" s="277">
        <v>6355</v>
      </c>
      <c r="AQ13" s="278">
        <v>6397</v>
      </c>
      <c r="AR13" s="279">
        <v>-0.7</v>
      </c>
    </row>
    <row r="14" spans="1:46" ht="13.5" customHeight="1" x14ac:dyDescent="0.2">
      <c r="A14" s="259"/>
      <c r="AK14" s="1144" t="s">
        <v>489</v>
      </c>
      <c r="AL14" s="1145"/>
      <c r="AM14" s="1145"/>
      <c r="AN14" s="1146"/>
      <c r="AO14" s="277" t="s">
        <v>486</v>
      </c>
      <c r="AP14" s="277" t="s">
        <v>486</v>
      </c>
      <c r="AQ14" s="278">
        <v>3603</v>
      </c>
      <c r="AR14" s="279" t="s">
        <v>486</v>
      </c>
    </row>
    <row r="15" spans="1:46" ht="13.5" customHeight="1" x14ac:dyDescent="0.2">
      <c r="A15" s="259"/>
      <c r="AK15" s="1147" t="s">
        <v>490</v>
      </c>
      <c r="AL15" s="1148"/>
      <c r="AM15" s="1148"/>
      <c r="AN15" s="1149"/>
      <c r="AO15" s="277">
        <v>-15924</v>
      </c>
      <c r="AP15" s="277">
        <v>-2684</v>
      </c>
      <c r="AQ15" s="278">
        <v>-9266</v>
      </c>
      <c r="AR15" s="279">
        <v>-71</v>
      </c>
    </row>
    <row r="16" spans="1:46" ht="13" x14ac:dyDescent="0.2">
      <c r="A16" s="259"/>
      <c r="AK16" s="1147" t="s">
        <v>177</v>
      </c>
      <c r="AL16" s="1148"/>
      <c r="AM16" s="1148"/>
      <c r="AN16" s="1149"/>
      <c r="AO16" s="277">
        <v>1067914</v>
      </c>
      <c r="AP16" s="277">
        <v>179965</v>
      </c>
      <c r="AQ16" s="278">
        <v>204668</v>
      </c>
      <c r="AR16" s="279">
        <v>-12.1</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50" t="s">
        <v>495</v>
      </c>
      <c r="AL21" s="1151"/>
      <c r="AM21" s="1151"/>
      <c r="AN21" s="1152"/>
      <c r="AO21" s="289">
        <v>12.13</v>
      </c>
      <c r="AP21" s="290">
        <v>17.07</v>
      </c>
      <c r="AQ21" s="291">
        <v>-4.9400000000000004</v>
      </c>
      <c r="AS21" s="292"/>
      <c r="AT21" s="288"/>
    </row>
    <row r="22" spans="1:46" s="260" customFormat="1" ht="13" x14ac:dyDescent="0.2">
      <c r="A22" s="288"/>
      <c r="AK22" s="1150" t="s">
        <v>496</v>
      </c>
      <c r="AL22" s="1151"/>
      <c r="AM22" s="1151"/>
      <c r="AN22" s="1152"/>
      <c r="AO22" s="293">
        <v>95.5</v>
      </c>
      <c r="AP22" s="294">
        <v>95.6</v>
      </c>
      <c r="AQ22" s="295">
        <v>-0.1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3" t="s">
        <v>497</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32" t="s">
        <v>478</v>
      </c>
      <c r="AP30" s="265"/>
      <c r="AQ30" s="266" t="s">
        <v>479</v>
      </c>
      <c r="AR30" s="267"/>
    </row>
    <row r="31" spans="1:46" ht="13" x14ac:dyDescent="0.2">
      <c r="A31" s="259"/>
      <c r="AK31" s="268"/>
      <c r="AL31" s="269"/>
      <c r="AM31" s="269"/>
      <c r="AN31" s="270"/>
      <c r="AO31" s="1133"/>
      <c r="AP31" s="271" t="s">
        <v>480</v>
      </c>
      <c r="AQ31" s="272" t="s">
        <v>481</v>
      </c>
      <c r="AR31" s="273" t="s">
        <v>482</v>
      </c>
    </row>
    <row r="32" spans="1:46" ht="27" customHeight="1" x14ac:dyDescent="0.2">
      <c r="A32" s="259"/>
      <c r="AK32" s="1134" t="s">
        <v>500</v>
      </c>
      <c r="AL32" s="1135"/>
      <c r="AM32" s="1135"/>
      <c r="AN32" s="1136"/>
      <c r="AO32" s="303">
        <v>538060</v>
      </c>
      <c r="AP32" s="303">
        <v>90674</v>
      </c>
      <c r="AQ32" s="304">
        <v>121688</v>
      </c>
      <c r="AR32" s="305">
        <v>-25.5</v>
      </c>
    </row>
    <row r="33" spans="1:46" ht="13.5" customHeight="1" x14ac:dyDescent="0.2">
      <c r="A33" s="259"/>
      <c r="AK33" s="1134" t="s">
        <v>501</v>
      </c>
      <c r="AL33" s="1135"/>
      <c r="AM33" s="1135"/>
      <c r="AN33" s="1136"/>
      <c r="AO33" s="303" t="s">
        <v>486</v>
      </c>
      <c r="AP33" s="303" t="s">
        <v>486</v>
      </c>
      <c r="AQ33" s="304">
        <v>42</v>
      </c>
      <c r="AR33" s="305" t="s">
        <v>486</v>
      </c>
    </row>
    <row r="34" spans="1:46" ht="27" customHeight="1" x14ac:dyDescent="0.2">
      <c r="A34" s="259"/>
      <c r="AK34" s="1134" t="s">
        <v>502</v>
      </c>
      <c r="AL34" s="1135"/>
      <c r="AM34" s="1135"/>
      <c r="AN34" s="1136"/>
      <c r="AO34" s="303" t="s">
        <v>486</v>
      </c>
      <c r="AP34" s="303" t="s">
        <v>486</v>
      </c>
      <c r="AQ34" s="304">
        <v>167</v>
      </c>
      <c r="AR34" s="305" t="s">
        <v>486</v>
      </c>
    </row>
    <row r="35" spans="1:46" ht="27" customHeight="1" x14ac:dyDescent="0.2">
      <c r="A35" s="259"/>
      <c r="AK35" s="1134" t="s">
        <v>503</v>
      </c>
      <c r="AL35" s="1135"/>
      <c r="AM35" s="1135"/>
      <c r="AN35" s="1136"/>
      <c r="AO35" s="303">
        <v>25925</v>
      </c>
      <c r="AP35" s="303">
        <v>4369</v>
      </c>
      <c r="AQ35" s="304">
        <v>24481</v>
      </c>
      <c r="AR35" s="305">
        <v>-82.2</v>
      </c>
    </row>
    <row r="36" spans="1:46" ht="27" customHeight="1" x14ac:dyDescent="0.2">
      <c r="A36" s="259"/>
      <c r="AK36" s="1134" t="s">
        <v>504</v>
      </c>
      <c r="AL36" s="1135"/>
      <c r="AM36" s="1135"/>
      <c r="AN36" s="1136"/>
      <c r="AO36" s="303">
        <v>26380</v>
      </c>
      <c r="AP36" s="303">
        <v>4446</v>
      </c>
      <c r="AQ36" s="304">
        <v>4187</v>
      </c>
      <c r="AR36" s="305">
        <v>6.2</v>
      </c>
    </row>
    <row r="37" spans="1:46" ht="13.5" customHeight="1" x14ac:dyDescent="0.2">
      <c r="A37" s="259"/>
      <c r="AK37" s="1134" t="s">
        <v>505</v>
      </c>
      <c r="AL37" s="1135"/>
      <c r="AM37" s="1135"/>
      <c r="AN37" s="1136"/>
      <c r="AO37" s="303" t="s">
        <v>486</v>
      </c>
      <c r="AP37" s="303" t="s">
        <v>486</v>
      </c>
      <c r="AQ37" s="304">
        <v>813</v>
      </c>
      <c r="AR37" s="305" t="s">
        <v>486</v>
      </c>
    </row>
    <row r="38" spans="1:46" ht="27" customHeight="1" x14ac:dyDescent="0.2">
      <c r="A38" s="259"/>
      <c r="AK38" s="1137" t="s">
        <v>506</v>
      </c>
      <c r="AL38" s="1138"/>
      <c r="AM38" s="1138"/>
      <c r="AN38" s="1139"/>
      <c r="AO38" s="306" t="s">
        <v>486</v>
      </c>
      <c r="AP38" s="306" t="s">
        <v>486</v>
      </c>
      <c r="AQ38" s="307">
        <v>19</v>
      </c>
      <c r="AR38" s="295" t="s">
        <v>486</v>
      </c>
      <c r="AS38" s="302"/>
    </row>
    <row r="39" spans="1:46" ht="13" x14ac:dyDescent="0.2">
      <c r="A39" s="259"/>
      <c r="AK39" s="1137" t="s">
        <v>507</v>
      </c>
      <c r="AL39" s="1138"/>
      <c r="AM39" s="1138"/>
      <c r="AN39" s="1139"/>
      <c r="AO39" s="303">
        <v>-14785</v>
      </c>
      <c r="AP39" s="303">
        <v>-2492</v>
      </c>
      <c r="AQ39" s="304">
        <v>-4925</v>
      </c>
      <c r="AR39" s="305">
        <v>-49.4</v>
      </c>
      <c r="AS39" s="302"/>
    </row>
    <row r="40" spans="1:46" ht="27" customHeight="1" x14ac:dyDescent="0.2">
      <c r="A40" s="259"/>
      <c r="AK40" s="1134" t="s">
        <v>508</v>
      </c>
      <c r="AL40" s="1135"/>
      <c r="AM40" s="1135"/>
      <c r="AN40" s="1136"/>
      <c r="AO40" s="303">
        <v>-433742</v>
      </c>
      <c r="AP40" s="303">
        <v>-73094</v>
      </c>
      <c r="AQ40" s="304">
        <v>-96916</v>
      </c>
      <c r="AR40" s="305">
        <v>-24.6</v>
      </c>
      <c r="AS40" s="302"/>
    </row>
    <row r="41" spans="1:46" ht="13" x14ac:dyDescent="0.2">
      <c r="A41" s="259"/>
      <c r="AK41" s="1140" t="s">
        <v>287</v>
      </c>
      <c r="AL41" s="1141"/>
      <c r="AM41" s="1141"/>
      <c r="AN41" s="1142"/>
      <c r="AO41" s="303">
        <v>141838</v>
      </c>
      <c r="AP41" s="303">
        <v>23903</v>
      </c>
      <c r="AQ41" s="304">
        <v>49555</v>
      </c>
      <c r="AR41" s="305">
        <v>-51.8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27" t="s">
        <v>478</v>
      </c>
      <c r="AN49" s="1129" t="s">
        <v>511</v>
      </c>
      <c r="AO49" s="1130"/>
      <c r="AP49" s="1130"/>
      <c r="AQ49" s="1130"/>
      <c r="AR49" s="1131"/>
    </row>
    <row r="50" spans="1:44" ht="13" x14ac:dyDescent="0.2">
      <c r="A50" s="259"/>
      <c r="AK50" s="317"/>
      <c r="AL50" s="318"/>
      <c r="AM50" s="1128"/>
      <c r="AN50" s="319" t="s">
        <v>512</v>
      </c>
      <c r="AO50" s="320" t="s">
        <v>513</v>
      </c>
      <c r="AP50" s="321" t="s">
        <v>514</v>
      </c>
      <c r="AQ50" s="322" t="s">
        <v>515</v>
      </c>
      <c r="AR50" s="323" t="s">
        <v>516</v>
      </c>
    </row>
    <row r="51" spans="1:44" ht="13" x14ac:dyDescent="0.2">
      <c r="A51" s="259"/>
      <c r="AK51" s="315" t="s">
        <v>517</v>
      </c>
      <c r="AL51" s="316"/>
      <c r="AM51" s="324">
        <v>1374187</v>
      </c>
      <c r="AN51" s="325">
        <v>215593</v>
      </c>
      <c r="AO51" s="326">
        <v>89.8</v>
      </c>
      <c r="AP51" s="327">
        <v>190274</v>
      </c>
      <c r="AQ51" s="328">
        <v>13.6</v>
      </c>
      <c r="AR51" s="329">
        <v>76.2</v>
      </c>
    </row>
    <row r="52" spans="1:44" ht="13" x14ac:dyDescent="0.2">
      <c r="A52" s="259"/>
      <c r="AK52" s="330"/>
      <c r="AL52" s="331" t="s">
        <v>518</v>
      </c>
      <c r="AM52" s="332">
        <v>458699</v>
      </c>
      <c r="AN52" s="333">
        <v>71964</v>
      </c>
      <c r="AO52" s="334">
        <v>298.60000000000002</v>
      </c>
      <c r="AP52" s="335">
        <v>88584</v>
      </c>
      <c r="AQ52" s="336">
        <v>7.3</v>
      </c>
      <c r="AR52" s="337">
        <v>291.3</v>
      </c>
    </row>
    <row r="53" spans="1:44" ht="13" x14ac:dyDescent="0.2">
      <c r="A53" s="259"/>
      <c r="AK53" s="315" t="s">
        <v>519</v>
      </c>
      <c r="AL53" s="316"/>
      <c r="AM53" s="324">
        <v>982002</v>
      </c>
      <c r="AN53" s="325">
        <v>157045</v>
      </c>
      <c r="AO53" s="326">
        <v>-27.2</v>
      </c>
      <c r="AP53" s="327">
        <v>200194</v>
      </c>
      <c r="AQ53" s="328">
        <v>5.2</v>
      </c>
      <c r="AR53" s="329">
        <v>-32.4</v>
      </c>
    </row>
    <row r="54" spans="1:44" ht="13" x14ac:dyDescent="0.2">
      <c r="A54" s="259"/>
      <c r="AK54" s="330"/>
      <c r="AL54" s="331" t="s">
        <v>518</v>
      </c>
      <c r="AM54" s="332">
        <v>513494</v>
      </c>
      <c r="AN54" s="333">
        <v>82120</v>
      </c>
      <c r="AO54" s="334">
        <v>14.1</v>
      </c>
      <c r="AP54" s="335">
        <v>106422</v>
      </c>
      <c r="AQ54" s="336">
        <v>20.100000000000001</v>
      </c>
      <c r="AR54" s="337">
        <v>-6</v>
      </c>
    </row>
    <row r="55" spans="1:44" ht="13" x14ac:dyDescent="0.2">
      <c r="A55" s="259"/>
      <c r="AK55" s="315" t="s">
        <v>520</v>
      </c>
      <c r="AL55" s="316"/>
      <c r="AM55" s="324">
        <v>579974</v>
      </c>
      <c r="AN55" s="325">
        <v>94752</v>
      </c>
      <c r="AO55" s="326">
        <v>-39.700000000000003</v>
      </c>
      <c r="AP55" s="327">
        <v>196914</v>
      </c>
      <c r="AQ55" s="328">
        <v>-1.6</v>
      </c>
      <c r="AR55" s="329">
        <v>-38.1</v>
      </c>
    </row>
    <row r="56" spans="1:44" ht="13" x14ac:dyDescent="0.2">
      <c r="A56" s="259"/>
      <c r="AK56" s="330"/>
      <c r="AL56" s="331" t="s">
        <v>518</v>
      </c>
      <c r="AM56" s="332">
        <v>282355</v>
      </c>
      <c r="AN56" s="333">
        <v>46129</v>
      </c>
      <c r="AO56" s="334">
        <v>-43.8</v>
      </c>
      <c r="AP56" s="335">
        <v>98966</v>
      </c>
      <c r="AQ56" s="336">
        <v>-7</v>
      </c>
      <c r="AR56" s="337">
        <v>-36.799999999999997</v>
      </c>
    </row>
    <row r="57" spans="1:44" ht="13" x14ac:dyDescent="0.2">
      <c r="A57" s="259"/>
      <c r="AK57" s="315" t="s">
        <v>521</v>
      </c>
      <c r="AL57" s="316"/>
      <c r="AM57" s="324">
        <v>1413372</v>
      </c>
      <c r="AN57" s="325">
        <v>233345</v>
      </c>
      <c r="AO57" s="326">
        <v>146.30000000000001</v>
      </c>
      <c r="AP57" s="327">
        <v>204757</v>
      </c>
      <c r="AQ57" s="328">
        <v>4</v>
      </c>
      <c r="AR57" s="329">
        <v>142.30000000000001</v>
      </c>
    </row>
    <row r="58" spans="1:44" ht="13" x14ac:dyDescent="0.2">
      <c r="A58" s="259"/>
      <c r="AK58" s="330"/>
      <c r="AL58" s="331" t="s">
        <v>518</v>
      </c>
      <c r="AM58" s="332">
        <v>755327</v>
      </c>
      <c r="AN58" s="333">
        <v>124703</v>
      </c>
      <c r="AO58" s="334">
        <v>170.3</v>
      </c>
      <c r="AP58" s="335">
        <v>106071</v>
      </c>
      <c r="AQ58" s="336">
        <v>7.2</v>
      </c>
      <c r="AR58" s="337">
        <v>163.1</v>
      </c>
    </row>
    <row r="59" spans="1:44" ht="13" x14ac:dyDescent="0.2">
      <c r="A59" s="259"/>
      <c r="AK59" s="315" t="s">
        <v>522</v>
      </c>
      <c r="AL59" s="316"/>
      <c r="AM59" s="324">
        <v>981335</v>
      </c>
      <c r="AN59" s="325">
        <v>165375</v>
      </c>
      <c r="AO59" s="326">
        <v>-29.1</v>
      </c>
      <c r="AP59" s="327">
        <v>194971</v>
      </c>
      <c r="AQ59" s="328">
        <v>-4.8</v>
      </c>
      <c r="AR59" s="329">
        <v>-24.3</v>
      </c>
    </row>
    <row r="60" spans="1:44" ht="13" x14ac:dyDescent="0.2">
      <c r="A60" s="259"/>
      <c r="AK60" s="330"/>
      <c r="AL60" s="331" t="s">
        <v>518</v>
      </c>
      <c r="AM60" s="332">
        <v>155446</v>
      </c>
      <c r="AN60" s="333">
        <v>26196</v>
      </c>
      <c r="AO60" s="334">
        <v>-79</v>
      </c>
      <c r="AP60" s="335">
        <v>105966</v>
      </c>
      <c r="AQ60" s="336">
        <v>-0.1</v>
      </c>
      <c r="AR60" s="337">
        <v>-78.900000000000006</v>
      </c>
    </row>
    <row r="61" spans="1:44" ht="13" x14ac:dyDescent="0.2">
      <c r="A61" s="259"/>
      <c r="AK61" s="315" t="s">
        <v>523</v>
      </c>
      <c r="AL61" s="338"/>
      <c r="AM61" s="324">
        <v>1066174</v>
      </c>
      <c r="AN61" s="325">
        <v>173222</v>
      </c>
      <c r="AO61" s="326">
        <v>28</v>
      </c>
      <c r="AP61" s="327">
        <v>197422</v>
      </c>
      <c r="AQ61" s="339">
        <v>3.3</v>
      </c>
      <c r="AR61" s="329">
        <v>24.7</v>
      </c>
    </row>
    <row r="62" spans="1:44" ht="13" x14ac:dyDescent="0.2">
      <c r="A62" s="259"/>
      <c r="AK62" s="330"/>
      <c r="AL62" s="331" t="s">
        <v>518</v>
      </c>
      <c r="AM62" s="332">
        <v>433064</v>
      </c>
      <c r="AN62" s="333">
        <v>70222</v>
      </c>
      <c r="AO62" s="334">
        <v>72</v>
      </c>
      <c r="AP62" s="335">
        <v>101202</v>
      </c>
      <c r="AQ62" s="336">
        <v>5.5</v>
      </c>
      <c r="AR62" s="337">
        <v>66.5</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G5suqgyHFia5xA8d/NeF3A1hRV5k8WjsWWFXy8wtF1c9mYXikWLYPg0Ra7bK/2yzIfWn/YwcxKsqoQkLji0t1g==" saltValue="FjtlSGrGNHsgeFvfQfxD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6" zoomScale="60" zoomScaleNormal="6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N1J0v7HT9LqQCOeryHw7JH4NJSpbyFLbyZk3Zv5FJ1JeVYC5o1yZt1fxmjKee/38s4c2f715cDOvQT+Vv7Gb6g==" saltValue="sIGpruvacz0qDuDdDOGHk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Eyk9KUTgiVtRNJR1se7JPatwvdFJqanZDQTCiPQ7WRlBqv6fgE7Qjd1uK9GNdG/JKNxnn3hG//D87h1+vyzp4Q==" saltValue="0sJTcAr/OESyNsue7ErBl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60" zoomScaleNormal="6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53" t="s">
        <v>3</v>
      </c>
      <c r="D47" s="1153"/>
      <c r="E47" s="1154"/>
      <c r="F47" s="11">
        <v>53.53</v>
      </c>
      <c r="G47" s="12">
        <v>56.28</v>
      </c>
      <c r="H47" s="12">
        <v>63.68</v>
      </c>
      <c r="I47" s="12">
        <v>69.56</v>
      </c>
      <c r="J47" s="13">
        <v>73.5</v>
      </c>
    </row>
    <row r="48" spans="2:10" ht="57.75" customHeight="1" x14ac:dyDescent="0.2">
      <c r="B48" s="14"/>
      <c r="C48" s="1155" t="s">
        <v>4</v>
      </c>
      <c r="D48" s="1155"/>
      <c r="E48" s="1156"/>
      <c r="F48" s="15">
        <v>6.43</v>
      </c>
      <c r="G48" s="16">
        <v>5.17</v>
      </c>
      <c r="H48" s="16">
        <v>5.37</v>
      </c>
      <c r="I48" s="16">
        <v>2.52</v>
      </c>
      <c r="J48" s="17">
        <v>3.95</v>
      </c>
    </row>
    <row r="49" spans="2:10" ht="57.75" customHeight="1" thickBot="1" x14ac:dyDescent="0.25">
      <c r="B49" s="18"/>
      <c r="C49" s="1157" t="s">
        <v>5</v>
      </c>
      <c r="D49" s="1157"/>
      <c r="E49" s="1158"/>
      <c r="F49" s="19">
        <v>4.34</v>
      </c>
      <c r="G49" s="20">
        <v>4.2</v>
      </c>
      <c r="H49" s="20">
        <v>12.4</v>
      </c>
      <c r="I49" s="20">
        <v>2.1</v>
      </c>
      <c r="J49" s="21">
        <v>7.7</v>
      </c>
    </row>
    <row r="50" spans="2:10" ht="13" x14ac:dyDescent="0.2"/>
  </sheetData>
  <sheetProtection algorithmName="SHA-512" hashValue="Xj6S8YRvJDZMeAoMM4W0OIzpBQrPXZO9D7Imv0VtaVtB5GuW92yLD6UUFPMlVM98AULghb3gvu2ZaQp37lWvZA==" saltValue="uG50bCo5BSkRw6B0wgSXi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2025-03-11T04:28:06Z</cp:lastPrinted>
  <dcterms:created xsi:type="dcterms:W3CDTF">2025-02-19T05:16:09Z</dcterms:created>
  <dcterms:modified xsi:type="dcterms:W3CDTF">2025-09-29T00:00:30Z</dcterms:modified>
  <cp:category/>
</cp:coreProperties>
</file>