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\共有フォルダ\02企画財政課\令和6年度\01_財政係\01_財政\02_照会・回答\20250121_（2／5〆）公営企業に係る経営比較分析表\02_回答\様式修正後_20250130\"/>
    </mc:Choice>
  </mc:AlternateContent>
  <xr:revisionPtr revIDLastSave="0" documentId="8_{5AB7F2F1-AD20-4896-9EE8-2DD730F143B0}" xr6:coauthVersionLast="47" xr6:coauthVersionMax="47" xr10:uidLastSave="{00000000-0000-0000-0000-000000000000}"/>
  <workbookProtection workbookAlgorithmName="SHA-512" workbookHashValue="avGgOCDqSSUaTbLuumOwjI6+glBMzjmxrhI7zu/7tiTfo2I9easAs0wMkm79I19tMcLpg2MLABs2Ni9lZyxQLg==" workbookSaltValue="Ih1byeShkxKpYR/2EVi/C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G85" i="4"/>
  <c r="F85" i="4"/>
  <c r="E85" i="4"/>
  <c r="AL10" i="4"/>
  <c r="AL8" i="4"/>
  <c r="I8" i="4"/>
</calcChain>
</file>

<file path=xl/sharedStrings.xml><?xml version="1.0" encoding="utf-8"?>
<sst xmlns="http://schemas.openxmlformats.org/spreadsheetml/2006/main" count="326" uniqueCount="115">
  <si>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</si>
  <si>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</si>
  <si>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</si>
  <si>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</si>
  <si>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</si>
  <si>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</si>
  <si>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</si>
  <si>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</si>
  <si>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</si>
  <si>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</si>
  <si>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</si>
  <si>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</si>
  <si>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</si>
  <si>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</si>
  <si>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</si>
  <si>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</si>
  <si>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</si>
  <si>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</si>
  <si>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</si>
  <si>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</si>
  <si>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</si>
  <si>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</si>
  <si>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</si>
  <si>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</si>
  <si>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</si>
  <si>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</si>
  <si>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</si>
  <si>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</si>
  <si>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</si>
  <si>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</si>
  <si>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</si>
  <si>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</si>
  <si>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</si>
  <si>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</si>
  <si>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</si>
  <si>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</si>
  <si>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</si>
  <si>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</si>
  <si>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</si>
  <si>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</si>
  <si>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</si>
  <si>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</si>
  <si>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</si>
  <si>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</si>
  <si>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</si>
  <si>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</si>
  <si>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</si>
  <si>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</si>
  <si>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</si>
  <si>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</si>
  <si>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</si>
  <si>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</si>
  <si>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</si>
  <si>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</si>
  <si>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</si>
  <si>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</si>
  <si>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</si>
  <si>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</si>
  <si>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</si>
  <si>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</si>
  <si>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</si>
  <si>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</si>
  <si>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</si>
  <si>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</si>
  <si>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</si>
  <si>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</si>
  <si>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</si>
  <si>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</si>
  <si>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</si>
  <si>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</si>
  <si>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</si>
  <si>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</si>
  <si>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</si>
  <si>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</si>
  <si>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</si>
  <si>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</si>
  <si>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</si>
  <si>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</si>
  <si>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</si>
  <si>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</si>
  <si>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</si>
  <si>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</si>
  <si>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</si>
  <si>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</si>
  <si>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</si>
  <si>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</si>
  <si>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</si>
  <si>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</si>
  <si>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</si>
  <si>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</si>
  <si>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</si>
  <si>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</si>
  <si>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</si>
  <si>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</si>
  <si>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</si>
  <si>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氷川町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</si>
  <si>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</si>
  <si>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</si>
  <si>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</si>
  <si>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</si>
  <si>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</si>
  <si>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</si>
  <si>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</si>
  <si>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</si>
  <si>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</si>
  <si>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</si>
  <si>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</si>
  <si>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</si>
  <si>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</si>
  <si>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</si>
  <si>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</si>
  <si>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</si>
  <si>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H６年度より事業を開始しているため、施設の老朽化が見られるが、定期的に施設の点検・調査を実施し、機能維持に努めている。</t>
    <phoneticPr fontId="4"/>
  </si>
  <si>
    <t>新規事業の計画はないため、建設費用は生じない。
人口減少に比例して下水道使用料の減少が予想される。
維持管理費が賄える事業経営が必須の状況である。</t>
    <rPh sb="29" eb="31">
      <t>ヒレイ</t>
    </rPh>
    <rPh sb="33" eb="36">
      <t>ゲスイドウ</t>
    </rPh>
    <rPh sb="50" eb="52">
      <t>イジ</t>
    </rPh>
    <rPh sb="52" eb="55">
      <t>カンリヒ</t>
    </rPh>
    <rPh sb="56" eb="57">
      <t>マカナ</t>
    </rPh>
    <rPh sb="59" eb="61">
      <t>ジギョウ</t>
    </rPh>
    <rPh sb="61" eb="63">
      <t>ケイエイ</t>
    </rPh>
    <rPh sb="64" eb="66">
      <t>ヒッス</t>
    </rPh>
    <rPh sb="67" eb="69">
      <t>ジョウキョウ</t>
    </rPh>
    <phoneticPr fontId="4"/>
  </si>
  <si>
    <r>
      <rPr>
        <sz val="11"/>
        <color rgb="FFFF0000"/>
        <rFont val="ＭＳ ゴシック"/>
        <family val="3"/>
        <charset val="128"/>
      </rPr>
      <t>R5年度より地方公営企業法を適用して事業を実施している。</t>
    </r>
    <r>
      <rPr>
        <sz val="11"/>
        <color theme="1"/>
        <rFont val="ＭＳ ゴシック"/>
        <family val="3"/>
        <charset val="128"/>
      </rPr>
      <t xml:space="preserve">
浄化槽の老朽化等により、維持管理費での負担が大きくなっている。
そのため、経費回収率や汚水処理原価の数値に影響を及ぼしている。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</si>
</sst>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7-42E0-9F65-1C6C97B0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7-42E0-9F65-1C6C97B0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A-4238-9BA0-8E1133547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A-4238-9BA0-8E1133547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5-4DD7-9016-AEFC2C53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5-4DD7-9016-AEFC2C53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5-445E-8D28-4D80DAB11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5-445E-8D28-4D80DAB11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2-43FD-86A4-0FDE434C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2-43FD-86A4-0FDE434C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2FA-92B6-00EA6466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F-42FA-92B6-00EA6466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D-43C6-A635-DF9BD61FB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D-43C6-A635-DF9BD61FB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1-42E4-84B8-F6167E92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D1-42E4-84B8-F6167E92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158.36000000000001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1-4D12-98CE-FD7B8BE3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1-4D12-98CE-FD7B8BE3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9-47F2-8594-B20320A69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9-47F2-8594-B20320A69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1-4B4E-A524-A5DC5A24D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1-4B4E-A524-A5DC5A24D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熊本県　氷川町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個別排水処理</v>
      </c>
      <c r="Q8" s="34"/>
      <c r="R8" s="34"/>
      <c r="S8" s="34"/>
      <c r="T8" s="34"/>
      <c r="U8" s="34"/>
      <c r="V8" s="34"/>
      <c r="W8" s="34" t="str">
        <f>データ!L6</f>
        <v>L2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10944</v>
      </c>
      <c r="AM8" s="36"/>
      <c r="AN8" s="36"/>
      <c r="AO8" s="36"/>
      <c r="AP8" s="36"/>
      <c r="AQ8" s="36"/>
      <c r="AR8" s="36"/>
      <c r="AS8" s="36"/>
      <c r="AT8" s="37">
        <f>データ!T6</f>
        <v>33.36</v>
      </c>
      <c r="AU8" s="37"/>
      <c r="AV8" s="37"/>
      <c r="AW8" s="37"/>
      <c r="AX8" s="37"/>
      <c r="AY8" s="37"/>
      <c r="AZ8" s="37"/>
      <c r="BA8" s="37"/>
      <c r="BB8" s="37">
        <f>データ!U6</f>
        <v>328.06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37.44</v>
      </c>
      <c r="J10" s="37"/>
      <c r="K10" s="37"/>
      <c r="L10" s="37"/>
      <c r="M10" s="37"/>
      <c r="N10" s="37"/>
      <c r="O10" s="37"/>
      <c r="P10" s="37">
        <f>データ!P6</f>
        <v>0.45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3200</v>
      </c>
      <c r="AE10" s="36"/>
      <c r="AF10" s="36"/>
      <c r="AG10" s="36"/>
      <c r="AH10" s="36"/>
      <c r="AI10" s="36"/>
      <c r="AJ10" s="36"/>
      <c r="AK10" s="2"/>
      <c r="AL10" s="36">
        <f>データ!V6</f>
        <v>49</v>
      </c>
      <c r="AM10" s="36"/>
      <c r="AN10" s="36"/>
      <c r="AO10" s="36"/>
      <c r="AP10" s="36"/>
      <c r="AQ10" s="36"/>
      <c r="AR10" s="36"/>
      <c r="AS10" s="36"/>
      <c r="AT10" s="37">
        <f>データ!W6</f>
        <v>0.01</v>
      </c>
      <c r="AU10" s="37"/>
      <c r="AV10" s="37"/>
      <c r="AW10" s="37"/>
      <c r="AX10" s="37"/>
      <c r="AY10" s="37"/>
      <c r="AZ10" s="37"/>
      <c r="BA10" s="37"/>
      <c r="BB10" s="37">
        <f>データ!X6</f>
        <v>4900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112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113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iS3nOnP53KEZ1rKDuXKLukim3/eFBxNoiWog096Etjxwd/Beaj/Htrysm+4I84hJYCFIbpW6TtYAm+eJi2UDSQ==" saltValue="693h251+bPredBUsi6nwf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434680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氷川町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37.44</v>
      </c>
      <c r="P6" s="20">
        <f t="shared" si="3"/>
        <v>0.45</v>
      </c>
      <c r="Q6" s="20">
        <f t="shared" si="3"/>
        <v>100</v>
      </c>
      <c r="R6" s="20">
        <f t="shared" si="3"/>
        <v>3200</v>
      </c>
      <c r="S6" s="20">
        <f t="shared" si="3"/>
        <v>10944</v>
      </c>
      <c r="T6" s="20">
        <f t="shared" si="3"/>
        <v>33.36</v>
      </c>
      <c r="U6" s="20">
        <f t="shared" si="3"/>
        <v>328.06</v>
      </c>
      <c r="V6" s="20">
        <f t="shared" si="3"/>
        <v>49</v>
      </c>
      <c r="W6" s="20">
        <f t="shared" si="3"/>
        <v>0.01</v>
      </c>
      <c r="X6" s="20">
        <f t="shared" si="3"/>
        <v>4900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110.89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96.48</v>
      </c>
      <c r="AI6" s="20" t="str">
        <f>IF(AI7="","",IF(AI7="-","【-】","【"&amp;SUBSTITUTE(TEXT(AI7,"#,##0.00"),"-","△")&amp;"】"))</f>
        <v>【96.59】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224.6</v>
      </c>
      <c r="AT6" s="20" t="str">
        <f>IF(AT7="","",IF(AT7="-","【-】","【"&amp;SUBSTITUTE(TEXT(AT7,"#,##0.00"),"-","△")&amp;"】"))</f>
        <v>【208.93】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120.55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132.16</v>
      </c>
      <c r="BE6" s="20" t="str">
        <f>IF(BE7="","",IF(BE7="-","【-】","【"&amp;SUBSTITUTE(TEXT(BE7,"#,##0.00"),"-","△")&amp;"】"))</f>
        <v>【136.43】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158.36000000000001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41.4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410.77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95.92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44.99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39.700000000000003</v>
      </c>
      <c r="DS6" s="20" t="str">
        <f>IF(DS7="","",IF(DS7="-","【-】","【"&amp;SUBSTITUTE(TEXT(DS7,"#,##0.00"),"-","△")&amp;"】"))</f>
        <v>【39.62】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434680</v>
      </c>
      <c r="D7" s="23">
        <v>46</v>
      </c>
      <c r="E7" s="23">
        <v>18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37.44</v>
      </c>
      <c r="P7" s="24">
        <v>0.45</v>
      </c>
      <c r="Q7" s="24">
        <v>100</v>
      </c>
      <c r="R7" s="24">
        <v>3200</v>
      </c>
      <c r="S7" s="24">
        <v>10944</v>
      </c>
      <c r="T7" s="24">
        <v>33.36</v>
      </c>
      <c r="U7" s="24">
        <v>328.06</v>
      </c>
      <c r="V7" s="24">
        <v>49</v>
      </c>
      <c r="W7" s="24">
        <v>0.01</v>
      </c>
      <c r="X7" s="24">
        <v>4900</v>
      </c>
      <c r="Y7" s="24" t="s">
        <v>101</v>
      </c>
      <c r="Z7" s="24" t="s">
        <v>101</v>
      </c>
      <c r="AA7" s="24" t="s">
        <v>101</v>
      </c>
      <c r="AB7" s="24" t="s">
        <v>101</v>
      </c>
      <c r="AC7" s="24">
        <v>110.89</v>
      </c>
      <c r="AD7" s="24" t="s">
        <v>101</v>
      </c>
      <c r="AE7" s="24" t="s">
        <v>101</v>
      </c>
      <c r="AF7" s="24" t="s">
        <v>101</v>
      </c>
      <c r="AG7" s="24" t="s">
        <v>101</v>
      </c>
      <c r="AH7" s="24">
        <v>96.48</v>
      </c>
      <c r="AI7" s="24">
        <v>96.59</v>
      </c>
      <c r="AJ7" s="24" t="s">
        <v>101</v>
      </c>
      <c r="AK7" s="24" t="s">
        <v>101</v>
      </c>
      <c r="AL7" s="24" t="s">
        <v>101</v>
      </c>
      <c r="AM7" s="24" t="s">
        <v>101</v>
      </c>
      <c r="AN7" s="24">
        <v>0</v>
      </c>
      <c r="AO7" s="24" t="s">
        <v>101</v>
      </c>
      <c r="AP7" s="24" t="s">
        <v>101</v>
      </c>
      <c r="AQ7" s="24" t="s">
        <v>101</v>
      </c>
      <c r="AR7" s="24" t="s">
        <v>101</v>
      </c>
      <c r="AS7" s="24">
        <v>224.6</v>
      </c>
      <c r="AT7" s="24">
        <v>208.93</v>
      </c>
      <c r="AU7" s="24" t="s">
        <v>101</v>
      </c>
      <c r="AV7" s="24" t="s">
        <v>101</v>
      </c>
      <c r="AW7" s="24" t="s">
        <v>101</v>
      </c>
      <c r="AX7" s="24" t="s">
        <v>101</v>
      </c>
      <c r="AY7" s="24">
        <v>120.55</v>
      </c>
      <c r="AZ7" s="24" t="s">
        <v>101</v>
      </c>
      <c r="BA7" s="24" t="s">
        <v>101</v>
      </c>
      <c r="BB7" s="24" t="s">
        <v>101</v>
      </c>
      <c r="BC7" s="24" t="s">
        <v>101</v>
      </c>
      <c r="BD7" s="24">
        <v>132.16</v>
      </c>
      <c r="BE7" s="24">
        <v>136.43</v>
      </c>
      <c r="BF7" s="24" t="s">
        <v>101</v>
      </c>
      <c r="BG7" s="24" t="s">
        <v>101</v>
      </c>
      <c r="BH7" s="24" t="s">
        <v>101</v>
      </c>
      <c r="BI7" s="24" t="s">
        <v>101</v>
      </c>
      <c r="BJ7" s="24">
        <v>158.36000000000001</v>
      </c>
      <c r="BK7" s="24" t="s">
        <v>101</v>
      </c>
      <c r="BL7" s="24" t="s">
        <v>101</v>
      </c>
      <c r="BM7" s="24" t="s">
        <v>101</v>
      </c>
      <c r="BN7" s="24" t="s">
        <v>101</v>
      </c>
      <c r="BO7" s="24">
        <v>992.16</v>
      </c>
      <c r="BP7" s="24">
        <v>967.97</v>
      </c>
      <c r="BQ7" s="24" t="s">
        <v>101</v>
      </c>
      <c r="BR7" s="24" t="s">
        <v>101</v>
      </c>
      <c r="BS7" s="24" t="s">
        <v>101</v>
      </c>
      <c r="BT7" s="24" t="s">
        <v>101</v>
      </c>
      <c r="BU7" s="24">
        <v>41.4</v>
      </c>
      <c r="BV7" s="24" t="s">
        <v>101</v>
      </c>
      <c r="BW7" s="24" t="s">
        <v>101</v>
      </c>
      <c r="BX7" s="24" t="s">
        <v>101</v>
      </c>
      <c r="BY7" s="24" t="s">
        <v>101</v>
      </c>
      <c r="BZ7" s="24">
        <v>45.55</v>
      </c>
      <c r="CA7" s="24">
        <v>46.2</v>
      </c>
      <c r="CB7" s="24" t="s">
        <v>101</v>
      </c>
      <c r="CC7" s="24" t="s">
        <v>101</v>
      </c>
      <c r="CD7" s="24" t="s">
        <v>101</v>
      </c>
      <c r="CE7" s="24" t="s">
        <v>101</v>
      </c>
      <c r="CF7" s="24">
        <v>410.77</v>
      </c>
      <c r="CG7" s="24" t="s">
        <v>101</v>
      </c>
      <c r="CH7" s="24" t="s">
        <v>101</v>
      </c>
      <c r="CI7" s="24" t="s">
        <v>101</v>
      </c>
      <c r="CJ7" s="24" t="s">
        <v>101</v>
      </c>
      <c r="CK7" s="24">
        <v>331.17</v>
      </c>
      <c r="CL7" s="24">
        <v>332.82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 t="s">
        <v>101</v>
      </c>
      <c r="CS7" s="24" t="s">
        <v>101</v>
      </c>
      <c r="CT7" s="24" t="s">
        <v>101</v>
      </c>
      <c r="CU7" s="24" t="s">
        <v>101</v>
      </c>
      <c r="CV7" s="24">
        <v>45.93</v>
      </c>
      <c r="CW7" s="24">
        <v>46.29</v>
      </c>
      <c r="CX7" s="24" t="s">
        <v>101</v>
      </c>
      <c r="CY7" s="24" t="s">
        <v>101</v>
      </c>
      <c r="CZ7" s="24" t="s">
        <v>101</v>
      </c>
      <c r="DA7" s="24" t="s">
        <v>101</v>
      </c>
      <c r="DB7" s="24">
        <v>95.92</v>
      </c>
      <c r="DC7" s="24" t="s">
        <v>101</v>
      </c>
      <c r="DD7" s="24" t="s">
        <v>101</v>
      </c>
      <c r="DE7" s="24" t="s">
        <v>101</v>
      </c>
      <c r="DF7" s="24" t="s">
        <v>101</v>
      </c>
      <c r="DG7" s="24">
        <v>82.98</v>
      </c>
      <c r="DH7" s="24">
        <v>82.56</v>
      </c>
      <c r="DI7" s="24" t="s">
        <v>101</v>
      </c>
      <c r="DJ7" s="24" t="s">
        <v>101</v>
      </c>
      <c r="DK7" s="24" t="s">
        <v>101</v>
      </c>
      <c r="DL7" s="24" t="s">
        <v>101</v>
      </c>
      <c r="DM7" s="24">
        <v>44.99</v>
      </c>
      <c r="DN7" s="24" t="s">
        <v>101</v>
      </c>
      <c r="DO7" s="24" t="s">
        <v>101</v>
      </c>
      <c r="DP7" s="24" t="s">
        <v>101</v>
      </c>
      <c r="DQ7" s="24" t="s">
        <v>101</v>
      </c>
      <c r="DR7" s="24">
        <v>39.700000000000003</v>
      </c>
      <c r="DS7" s="24">
        <v>39.619999999999997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 t="s">
        <v>101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 t="s">
        <v>101</v>
      </c>
      <c r="ED7" s="24" t="s">
        <v>101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 t="s">
        <v>101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 t="s">
        <v>101</v>
      </c>
      <c r="EO7" s="24" t="s">
        <v>101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109</v>
      </c>
      <c r="F13" t="s">
        <v>109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上村信博</cp:lastModifiedBy>
  <dcterms:created xsi:type="dcterms:W3CDTF">2025-01-24T07:26:36Z</dcterms:created>
  <dcterms:modified xsi:type="dcterms:W3CDTF">2025-02-17T00:07:11Z</dcterms:modified>
  <cp:category/>
</cp:coreProperties>
</file>