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<sst xmlns="http://schemas.openxmlformats.org/spreadsheetml/2006/main" count="1103" uniqueCount="591">
  <si>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</si>
  <si>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</si>
  <si>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</si>
  <si>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</si>
  <si>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</si>
  <si>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</si>
  <si>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</si>
  <si>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</si>
  <si>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</si>
  <si>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</si>
  <si>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</si>
  <si>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</si>
  <si>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</si>
  <si>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</si>
  <si>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</si>
  <si>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</si>
  <si>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</si>
  <si>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</si>
  <si>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</si>
  <si>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</si>
  <si>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</si>
  <si>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</si>
  <si>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</si>
  <si>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</si>
  <si>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</si>
  <si>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</si>
  <si>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</si>
  <si>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</si>
  <si>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</si>
  <si>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</si>
  <si>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</si>
  <si>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</si>
  <si>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</si>
  <si>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</si>
  <si>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</si>
  <si>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</si>
  <si>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</si>
  <si>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</si>
  <si>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</si>
  <si>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</si>
  <si>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</si>
  <si>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</si>
  <si>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</si>
  <si>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</si>
  <si>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</si>
  <si>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</si>
  <si>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</si>
  <si>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</si>
  <si>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</si>
  <si>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</si>
  <si>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</si>
  <si>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</si>
  <si>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</si>
  <si>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</si>
  <si>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</si>
  <si>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</si>
  <si>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</si>
  <si>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</si>
  <si>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</si>
  <si>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</si>
  <si>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</si>
  <si>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</si>
  <si>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</si>
  <si>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</si>
  <si>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</si>
  <si>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</si>
  <si>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</si>
  <si>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</si>
  <si>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</si>
  <si>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</si>
  <si>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</si>
  <si>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</si>
  <si>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</si>
  <si>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</si>
  <si>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</si>
  <si>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</si>
  <si>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</si>
  <si>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</si>
  <si>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</si>
  <si>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</si>
  <si>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</si>
  <si>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</si>
  <si>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</si>
  <si>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</si>
  <si>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</si>
  <si>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</si>
  <si>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</si>
  <si>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</si>
  <si>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</si>
  <si>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</si>
  <si>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</si>
  <si>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</si>
  <si>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</si>
  <si>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</si>
  <si>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</si>
  <si>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</si>
  <si>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</si>
  <si>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</si>
  <si>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</si>
  <si>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</si>
  <si>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</si>
  <si>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</si>
  <si>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</si>
  <si>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</si>
  <si>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</si>
  <si>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</si>
  <si>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</si>
  <si>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</si>
  <si>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</si>
  <si>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</si>
  <si>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</si>
  <si>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</si>
  <si>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</si>
  <si>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</si>
  <si>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</si>
  <si>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</si>
  <si>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</si>
  <si>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</si>
  <si>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</si>
  <si>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</si>
  <si>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</si>
  <si>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</si>
  <si>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</si>
  <si>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</si>
  <si>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</si>
  <si>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</si>
  <si>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</si>
  <si>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</si>
  <si>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</si>
  <si>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</si>
  <si>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</si>
  <si>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</si>
  <si>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</si>
  <si>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</si>
  <si>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</si>
  <si>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</si>
  <si>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</si>
  <si>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</si>
  <si>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</si>
  <si>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</si>
  <si>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</si>
  <si>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</si>
  <si>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</si>
  <si>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</si>
  <si>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</si>
  <si>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</si>
  <si>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</si>
  <si>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</si>
  <si>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</si>
  <si>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</si>
  <si>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</si>
  <si>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</si>
  <si>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</si>
  <si>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</si>
  <si>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</si>
  <si>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</si>
  <si>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</si>
  <si>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</si>
  <si>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</si>
  <si>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</si>
  <si>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</si>
  <si>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</si>
  <si>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</si>
  <si>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</si>
  <si>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</si>
  <si>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</si>
  <si>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</si>
  <si>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</si>
  <si>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</si>
  <si>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</si>
  <si>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</si>
  <si>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</si>
  <si>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</si>
  <si>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</si>
  <si>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</si>
  <si>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</si>
  <si>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</si>
  <si>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</si>
  <si>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</si>
  <si>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</si>
  <si>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</si>
  <si>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</si>
  <si>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</si>
  <si>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</si>
  <si>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</si>
  <si>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</si>
  <si>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</si>
  <si>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</si>
  <si>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</si>
  <si>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</si>
  <si>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</si>
  <si>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</si>
  <si>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</si>
  <si>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</si>
  <si>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</si>
  <si>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</si>
  <si>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</si>
  <si>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</si>
  <si>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</si>
  <si>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</si>
  <si>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</si>
  <si>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</si>
  <si>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</si>
  <si>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</si>
  <si>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</si>
  <si>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</si>
  <si>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</si>
  <si>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</si>
  <si>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</si>
  <si>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</si>
  <si>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</si>
  <si>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</si>
  <si>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</si>
  <si>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</si>
  <si>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</si>
  <si>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</si>
  <si>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熊本県あさぎり町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</si>
  <si>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</si>
  <si>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</si>
  <si>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</si>
  <si>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</si>
  <si>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</si>
  <si>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</si>
  <si>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</si>
  <si>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</si>
  <si>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</si>
  <si>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</si>
  <si>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</si>
  <si>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</si>
  <si>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</si>
  <si>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</si>
  <si>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</si>
  <si>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</si>
  <si>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</si>
  <si>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</si>
  <si>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</si>
  <si>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</si>
  <si>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</si>
  <si>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</si>
  <si>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</si>
  <si>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</si>
  <si>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</si>
  <si>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</si>
  <si>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</si>
  <si>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</si>
  <si>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</si>
  <si>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</si>
  <si>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</si>
  <si>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</si>
  <si>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</si>
  <si>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</si>
  <si>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</si>
  <si>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</si>
  <si>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</si>
  <si>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</si>
  <si>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</si>
  <si>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</si>
  <si>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</si>
  <si>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</si>
  <si>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</si>
  <si>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</si>
  <si>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</si>
  <si>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</si>
  <si>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</si>
  <si>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</si>
  <si>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</si>
  <si>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</si>
  <si>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</si>
  <si>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</si>
  <si>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</si>
  <si>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</si>
  <si>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</si>
  <si>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</si>
  <si>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</si>
  <si>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</si>
  <si>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</si>
  <si>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</si>
  <si>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</si>
  <si>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</si>
  <si>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</si>
  <si>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</si>
  <si>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</si>
  <si>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</si>
  <si>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</si>
  <si>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</si>
  <si>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</si>
  <si>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</si>
  <si>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</si>
  <si>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</si>
  <si>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</si>
  <si>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</si>
  <si>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</si>
  <si>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</si>
  <si>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</si>
  <si>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</si>
  <si>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</si>
  <si>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</si>
  <si>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</si>
  <si>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</si>
  <si>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</si>
  <si>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</si>
  <si>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</si>
  <si>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</si>
  <si>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</si>
  <si>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</si>
  <si>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</si>
  <si>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</si>
  <si>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</si>
  <si>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</si>
  <si>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</si>
  <si>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</si>
  <si>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</si>
  <si>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</si>
  <si>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</si>
  <si>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</si>
  <si>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</si>
  <si>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</si>
  <si>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</si>
  <si>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</si>
  <si>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</si>
  <si>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</si>
  <si>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</si>
  <si>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</si>
  <si>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</si>
  <si>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</si>
  <si>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</si>
  <si>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</si>
  <si>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</si>
  <si>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</si>
  <si>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</si>
  <si>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</si>
  <si>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</si>
  <si>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</si>
  <si>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</si>
  <si>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</si>
  <si>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</si>
  <si>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</si>
  <si>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</si>
  <si>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</si>
  <si>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</si>
  <si>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</si>
  <si>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</si>
  <si>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</si>
  <si>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</si>
  <si>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</si>
  <si>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</si>
  <si>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</si>
  <si>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</si>
  <si>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</si>
  <si>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</si>
  <si>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</si>
  <si>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</si>
  <si>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</si>
  <si>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</si>
  <si>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</si>
  <si>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</si>
  <si>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</si>
  <si>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</si>
  <si>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</si>
  <si>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</si>
  <si>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</si>
  <si>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</si>
  <si>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</si>
  <si>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</si>
  <si>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</si>
  <si>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</si>
  <si>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</si>
  <si>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</si>
  <si>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熊本県あさぎり町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</si>
  <si>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</si>
  <si>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</si>
  <si>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</si>
  <si>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</si>
  <si>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</si>
  <si>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</si>
  <si>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</si>
  <si>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</si>
  <si>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</si>
  <si>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</si>
  <si>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</si>
  <si>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</si>
  <si>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</si>
  <si>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</si>
  <si>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</si>
  <si>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</si>
  <si>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</si>
  <si>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</si>
  <si>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</si>
  <si>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</si>
  <si>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</si>
  <si>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</si>
  <si>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</si>
  <si>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</si>
  <si>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</si>
  <si>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</si>
  <si>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</si>
  <si>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</si>
  <si>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</si>
  <si>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</si>
  <si>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</si>
  <si>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</si>
  <si>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</si>
  <si>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</si>
  <si>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</si>
  <si>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</si>
  <si>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</si>
  <si>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</si>
  <si>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</si>
  <si>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</si>
  <si>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</si>
  <si>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</si>
  <si>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</si>
  <si>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</si>
  <si>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</si>
  <si>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</si>
  <si>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</si>
  <si>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</si>
  <si>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</si>
  <si>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</si>
  <si>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</si>
  <si>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</si>
  <si>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</si>
  <si>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</si>
  <si>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</si>
  <si>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</si>
  <si>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</si>
  <si>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</si>
  <si>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</si>
  <si>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</si>
  <si>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</si>
  <si>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</si>
  <si>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</si>
  <si>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</si>
  <si>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</si>
  <si>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</si>
  <si>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</si>
  <si>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</si>
  <si>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</si>
  <si>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</si>
  <si>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</si>
  <si>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</si>
  <si>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</si>
  <si>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</si>
  <si>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</si>
  <si>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</si>
  <si>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</si>
  <si>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</si>
  <si>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</si>
  <si>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</si>
  <si>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</si>
  <si>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</si>
  <si>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</si>
  <si>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</si>
  <si>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</si>
  <si>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</si>
  <si>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</si>
  <si>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</si>
  <si>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</si>
  <si>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</si>
  <si>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</si>
  <si>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</si>
  <si>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</si>
  <si>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</si>
  <si>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</si>
  <si>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</si>
  <si>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</si>
  <si>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</si>
  <si>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</si>
  <si>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</si>
  <si>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</si>
  <si>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</si>
  <si>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</si>
  <si>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</si>
  <si>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</si>
  <si>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</si>
  <si>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</si>
  <si>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</si>
  <si>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</si>
  <si>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</si>
  <si>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</si>
  <si>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</si>
  <si>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</si>
  <si>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</si>
  <si>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</si>
  <si>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</si>
  <si>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</si>
  <si>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</si>
  <si>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</si>
  <si>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</si>
  <si>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</si>
  <si>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</si>
  <si>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</si>
  <si>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</si>
  <si>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</si>
  <si>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</si>
  <si>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</si>
  <si>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</si>
  <si>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</si>
  <si>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</si>
  <si>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</si>
  <si>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</si>
  <si>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</si>
  <si>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</si>
  <si>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</si>
  <si>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</si>
  <si>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</si>
  <si>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</si>
  <si>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</si>
  <si>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</si>
  <si>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</si>
  <si>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</si>
  <si>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</si>
  <si>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</si>
  <si>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</si>
  <si>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</si>
  <si>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</si>
  <si>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</si>
  <si>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</si>
  <si>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</si>
  <si>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</si>
  <si>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</si>
  <si>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</si>
  <si>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</si>
  <si>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</si>
  <si>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</si>
  <si>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</si>
  <si>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</si>
  <si>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</si>
  <si>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</si>
  <si>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</si>
  <si>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</si>
  <si>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</si>
  <si>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</si>
  <si>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</si>
  <si>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</si>
  <si>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</si>
  <si>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</si>
  <si>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</si>
  <si>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</si>
  <si>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</si>
  <si>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</si>
  <si>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</si>
  <si>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</si>
  <si>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</si>
  <si>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</si>
  <si>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</si>
  <si>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</si>
  <si>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</si>
  <si>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</si>
  <si>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</si>
  <si>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</si>
  <si>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</si>
  <si>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</si>
  <si>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</si>
  <si>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</si>
  <si>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</si>
  <si>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</si>
  <si>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</si>
  <si>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</si>
  <si>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23.54</t>
  </si>
  <si>
    <t>一般会計</t>
  </si>
  <si>
    <t>水道事業会計</t>
  </si>
  <si>
    <t>介護保険特別会計</t>
  </si>
  <si>
    <t>下水道事業会計</t>
  </si>
  <si>
    <t>後期高齢者医療特別会計</t>
  </si>
  <si>
    <t>国民健康保険特別会計</t>
  </si>
  <si>
    <t>球磨郡介護認定審査事業特別会計</t>
  </si>
  <si>
    <t>球磨郡障害認定審査事業特別会計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</si>
  <si>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</si>
  <si>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</si>
  <si>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</si>
  <si>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</si>
  <si>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</si>
  <si>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</si>
  <si>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</si>
  <si>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</si>
  <si>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</si>
  <si>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5"/>
  </si>
  <si>
    <t>球磨郡公立多良木病院</t>
    <rPh sb="0" eb="10">
      <t>クマグンコウリツタラギビョウイン</t>
    </rPh>
    <phoneticPr fontId="2"/>
  </si>
  <si>
    <t>-</t>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</si>
  <si>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</si>
  <si>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</si>
  <si>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</si>
  <si>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</si>
  <si>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株式会社あさぎり商社</t>
    <rPh sb="0" eb="2">
      <t>カブシキ</t>
    </rPh>
    <rPh sb="2" eb="4">
      <t>カイシャ</t>
    </rPh>
    <rPh sb="8" eb="10">
      <t>ショウシャ</t>
    </rPh>
    <phoneticPr fontId="2"/>
  </si>
  <si>
    <t>くま川鉄道（株）</t>
    <rPh sb="2" eb="3">
      <t>カワ</t>
    </rPh>
    <rPh sb="3" eb="5">
      <t>テツドウ</t>
    </rPh>
    <rPh sb="6" eb="7">
      <t>カブ</t>
    </rPh>
    <phoneticPr fontId="2"/>
  </si>
  <si>
    <t>まちづくり基金</t>
    <rPh sb="5" eb="7">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</si>
  <si>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</si>
  <si>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</si>
  <si>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産業活性化基金</t>
    <rPh sb="0" eb="2">
      <t>サンギョウ</t>
    </rPh>
    <rPh sb="2" eb="5">
      <t>カッセイカ</t>
    </rPh>
    <rPh sb="5" eb="7">
      <t>キキン</t>
    </rPh>
    <phoneticPr fontId="5"/>
  </si>
  <si>
    <t>林業振興基金</t>
    <rPh sb="0" eb="2">
      <t>リンギョウ</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</si>
</sst>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FE0B-4A31-B921-08735515EE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120901</c:v>
                </c:pt>
                <c:pt idx="1">
                  <c:v>111615</c:v>
                </c:pt>
                <c:pt idx="2">
                  <c:v>109686</c:v>
                </c:pt>
                <c:pt idx="3">
                  <c:v>64109</c:v>
                </c:pt>
                <c:pt idx="4">
                  <c:v>163825</c:v>
                </c:pt>
              </c:numCache>
            </c:numRef>
          </c:val>
          <c:smooth val="0"/>
          <c:extLst>
            <c:ext xmlns:c16="http://schemas.microsoft.com/office/drawing/2014/chart" uri="{C3380CC4-5D6E-409C-BE32-E72D297353CC}">
              <c16:uniqueId val="{00000001-FE0B-4A31-B921-08735515EE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9.23</c:v>
                </c:pt>
                <c:pt idx="1">
                  <c:v>9.81</c:v>
                </c:pt>
                <c:pt idx="2">
                  <c:v>15.94</c:v>
                </c:pt>
                <c:pt idx="3">
                  <c:v>10.039999999999999</c:v>
                </c:pt>
                <c:pt idx="4">
                  <c:v>11.02</c:v>
                </c:pt>
              </c:numCache>
            </c:numRef>
          </c:val>
          <c:extLst>
            <c:ext xmlns:c16="http://schemas.microsoft.com/office/drawing/2014/chart" uri="{C3380CC4-5D6E-409C-BE32-E72D297353CC}">
              <c16:uniqueId val="{00000000-A8B4-40EE-8BE1-06D44BD48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87.54</c:v>
                </c:pt>
                <c:pt idx="1">
                  <c:v>89.44</c:v>
                </c:pt>
                <c:pt idx="2">
                  <c:v>87.71</c:v>
                </c:pt>
                <c:pt idx="3">
                  <c:v>65.89</c:v>
                </c:pt>
                <c:pt idx="4">
                  <c:v>72.260000000000005</c:v>
                </c:pt>
              </c:numCache>
            </c:numRef>
          </c:val>
          <c:extLst>
            <c:ext xmlns:c16="http://schemas.microsoft.com/office/drawing/2014/chart" uri="{C3380CC4-5D6E-409C-BE32-E72D297353CC}">
              <c16:uniqueId val="{00000001-A8B4-40EE-8BE1-06D44BD48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2.14</c:v>
                </c:pt>
                <c:pt idx="1">
                  <c:v>1.21</c:v>
                </c:pt>
                <c:pt idx="2">
                  <c:v>6.34</c:v>
                </c:pt>
                <c:pt idx="3">
                  <c:v>-23.54</c:v>
                </c:pt>
                <c:pt idx="4">
                  <c:v>6.07</c:v>
                </c:pt>
              </c:numCache>
            </c:numRef>
          </c:val>
          <c:smooth val="0"/>
          <c:extLst>
            <c:ext xmlns:c16="http://schemas.microsoft.com/office/drawing/2014/chart" uri="{C3380CC4-5D6E-409C-BE32-E72D297353CC}">
              <c16:uniqueId val="{00000002-A8B4-40EE-8BE1-06D44BD48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7.01</c:v>
                </c:pt>
                <c:pt idx="2">
                  <c:v>#N/A</c:v>
                </c:pt>
                <c:pt idx="3">
                  <c:v>8.2899999999999991</c:v>
                </c:pt>
                <c:pt idx="4">
                  <c:v>#N/A</c:v>
                </c:pt>
                <c:pt idx="5">
                  <c:v>8.2100000000000009</c:v>
                </c:pt>
                <c:pt idx="6">
                  <c:v>#N/A</c:v>
                </c:pt>
                <c:pt idx="7">
                  <c:v>8.89</c:v>
                </c:pt>
                <c:pt idx="8">
                  <c:v>0</c:v>
                </c:pt>
                <c:pt idx="9">
                  <c:v>0</c:v>
                </c:pt>
              </c:numCache>
            </c:numRef>
          </c:val>
          <c:extLst>
            <c:ext xmlns:c16="http://schemas.microsoft.com/office/drawing/2014/chart" uri="{C3380CC4-5D6E-409C-BE32-E72D297353CC}">
              <c16:uniqueId val="{00000000-9B8F-4799-9B94-F6C55FAA7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8F-4799-9B94-F6C55FAA7FAB}"/>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2-9B8F-4799-9B94-F6C55FAA7FAB}"/>
            </c:ext>
          </c:extLst>
        </c:ser>
        <c:ser>
          <c:idx val="3"/>
          <c:order val="3"/>
          <c:tx>
            <c:strRef>
              <c:f>データシート!$A$30</c:f>
              <c:strCache>
                <c:ptCount val="1"/>
                <c:pt idx="0">
                  <c:v>球磨郡介護認定審査事業特別会計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7.0000000000000007E-2</c:v>
                </c:pt>
                <c:pt idx="4">
                  <c:v>#N/A</c:v>
                </c:pt>
                <c:pt idx="5">
                  <c:v>0.12</c:v>
                </c:pt>
                <c:pt idx="6">
                  <c:v>#N/A</c:v>
                </c:pt>
                <c:pt idx="7">
                  <c:v>0.13</c:v>
                </c:pt>
                <c:pt idx="8">
                  <c:v>#N/A</c:v>
                </c:pt>
                <c:pt idx="9">
                  <c:v>0.19</c:v>
                </c:pt>
              </c:numCache>
            </c:numRef>
          </c:val>
          <c:extLst>
            <c:ext xmlns:c16="http://schemas.microsoft.com/office/drawing/2014/chart" uri="{C3380CC4-5D6E-409C-BE32-E72D297353CC}">
              <c16:uniqueId val="{00000003-9B8F-4799-9B94-F6C55FAA7FA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2.11</c:v>
                </c:pt>
                <c:pt idx="2">
                  <c:v>#N/A</c:v>
                </c:pt>
                <c:pt idx="3">
                  <c:v>2.29</c:v>
                </c:pt>
                <c:pt idx="4">
                  <c:v>#N/A</c:v>
                </c:pt>
                <c:pt idx="5">
                  <c:v>1.59</c:v>
                </c:pt>
                <c:pt idx="6">
                  <c:v>#N/A</c:v>
                </c:pt>
                <c:pt idx="7">
                  <c:v>0.92</c:v>
                </c:pt>
                <c:pt idx="8">
                  <c:v>#N/A</c:v>
                </c:pt>
                <c:pt idx="9">
                  <c:v>0.34</c:v>
                </c:pt>
              </c:numCache>
            </c:numRef>
          </c:val>
          <c:extLst>
            <c:ext xmlns:c16="http://schemas.microsoft.com/office/drawing/2014/chart" uri="{C3380CC4-5D6E-409C-BE32-E72D297353CC}">
              <c16:uniqueId val="{00000004-9B8F-4799-9B94-F6C55FAA7F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0.05</c:v>
                </c:pt>
                <c:pt idx="8">
                  <c:v>#N/A</c:v>
                </c:pt>
                <c:pt idx="9">
                  <c:v>0.45</c:v>
                </c:pt>
              </c:numCache>
            </c:numRef>
          </c:val>
          <c:extLst>
            <c:ext xmlns:c16="http://schemas.microsoft.com/office/drawing/2014/chart" uri="{C3380CC4-5D6E-409C-BE32-E72D297353CC}">
              <c16:uniqueId val="{00000005-9B8F-4799-9B94-F6C55FAA7FA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1.52</c:v>
                </c:pt>
                <c:pt idx="6">
                  <c:v>#N/A</c:v>
                </c:pt>
                <c:pt idx="7">
                  <c:v>0.11</c:v>
                </c:pt>
                <c:pt idx="8">
                  <c:v>#N/A</c:v>
                </c:pt>
                <c:pt idx="9">
                  <c:v>0.62</c:v>
                </c:pt>
              </c:numCache>
            </c:numRef>
          </c:val>
          <c:extLst>
            <c:ext xmlns:c16="http://schemas.microsoft.com/office/drawing/2014/chart" uri="{C3380CC4-5D6E-409C-BE32-E72D297353CC}">
              <c16:uniqueId val="{00000006-9B8F-4799-9B94-F6C55FAA7F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2.12</c:v>
                </c:pt>
                <c:pt idx="2">
                  <c:v>#N/A</c:v>
                </c:pt>
                <c:pt idx="3">
                  <c:v>2.84</c:v>
                </c:pt>
                <c:pt idx="4">
                  <c:v>#N/A</c:v>
                </c:pt>
                <c:pt idx="5">
                  <c:v>1.76</c:v>
                </c:pt>
                <c:pt idx="6">
                  <c:v>#N/A</c:v>
                </c:pt>
                <c:pt idx="7">
                  <c:v>1.41</c:v>
                </c:pt>
                <c:pt idx="8">
                  <c:v>#N/A</c:v>
                </c:pt>
                <c:pt idx="9">
                  <c:v>2.52</c:v>
                </c:pt>
              </c:numCache>
            </c:numRef>
          </c:val>
          <c:extLst>
            <c:ext xmlns:c16="http://schemas.microsoft.com/office/drawing/2014/chart" uri="{C3380CC4-5D6E-409C-BE32-E72D297353CC}">
              <c16:uniqueId val="{00000007-9B8F-4799-9B94-F6C55FAA7F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9.34</c:v>
                </c:pt>
              </c:numCache>
            </c:numRef>
          </c:val>
          <c:extLst>
            <c:ext xmlns:c16="http://schemas.microsoft.com/office/drawing/2014/chart" uri="{C3380CC4-5D6E-409C-BE32-E72D297353CC}">
              <c16:uniqueId val="{00000008-9B8F-4799-9B94-F6C55FAA7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9.17</c:v>
                </c:pt>
                <c:pt idx="2">
                  <c:v>#N/A</c:v>
                </c:pt>
                <c:pt idx="3">
                  <c:v>9.6999999999999993</c:v>
                </c:pt>
                <c:pt idx="4">
                  <c:v>#N/A</c:v>
                </c:pt>
                <c:pt idx="5">
                  <c:v>15.78</c:v>
                </c:pt>
                <c:pt idx="6">
                  <c:v>#N/A</c:v>
                </c:pt>
                <c:pt idx="7">
                  <c:v>9.85</c:v>
                </c:pt>
                <c:pt idx="8">
                  <c:v>#N/A</c:v>
                </c:pt>
                <c:pt idx="9">
                  <c:v>10.78</c:v>
                </c:pt>
              </c:numCache>
            </c:numRef>
          </c:val>
          <c:extLst>
            <c:ext xmlns:c16="http://schemas.microsoft.com/office/drawing/2014/chart" uri="{C3380CC4-5D6E-409C-BE32-E72D297353CC}">
              <c16:uniqueId val="{00000009-9B8F-4799-9B94-F6C55FAA7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1378</c:v>
                </c:pt>
                <c:pt idx="5">
                  <c:v>1327</c:v>
                </c:pt>
                <c:pt idx="8">
                  <c:v>1251</c:v>
                </c:pt>
                <c:pt idx="11">
                  <c:v>1255</c:v>
                </c:pt>
                <c:pt idx="14">
                  <c:v>1227</c:v>
                </c:pt>
              </c:numCache>
            </c:numRef>
          </c:val>
          <c:extLst>
            <c:ext xmlns:c16="http://schemas.microsoft.com/office/drawing/2014/chart" uri="{C3380CC4-5D6E-409C-BE32-E72D297353CC}">
              <c16:uniqueId val="{00000000-0CE6-4E36-B849-4FB0ADFA3E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E6-4E36-B849-4FB0ADFA3E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0</c:v>
                </c:pt>
                <c:pt idx="6">
                  <c:v>0</c:v>
                </c:pt>
                <c:pt idx="9">
                  <c:v>2</c:v>
                </c:pt>
                <c:pt idx="12">
                  <c:v>5</c:v>
                </c:pt>
              </c:numCache>
            </c:numRef>
          </c:val>
          <c:extLst>
            <c:ext xmlns:c16="http://schemas.microsoft.com/office/drawing/2014/chart" uri="{C3380CC4-5D6E-409C-BE32-E72D297353CC}">
              <c16:uniqueId val="{00000002-0CE6-4E36-B849-4FB0ADFA3E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78</c:v>
                </c:pt>
                <c:pt idx="6">
                  <c:v>86</c:v>
                </c:pt>
                <c:pt idx="9">
                  <c:v>99</c:v>
                </c:pt>
                <c:pt idx="12">
                  <c:v>68</c:v>
                </c:pt>
              </c:numCache>
            </c:numRef>
          </c:val>
          <c:extLst>
            <c:ext xmlns:c16="http://schemas.microsoft.com/office/drawing/2014/chart" uri="{C3380CC4-5D6E-409C-BE32-E72D297353CC}">
              <c16:uniqueId val="{00000003-0CE6-4E36-B849-4FB0ADFA3E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428</c:v>
                </c:pt>
                <c:pt idx="3">
                  <c:v>437</c:v>
                </c:pt>
                <c:pt idx="6">
                  <c:v>384</c:v>
                </c:pt>
                <c:pt idx="9">
                  <c:v>365</c:v>
                </c:pt>
                <c:pt idx="12">
                  <c:v>389</c:v>
                </c:pt>
              </c:numCache>
            </c:numRef>
          </c:val>
          <c:extLst>
            <c:ext xmlns:c16="http://schemas.microsoft.com/office/drawing/2014/chart" uri="{C3380CC4-5D6E-409C-BE32-E72D297353CC}">
              <c16:uniqueId val="{00000004-0CE6-4E36-B849-4FB0ADFA3E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E6-4E36-B849-4FB0ADFA3E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E6-4E36-B849-4FB0ADFA3E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1277</c:v>
                </c:pt>
                <c:pt idx="3">
                  <c:v>1246</c:v>
                </c:pt>
                <c:pt idx="6">
                  <c:v>1203</c:v>
                </c:pt>
                <c:pt idx="9">
                  <c:v>1254</c:v>
                </c:pt>
                <c:pt idx="12">
                  <c:v>1189</c:v>
                </c:pt>
              </c:numCache>
            </c:numRef>
          </c:val>
          <c:extLst>
            <c:ext xmlns:c16="http://schemas.microsoft.com/office/drawing/2014/chart" uri="{C3380CC4-5D6E-409C-BE32-E72D297353CC}">
              <c16:uniqueId val="{00000007-0CE6-4E36-B849-4FB0ADFA3E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430</c:v>
                </c:pt>
                <c:pt idx="2">
                  <c:v>#N/A</c:v>
                </c:pt>
                <c:pt idx="3">
                  <c:v>#N/A</c:v>
                </c:pt>
                <c:pt idx="4">
                  <c:v>434</c:v>
                </c:pt>
                <c:pt idx="5">
                  <c:v>#N/A</c:v>
                </c:pt>
                <c:pt idx="6">
                  <c:v>#N/A</c:v>
                </c:pt>
                <c:pt idx="7">
                  <c:v>422</c:v>
                </c:pt>
                <c:pt idx="8">
                  <c:v>#N/A</c:v>
                </c:pt>
                <c:pt idx="9">
                  <c:v>#N/A</c:v>
                </c:pt>
                <c:pt idx="10">
                  <c:v>465</c:v>
                </c:pt>
                <c:pt idx="11">
                  <c:v>#N/A</c:v>
                </c:pt>
                <c:pt idx="12">
                  <c:v>#N/A</c:v>
                </c:pt>
                <c:pt idx="13">
                  <c:v>424</c:v>
                </c:pt>
                <c:pt idx="14">
                  <c:v>#N/A</c:v>
                </c:pt>
              </c:numCache>
            </c:numRef>
          </c:val>
          <c:smooth val="0"/>
          <c:extLst>
            <c:ext xmlns:c16="http://schemas.microsoft.com/office/drawing/2014/chart" uri="{C3380CC4-5D6E-409C-BE32-E72D297353CC}">
              <c16:uniqueId val="{00000008-0CE6-4E36-B849-4FB0ADFA3E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12200</c:v>
                </c:pt>
                <c:pt idx="5">
                  <c:v>11745</c:v>
                </c:pt>
                <c:pt idx="8">
                  <c:v>11635</c:v>
                </c:pt>
                <c:pt idx="11">
                  <c:v>11153</c:v>
                </c:pt>
                <c:pt idx="14">
                  <c:v>11452</c:v>
                </c:pt>
              </c:numCache>
            </c:numRef>
          </c:val>
          <c:extLst>
            <c:ext xmlns:c16="http://schemas.microsoft.com/office/drawing/2014/chart" uri="{C3380CC4-5D6E-409C-BE32-E72D297353CC}">
              <c16:uniqueId val="{00000000-A39F-48CF-BFE0-D19477844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c:v>
                </c:pt>
                <c:pt idx="5">
                  <c:v>156</c:v>
                </c:pt>
                <c:pt idx="8">
                  <c:v>110</c:v>
                </c:pt>
                <c:pt idx="11">
                  <c:v>69</c:v>
                </c:pt>
                <c:pt idx="14">
                  <c:v>44</c:v>
                </c:pt>
              </c:numCache>
            </c:numRef>
          </c:val>
          <c:extLst>
            <c:ext xmlns:c16="http://schemas.microsoft.com/office/drawing/2014/chart" uri="{C3380CC4-5D6E-409C-BE32-E72D297353CC}">
              <c16:uniqueId val="{00000001-A39F-48CF-BFE0-D19477844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7506</c:v>
                </c:pt>
                <c:pt idx="5">
                  <c:v>7668</c:v>
                </c:pt>
                <c:pt idx="8">
                  <c:v>7864</c:v>
                </c:pt>
                <c:pt idx="11">
                  <c:v>8643</c:v>
                </c:pt>
                <c:pt idx="14">
                  <c:v>9177</c:v>
                </c:pt>
              </c:numCache>
            </c:numRef>
          </c:val>
          <c:extLst>
            <c:ext xmlns:c16="http://schemas.microsoft.com/office/drawing/2014/chart" uri="{C3380CC4-5D6E-409C-BE32-E72D297353CC}">
              <c16:uniqueId val="{00000002-A39F-48CF-BFE0-D19477844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F-48CF-BFE0-D19477844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F-48CF-BFE0-D19477844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9F-48CF-BFE0-D19477844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2190</c:v>
                </c:pt>
                <c:pt idx="3">
                  <c:v>2092</c:v>
                </c:pt>
                <c:pt idx="6">
                  <c:v>2098</c:v>
                </c:pt>
                <c:pt idx="9">
                  <c:v>1993</c:v>
                </c:pt>
                <c:pt idx="12">
                  <c:v>1874</c:v>
                </c:pt>
              </c:numCache>
            </c:numRef>
          </c:val>
          <c:extLst>
            <c:ext xmlns:c16="http://schemas.microsoft.com/office/drawing/2014/chart" uri="{C3380CC4-5D6E-409C-BE32-E72D297353CC}">
              <c16:uniqueId val="{00000006-A39F-48CF-BFE0-D19477844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804</c:v>
                </c:pt>
                <c:pt idx="3">
                  <c:v>811</c:v>
                </c:pt>
                <c:pt idx="6">
                  <c:v>865</c:v>
                </c:pt>
                <c:pt idx="9">
                  <c:v>758</c:v>
                </c:pt>
                <c:pt idx="12">
                  <c:v>721</c:v>
                </c:pt>
              </c:numCache>
            </c:numRef>
          </c:val>
          <c:extLst>
            <c:ext xmlns:c16="http://schemas.microsoft.com/office/drawing/2014/chart" uri="{C3380CC4-5D6E-409C-BE32-E72D297353CC}">
              <c16:uniqueId val="{00000007-A39F-48CF-BFE0-D19477844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5810</c:v>
                </c:pt>
                <c:pt idx="3">
                  <c:v>5478</c:v>
                </c:pt>
                <c:pt idx="6">
                  <c:v>4898</c:v>
                </c:pt>
                <c:pt idx="9">
                  <c:v>4335</c:v>
                </c:pt>
                <c:pt idx="12">
                  <c:v>3836</c:v>
                </c:pt>
              </c:numCache>
            </c:numRef>
          </c:val>
          <c:extLst>
            <c:ext xmlns:c16="http://schemas.microsoft.com/office/drawing/2014/chart" uri="{C3380CC4-5D6E-409C-BE32-E72D297353CC}">
              <c16:uniqueId val="{00000008-A39F-48CF-BFE0-D19477844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60</c:v>
                </c:pt>
                <c:pt idx="9">
                  <c:v>59</c:v>
                </c:pt>
                <c:pt idx="12">
                  <c:v>54</c:v>
                </c:pt>
              </c:numCache>
            </c:numRef>
          </c:val>
          <c:extLst>
            <c:ext xmlns:c16="http://schemas.microsoft.com/office/drawing/2014/chart" uri="{C3380CC4-5D6E-409C-BE32-E72D297353CC}">
              <c16:uniqueId val="{00000009-A39F-48CF-BFE0-D19477844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10489</c:v>
                </c:pt>
                <c:pt idx="3">
                  <c:v>10417</c:v>
                </c:pt>
                <c:pt idx="6">
                  <c:v>10536</c:v>
                </c:pt>
                <c:pt idx="9">
                  <c:v>10130</c:v>
                </c:pt>
                <c:pt idx="12">
                  <c:v>11044</c:v>
                </c:pt>
              </c:numCache>
            </c:numRef>
          </c:val>
          <c:extLst>
            <c:ext xmlns:c16="http://schemas.microsoft.com/office/drawing/2014/chart" uri="{C3380CC4-5D6E-409C-BE32-E72D297353CC}">
              <c16:uniqueId val="{0000000A-A39F-48CF-BFE0-D19477844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9F-48CF-BFE0-D19477844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5638</c:v>
                </c:pt>
                <c:pt idx="1">
                  <c:v>4414</c:v>
                </c:pt>
                <c:pt idx="2">
                  <c:v>4760</c:v>
                </c:pt>
              </c:numCache>
            </c:numRef>
          </c:val>
          <c:extLst>
            <c:ext xmlns:c16="http://schemas.microsoft.com/office/drawing/2014/chart" uri="{C3380CC4-5D6E-409C-BE32-E72D297353CC}">
              <c16:uniqueId val="{00000000-C69D-4E13-91D4-5037301899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1035</c:v>
                </c:pt>
                <c:pt idx="2">
                  <c:v>1046</c:v>
                </c:pt>
              </c:numCache>
            </c:numRef>
          </c:val>
          <c:extLst>
            <c:ext xmlns:c16="http://schemas.microsoft.com/office/drawing/2014/chart" uri="{C3380CC4-5D6E-409C-BE32-E72D297353CC}">
              <c16:uniqueId val="{00000001-C69D-4E13-91D4-5037301899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3264</c:v>
                </c:pt>
                <c:pt idx="1">
                  <c:v>4018</c:v>
                </c:pt>
                <c:pt idx="2">
                  <c:v>4024</c:v>
                </c:pt>
              </c:numCache>
            </c:numRef>
          </c:val>
          <c:extLst>
            <c:ext xmlns:c16="http://schemas.microsoft.com/office/drawing/2014/chart" uri="{C3380CC4-5D6E-409C-BE32-E72D297353CC}">
              <c16:uniqueId val="{00000002-C69D-4E13-91D4-5037301899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実質公債費比率（分子）は減少傾向にある。これは、地方債の新規発行額を償還元金を下回る額に設定するなどの起債抑制策によるものである。</a:t>
          </a:r>
          <a:endParaRPr lang="ja-JP" altLang="ja-JP" sz="1400">
            <a:effectLst/>
          </a:endParaRPr>
        </a:p>
        <a:p>
          <a:r>
            <a:rPr kumimoji="1" lang="ja-JP" altLang="ja-JP" sz="1100">
              <a:solidFill>
                <a:schemeClr val="dk1"/>
              </a:solidFill>
              <a:effectLst/>
              <a:latin typeface="+mn-lt"/>
              <a:ea typeface="+mn-ea"/>
              <a:cs typeface="+mn-cs"/>
            </a:rPr>
            <a:t>　今後数年は、公共施設総合管理計画に基づく改修や大型事業を計画しており、償還額を超える借入が必要となることから、実質公債費比率は増加に転じると見込んでいる。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将来負担比率（分子）は年々減少している。主な要因として、地方債の新規発行額の抑制等により、地方債現在高や公営企業債等繰入見込額が減少していることがあげられる。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しかし、今後数年は、公共施設総合管理計画に基づく改修や大型事業により新規債の発行額が伸びることが予想されることから、引き続き事業実施の適正化を図り、財政の健全化に努める。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については、地方交付税合併算定替えの段階的削減等による財源不足分として３億円の取り崩しを予定していたが、取り崩しを行わず、前年度繰越金、基金運用収入により３．５億円の積立てを行った。また、町民の連帯強化及び地域振興を目的とした事業の財源として「まちづくり基金」を２億円、ふるさと寄附の指定事項に沿ったソフト事業の財源として「ふるさと基金」を１．３億円、産業活性化や雇用対策など地域経済の振興に係る事業の財源として「産業活性化基金」を０．３億円を取り崩した。</a:t>
          </a:r>
          <a:endParaRPr lang="ja-JP" altLang="ja-JP" sz="1400">
            <a:effectLst/>
          </a:endParaRPr>
        </a:p>
        <a:p>
          <a:r>
            <a:rPr kumimoji="1" lang="ja-JP" altLang="ja-JP" sz="1400">
              <a:solidFill>
                <a:schemeClr val="dk1"/>
              </a:solidFill>
              <a:effectLst/>
              <a:latin typeface="+mn-lt"/>
              <a:ea typeface="+mn-ea"/>
              <a:cs typeface="+mn-cs"/>
            </a:rPr>
            <a:t>　その他、ふるさと寄付金４．４億円、各種基金の運用収入として０．４億円の積み立てを行ったことにより、基金全体として３．６億円の増となった。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・財政需要が見込まれる公共施設の適正化対策の財源として、公共施設整備基金や減債基金への積立を検討していく。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・まちづくり基金：新町建設計画に基づく、町民の連帯強化及び地域振興を目的とする事業の推進</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・ふるさと基金：ふるさと寄付金を財源とし、寄付者の思いを実現化することにより、多様な人々の参加による活力に満ちたふるさとづくりに資することを目的とする。</a:t>
          </a:r>
          <a:endParaRPr lang="ja-JP" altLang="ja-JP" sz="1050">
            <a:effectLst/>
          </a:endParaRPr>
        </a:p>
        <a:p>
          <a:r>
            <a:rPr kumimoji="1" lang="ja-JP" altLang="ja-JP" sz="1050">
              <a:solidFill>
                <a:schemeClr val="dk1"/>
              </a:solidFill>
              <a:effectLst/>
              <a:latin typeface="+mn-lt"/>
              <a:ea typeface="+mn-ea"/>
              <a:cs typeface="+mn-cs"/>
            </a:rPr>
            <a:t>・まち・ひと・しごと創生推進基金：若者が活躍するまちづくり、豊かなまちづくり、幸せ感じるまちづくり事業</a:t>
          </a:r>
          <a:endParaRPr lang="ja-JP" altLang="ja-JP" sz="1050">
            <a:effectLst/>
          </a:endParaRPr>
        </a:p>
        <a:p>
          <a:r>
            <a:rPr kumimoji="1" lang="ja-JP" altLang="ja-JP" sz="1050">
              <a:solidFill>
                <a:schemeClr val="dk1"/>
              </a:solidFill>
              <a:effectLst/>
              <a:latin typeface="+mn-lt"/>
              <a:ea typeface="+mn-ea"/>
              <a:cs typeface="+mn-cs"/>
            </a:rPr>
            <a:t>・公共施設整備基金：公共施設整備事業の推進</a:t>
          </a:r>
          <a:endParaRPr lang="ja-JP" altLang="ja-JP" sz="1050">
            <a:effectLst/>
          </a:endParaRPr>
        </a:p>
        <a:p>
          <a:r>
            <a:rPr kumimoji="1" lang="ja-JP" altLang="ja-JP" sz="1050">
              <a:solidFill>
                <a:schemeClr val="dk1"/>
              </a:solidFill>
              <a:effectLst/>
              <a:latin typeface="+mn-lt"/>
              <a:ea typeface="+mn-ea"/>
              <a:cs typeface="+mn-cs"/>
            </a:rPr>
            <a:t>・林業振興基金：地域林業の振興及び森林の有する多面的機能の維持増進を図る。</a:t>
          </a:r>
          <a:endParaRPr lang="ja-JP" altLang="ja-JP" sz="1050">
            <a:effectLst/>
          </a:endParaRPr>
        </a:p>
        <a:p>
          <a:r>
            <a:rPr kumimoji="1" lang="ja-JP" altLang="ja-JP" sz="1050">
              <a:solidFill>
                <a:schemeClr val="dk1"/>
              </a:solidFill>
              <a:effectLst/>
              <a:latin typeface="+mn-lt"/>
              <a:ea typeface="+mn-ea"/>
              <a:cs typeface="+mn-cs"/>
            </a:rPr>
            <a:t>・産業活性化基金：産業活性化対策や雇用対策等による地域経済の振興に係る事業の推進</a:t>
          </a:r>
          <a:endParaRPr lang="ja-JP" altLang="ja-JP" sz="1050">
            <a:effectLst/>
          </a:endParaRPr>
        </a:p>
        <a:p>
          <a:r>
            <a:rPr kumimoji="1" lang="ja-JP" altLang="ja-JP" sz="1050">
              <a:solidFill>
                <a:schemeClr val="dk1"/>
              </a:solidFill>
              <a:effectLst/>
              <a:latin typeface="+mn-lt"/>
              <a:ea typeface="+mn-ea"/>
              <a:cs typeface="+mn-cs"/>
            </a:rPr>
            <a:t>・学校教育施設整備基金：学校教育施設整備に係る事業</a:t>
          </a:r>
          <a:endParaRPr lang="ja-JP" altLang="ja-JP" sz="1050">
            <a:effectLst/>
          </a:endParaRPr>
        </a:p>
        <a:p>
          <a:r>
            <a:rPr kumimoji="1" lang="ja-JP" altLang="ja-JP" sz="1050">
              <a:solidFill>
                <a:schemeClr val="dk1"/>
              </a:solidFill>
              <a:effectLst/>
              <a:latin typeface="+mn-lt"/>
              <a:ea typeface="+mn-ea"/>
              <a:cs typeface="+mn-cs"/>
            </a:rPr>
            <a:t>・森林環境譲与税基金：間伐や路網といった森林整備に加え、森林整備を促進するための人材育成、担い手確保、木材利用の促進や普及啓発等の事業</a:t>
          </a:r>
          <a:endParaRPr lang="ja-JP" altLang="ja-JP" sz="1050">
            <a:effectLst/>
          </a:endParaRPr>
        </a:p>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・まちづくり基金：基金の運用益５．４百万円を積み立てた一方で、新町建設計画に基づく事業の財源として２億円を充当したことにより減額となった。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・公共施設整備基金：基金の運用益９．３百万円、公共事業の財源として６０百万円を充当したことにより減額となった。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・ふるさと基金：ソフト事業の財源として１．３億円を充当した一方で、ふるさと寄付金、運用益として４．４億円を積み立てたことにより増額となった。</a:t>
          </a:r>
          <a:endParaRPr lang="ja-JP" altLang="ja-JP" sz="1050">
            <a:effectLst/>
          </a:endParaRPr>
        </a:p>
        <a:p>
          <a:r>
            <a:rPr kumimoji="1" lang="ja-JP" altLang="ja-JP" sz="1050">
              <a:solidFill>
                <a:schemeClr val="dk1"/>
              </a:solidFill>
              <a:effectLst/>
              <a:latin typeface="+mn-lt"/>
              <a:ea typeface="+mn-ea"/>
              <a:cs typeface="+mn-cs"/>
            </a:rPr>
            <a:t>・林業振興基金：基金の運用益０．８百万円を積み立てたことにより増額となった。</a:t>
          </a:r>
          <a:endParaRPr lang="ja-JP" altLang="ja-JP" sz="1050">
            <a:effectLst/>
          </a:endParaRPr>
        </a:p>
        <a:p>
          <a:r>
            <a:rPr kumimoji="1" lang="ja-JP" altLang="ja-JP" sz="1050">
              <a:solidFill>
                <a:schemeClr val="dk1"/>
              </a:solidFill>
              <a:effectLst/>
              <a:latin typeface="+mn-lt"/>
              <a:ea typeface="+mn-ea"/>
              <a:cs typeface="+mn-cs"/>
            </a:rPr>
            <a:t>・産業活性化基金：産業活性化に資する事業の財源として３３．４百万円を充当したことにより減額となった。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・学校教育施設整備基金：学校教育施設整備の財源として２６百万円を充当したことにより減額となった。</a:t>
          </a:r>
          <a:endParaRPr lang="ja-JP" altLang="ja-JP" sz="1050">
            <a:effectLst/>
          </a:endParaRPr>
        </a:p>
        <a:p>
          <a:r>
            <a:rPr kumimoji="1" lang="ja-JP" altLang="ja-JP" sz="1050">
              <a:solidFill>
                <a:schemeClr val="dk1"/>
              </a:solidFill>
              <a:effectLst/>
              <a:latin typeface="+mn-lt"/>
              <a:ea typeface="+mn-ea"/>
              <a:cs typeface="+mn-cs"/>
            </a:rPr>
            <a:t>（今後の方針）</a:t>
          </a:r>
          <a:endParaRPr lang="ja-JP" altLang="ja-JP" sz="1050">
            <a:effectLst/>
          </a:endParaRPr>
        </a:p>
        <a:p>
          <a:r>
            <a:rPr kumimoji="1" lang="ja-JP" altLang="ja-JP" sz="1050">
              <a:solidFill>
                <a:schemeClr val="dk1"/>
              </a:solidFill>
              <a:effectLst/>
              <a:latin typeface="+mn-lt"/>
              <a:ea typeface="+mn-ea"/>
              <a:cs typeface="+mn-cs"/>
            </a:rPr>
            <a:t>・まちづくり基金、ふるさと基金については、ソフト事業の財源として定額を取り崩していく予定である。</a:t>
          </a:r>
          <a:endParaRPr lang="ja-JP" altLang="ja-JP" sz="1050">
            <a:effectLst/>
          </a:endParaRPr>
        </a:p>
        <a:p>
          <a:r>
            <a:rPr kumimoji="1" lang="ja-JP" altLang="ja-JP" sz="1050">
              <a:solidFill>
                <a:schemeClr val="dk1"/>
              </a:solidFill>
              <a:effectLst/>
              <a:latin typeface="+mn-lt"/>
              <a:ea typeface="+mn-ea"/>
              <a:cs typeface="+mn-cs"/>
            </a:rPr>
            <a:t>・その他の基金の活用については、毎年度検討することとしている。</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・当初予定した３億円の取り崩しを行わず、前年度繰越金・基金運用収入により３．５億円の積立てを行った。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・令和８年度までの中期財政計画に基づき、標準財政規模の５０％程度を災害等の不測の事態への備えや公共施設の適正化対策として積み立ててきた。</a:t>
          </a:r>
          <a:endParaRPr lang="ja-JP" altLang="ja-JP" sz="1400">
            <a:effectLst/>
          </a:endParaRPr>
        </a:p>
        <a:p>
          <a:r>
            <a:rPr kumimoji="1" lang="ja-JP" altLang="ja-JP" sz="1400">
              <a:solidFill>
                <a:schemeClr val="dk1"/>
              </a:solidFill>
              <a:effectLst/>
              <a:latin typeface="+mn-lt"/>
              <a:ea typeface="+mn-ea"/>
              <a:cs typeface="+mn-cs"/>
            </a:rPr>
            <a:t>　また、令和元年度からは、実質単年度収支が赤字となる見通しを立てていたことから、収支の安定を図るため２４億円程度を積み立ててきた。</a:t>
          </a:r>
          <a:endParaRPr lang="ja-JP" altLang="ja-JP" sz="1400">
            <a:effectLst/>
          </a:endParaRPr>
        </a:p>
        <a:p>
          <a:r>
            <a:rPr kumimoji="1" lang="ja-JP" altLang="ja-JP" sz="1400">
              <a:solidFill>
                <a:schemeClr val="dk1"/>
              </a:solidFill>
              <a:effectLst/>
              <a:latin typeface="+mn-lt"/>
              <a:ea typeface="+mn-ea"/>
              <a:cs typeface="+mn-cs"/>
            </a:rPr>
            <a:t>　今後は、毎年度３億円程度を取り崩し、収支の安定を図りながら、実質単年度収支の黒字化へ向けた取り組みを進めていく</a:t>
          </a:r>
          <a:r>
            <a:rPr kumimoji="1" lang="ja-JP" altLang="en-US"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取崩しに額については、公共施設等総合管理計画に基づく長寿命化、耐震化、除却事業といった１８事業の地方債償還金に０．７百万円の充当を行った。また積立額は運用収入１．１百万円の積立てを行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・今後は公共施設等総合管理計画に基づく長寿命化、耐震化、除却事業といった新たな財政需要による公債費に必要な財源として活用を行って</a:t>
          </a:r>
          <a:endParaRPr lang="ja-JP" altLang="ja-JP" sz="1400">
            <a:effectLst/>
          </a:endParaRPr>
        </a:p>
        <a:p>
          <a:r>
            <a:rPr kumimoji="1" lang="ja-JP" altLang="ja-JP" sz="14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町村合併前は、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町村のうち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団体が財政力指数</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台であり、類似団体平均を大幅に下回っていたが、平成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100">
              <a:solidFill>
                <a:schemeClr val="dk1"/>
              </a:solidFill>
              <a:effectLst/>
              <a:latin typeface="+mn-lt"/>
              <a:ea typeface="+mn-ea"/>
              <a:cs typeface="+mn-cs"/>
            </a:rPr>
            <a:t>H15 0.22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H16 0.24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 0.26</a:t>
          </a:r>
          <a:r>
            <a:rPr kumimoji="1" lang="ja-JP" altLang="ja-JP" sz="1100">
              <a:solidFill>
                <a:schemeClr val="dk1"/>
              </a:solidFill>
              <a:effectLst/>
              <a:latin typeface="+mn-lt"/>
              <a:ea typeface="+mn-ea"/>
              <a:cs typeface="+mn-cs"/>
            </a:rPr>
            <a:t>）を見せていたが、平成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年度から国の財政措置による基準財政需要額の増加により、緩やかに下降し、ここ数年は横ばい状態となっている。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今後も行財政改革等の取組みを通じて、財政基盤の強化に努める。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xdr:cNvCxnSpPr/>
      </xdr:nvCxnSpPr>
      <xdr:spPr>
        <a:xfrm>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年度から取り組んだ行財政改革の中で、職員の定員管理による人件費の削減や、</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サイクルに基づき全ての事務事業の点検・見直しを行ったこと等により、平成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交付税合併算定替えの特例措置が段階的に削減され、比率が上昇してきたが、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32258</xdr:rowOff>
    </xdr:to>
    <xdr:cxnSp macro="">
      <xdr:nvCxnSpPr>
        <xdr:cNvPr id="132" name="直線コネクタ 131"/>
        <xdr:cNvCxnSpPr/>
      </xdr:nvCxnSpPr>
      <xdr:spPr>
        <a:xfrm>
          <a:off x="4114800" y="1075156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63</xdr:row>
      <xdr:rowOff>114300</xdr:rowOff>
    </xdr:to>
    <xdr:cxnSp macro="">
      <xdr:nvCxnSpPr>
        <xdr:cNvPr id="135" name="直線コネクタ 134"/>
        <xdr:cNvCxnSpPr/>
      </xdr:nvCxnSpPr>
      <xdr:spPr>
        <a:xfrm flipV="1">
          <a:off x="3225800" y="1075156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10414</xdr:rowOff>
    </xdr:to>
    <xdr:cxnSp macro="">
      <xdr:nvCxnSpPr>
        <xdr:cNvPr id="138" name="直線コネクタ 137"/>
        <xdr:cNvCxnSpPr/>
      </xdr:nvCxnSpPr>
      <xdr:spPr>
        <a:xfrm flipV="1">
          <a:off x="2336800" y="109156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10414</xdr:rowOff>
    </xdr:to>
    <xdr:cxnSp macro="">
      <xdr:nvCxnSpPr>
        <xdr:cNvPr id="141" name="直線コネクタ 140"/>
        <xdr:cNvCxnSpPr/>
      </xdr:nvCxnSpPr>
      <xdr:spPr>
        <a:xfrm>
          <a:off x="1447800" y="1097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3" name="テキスト ボックス 142"/>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5" name="テキスト ボックス 144"/>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1" name="楕円 150"/>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2"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3" name="楕円 152"/>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4" name="テキスト ボックス 153"/>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6" name="テキスト ボックス 155"/>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8" name="テキスト ボックス 157"/>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9" name="楕円 158"/>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60" name="テキスト ボックス 159"/>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人件費・物件費等の合計額の人口１人当たりの金額が平成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年度まで類似団体を上回っていたが、この主な要因は、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年度以降類似団体平均を下回った。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）を策定し、さらなる職員数の適正化に努めている。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3054</xdr:rowOff>
    </xdr:from>
    <xdr:to>
      <xdr:col>23</xdr:col>
      <xdr:colOff>133350</xdr:colOff>
      <xdr:row>81</xdr:row>
      <xdr:rowOff>53662</xdr:rowOff>
    </xdr:to>
    <xdr:cxnSp macro="">
      <xdr:nvCxnSpPr>
        <xdr:cNvPr id="193" name="直線コネクタ 192"/>
        <xdr:cNvCxnSpPr/>
      </xdr:nvCxnSpPr>
      <xdr:spPr>
        <a:xfrm>
          <a:off x="4114800" y="13890504"/>
          <a:ext cx="8382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1606</xdr:rowOff>
    </xdr:from>
    <xdr:to>
      <xdr:col>19</xdr:col>
      <xdr:colOff>133350</xdr:colOff>
      <xdr:row>81</xdr:row>
      <xdr:rowOff>3054</xdr:rowOff>
    </xdr:to>
    <xdr:cxnSp macro="">
      <xdr:nvCxnSpPr>
        <xdr:cNvPr id="196" name="直線コネクタ 195"/>
        <xdr:cNvCxnSpPr/>
      </xdr:nvCxnSpPr>
      <xdr:spPr>
        <a:xfrm>
          <a:off x="3225800" y="1388905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103361</xdr:rowOff>
    </xdr:from>
    <xdr:to>
      <xdr:col>15</xdr:col>
      <xdr:colOff>82550</xdr:colOff>
      <xdr:row>81</xdr:row>
      <xdr:rowOff>1606</xdr:rowOff>
    </xdr:to>
    <xdr:cxnSp macro="">
      <xdr:nvCxnSpPr>
        <xdr:cNvPr id="199" name="直線コネクタ 198"/>
        <xdr:cNvCxnSpPr/>
      </xdr:nvCxnSpPr>
      <xdr:spPr>
        <a:xfrm>
          <a:off x="2336800" y="13819361"/>
          <a:ext cx="8890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85510</xdr:rowOff>
    </xdr:from>
    <xdr:to>
      <xdr:col>11</xdr:col>
      <xdr:colOff>31750</xdr:colOff>
      <xdr:row>80</xdr:row>
      <xdr:rowOff>103361</xdr:rowOff>
    </xdr:to>
    <xdr:cxnSp macro="">
      <xdr:nvCxnSpPr>
        <xdr:cNvPr id="202" name="直線コネクタ 201"/>
        <xdr:cNvCxnSpPr/>
      </xdr:nvCxnSpPr>
      <xdr:spPr>
        <a:xfrm>
          <a:off x="1447800" y="13801510"/>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xdr:cNvSpPr/>
      </xdr:nvSpPr>
      <xdr:spPr>
        <a:xfrm>
          <a:off x="2286000" y="138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34579</xdr:rowOff>
    </xdr:from>
    <xdr:ext cx="762000" cy="259045"/>
    <xdr:sp macro="" textlink="">
      <xdr:nvSpPr>
        <xdr:cNvPr id="204" name="テキスト ボックス 203"/>
        <xdr:cNvSpPr txBox="1"/>
      </xdr:nvSpPr>
      <xdr:spPr>
        <a:xfrm>
          <a:off x="1955800" y="1392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xdr:cNvSpPr/>
      </xdr:nvSpPr>
      <xdr:spPr>
        <a:xfrm>
          <a:off x="1397000" y="138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33515</xdr:rowOff>
    </xdr:from>
    <xdr:ext cx="762000" cy="259045"/>
    <xdr:sp macro="" textlink="">
      <xdr:nvSpPr>
        <xdr:cNvPr id="206" name="テキスト ボックス 205"/>
        <xdr:cNvSpPr txBox="1"/>
      </xdr:nvSpPr>
      <xdr:spPr>
        <a:xfrm>
          <a:off x="1066800" y="139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2862</xdr:rowOff>
    </xdr:from>
    <xdr:to>
      <xdr:col>23</xdr:col>
      <xdr:colOff>184150</xdr:colOff>
      <xdr:row>81</xdr:row>
      <xdr:rowOff>104462</xdr:rowOff>
    </xdr:to>
    <xdr:sp macro="" textlink="">
      <xdr:nvSpPr>
        <xdr:cNvPr id="212" name="楕円 211"/>
        <xdr:cNvSpPr/>
      </xdr:nvSpPr>
      <xdr:spPr>
        <a:xfrm>
          <a:off x="4902200" y="13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19389</xdr:rowOff>
    </xdr:from>
    <xdr:ext cx="762000" cy="259045"/>
    <xdr:sp macro="" textlink="">
      <xdr:nvSpPr>
        <xdr:cNvPr id="213" name="人件費・物件費等の状況該当値テキスト"/>
        <xdr:cNvSpPr txBox="1"/>
      </xdr:nvSpPr>
      <xdr:spPr>
        <a:xfrm>
          <a:off x="5041900" y="137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123704</xdr:rowOff>
    </xdr:from>
    <xdr:to>
      <xdr:col>19</xdr:col>
      <xdr:colOff>184150</xdr:colOff>
      <xdr:row>81</xdr:row>
      <xdr:rowOff>53854</xdr:rowOff>
    </xdr:to>
    <xdr:sp macro="" textlink="">
      <xdr:nvSpPr>
        <xdr:cNvPr id="214" name="楕円 213"/>
        <xdr:cNvSpPr/>
      </xdr:nvSpPr>
      <xdr:spPr>
        <a:xfrm>
          <a:off x="4064000" y="13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64031</xdr:rowOff>
    </xdr:from>
    <xdr:ext cx="736600" cy="259045"/>
    <xdr:sp macro="" textlink="">
      <xdr:nvSpPr>
        <xdr:cNvPr id="215" name="テキスト ボックス 214"/>
        <xdr:cNvSpPr txBox="1"/>
      </xdr:nvSpPr>
      <xdr:spPr>
        <a:xfrm>
          <a:off x="3733800" y="13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122256</xdr:rowOff>
    </xdr:from>
    <xdr:to>
      <xdr:col>15</xdr:col>
      <xdr:colOff>133350</xdr:colOff>
      <xdr:row>81</xdr:row>
      <xdr:rowOff>52406</xdr:rowOff>
    </xdr:to>
    <xdr:sp macro="" textlink="">
      <xdr:nvSpPr>
        <xdr:cNvPr id="216" name="楕円 215"/>
        <xdr:cNvSpPr/>
      </xdr:nvSpPr>
      <xdr:spPr>
        <a:xfrm>
          <a:off x="3175000" y="138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62583</xdr:rowOff>
    </xdr:from>
    <xdr:ext cx="762000" cy="259045"/>
    <xdr:sp macro="" textlink="">
      <xdr:nvSpPr>
        <xdr:cNvPr id="217" name="テキスト ボックス 216"/>
        <xdr:cNvSpPr txBox="1"/>
      </xdr:nvSpPr>
      <xdr:spPr>
        <a:xfrm>
          <a:off x="2844800" y="13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52561</xdr:rowOff>
    </xdr:from>
    <xdr:to>
      <xdr:col>11</xdr:col>
      <xdr:colOff>82550</xdr:colOff>
      <xdr:row>80</xdr:row>
      <xdr:rowOff>154161</xdr:rowOff>
    </xdr:to>
    <xdr:sp macro="" textlink="">
      <xdr:nvSpPr>
        <xdr:cNvPr id="218" name="楕円 217"/>
        <xdr:cNvSpPr/>
      </xdr:nvSpPr>
      <xdr:spPr>
        <a:xfrm>
          <a:off x="2286000" y="137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164338</xdr:rowOff>
    </xdr:from>
    <xdr:ext cx="762000" cy="259045"/>
    <xdr:sp macro="" textlink="">
      <xdr:nvSpPr>
        <xdr:cNvPr id="219" name="テキスト ボックス 218"/>
        <xdr:cNvSpPr txBox="1"/>
      </xdr:nvSpPr>
      <xdr:spPr>
        <a:xfrm>
          <a:off x="1955800" y="135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34710</xdr:rowOff>
    </xdr:from>
    <xdr:to>
      <xdr:col>7</xdr:col>
      <xdr:colOff>31750</xdr:colOff>
      <xdr:row>80</xdr:row>
      <xdr:rowOff>136310</xdr:rowOff>
    </xdr:to>
    <xdr:sp macro="" textlink="">
      <xdr:nvSpPr>
        <xdr:cNvPr id="220" name="楕円 219"/>
        <xdr:cNvSpPr/>
      </xdr:nvSpPr>
      <xdr:spPr>
        <a:xfrm>
          <a:off x="1397000" y="137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146487</xdr:rowOff>
    </xdr:from>
    <xdr:ext cx="762000" cy="259045"/>
    <xdr:sp macro="" textlink="">
      <xdr:nvSpPr>
        <xdr:cNvPr id="221" name="テキスト ボックス 220"/>
        <xdr:cNvSpPr txBox="1"/>
      </xdr:nvSpPr>
      <xdr:spPr>
        <a:xfrm>
          <a:off x="1066800" y="135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年度は類似団体平均と同様の水準であったが、新規採用職員に占める新卒者の割合が低かったことが主な原因となり、平成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年度から類似団体平均を下回る状況となっている。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143934</xdr:rowOff>
    </xdr:to>
    <xdr:cxnSp macro="">
      <xdr:nvCxnSpPr>
        <xdr:cNvPr id="255" name="直線コネクタ 254"/>
        <xdr:cNvCxnSpPr/>
      </xdr:nvCxnSpPr>
      <xdr:spPr>
        <a:xfrm flipV="1">
          <a:off x="16179800" y="1406207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82</xdr:row>
      <xdr:rowOff>143934</xdr:rowOff>
    </xdr:to>
    <xdr:cxnSp macro="">
      <xdr:nvCxnSpPr>
        <xdr:cNvPr id="258" name="直線コネクタ 257"/>
        <xdr:cNvCxnSpPr/>
      </xdr:nvCxnSpPr>
      <xdr:spPr>
        <a:xfrm>
          <a:off x="15290800" y="139213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33866</xdr:rowOff>
    </xdr:to>
    <xdr:cxnSp macro="">
      <xdr:nvCxnSpPr>
        <xdr:cNvPr id="261" name="直線コネクタ 260"/>
        <xdr:cNvCxnSpPr/>
      </xdr:nvCxnSpPr>
      <xdr:spPr>
        <a:xfrm>
          <a:off x="14401800" y="138811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84</xdr:row>
      <xdr:rowOff>162984</xdr:rowOff>
    </xdr:to>
    <xdr:cxnSp macro="">
      <xdr:nvCxnSpPr>
        <xdr:cNvPr id="264" name="直線コネクタ 263"/>
        <xdr:cNvCxnSpPr/>
      </xdr:nvCxnSpPr>
      <xdr:spPr>
        <a:xfrm flipV="1">
          <a:off x="13512800" y="138811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4" name="楕円 273"/>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5"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6" name="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78" name="楕円 277"/>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79" name="テキスト ボックス 278"/>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0" name="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3" name="テキスト ボックス 282"/>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年度からは類似団体の平均を下回っている。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56183</xdr:rowOff>
    </xdr:from>
    <xdr:to>
      <xdr:col>81</xdr:col>
      <xdr:colOff>44450</xdr:colOff>
      <xdr:row>61</xdr:row>
      <xdr:rowOff>65375</xdr:rowOff>
    </xdr:to>
    <xdr:cxnSp macro="">
      <xdr:nvCxnSpPr>
        <xdr:cNvPr id="320" name="直線コネクタ 319"/>
        <xdr:cNvCxnSpPr/>
      </xdr:nvCxnSpPr>
      <xdr:spPr>
        <a:xfrm flipV="1">
          <a:off x="16179800" y="1051463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41245</xdr:rowOff>
    </xdr:from>
    <xdr:to>
      <xdr:col>77</xdr:col>
      <xdr:colOff>44450</xdr:colOff>
      <xdr:row>61</xdr:row>
      <xdr:rowOff>65375</xdr:rowOff>
    </xdr:to>
    <xdr:cxnSp macro="">
      <xdr:nvCxnSpPr>
        <xdr:cNvPr id="323" name="直線コネクタ 322"/>
        <xdr:cNvCxnSpPr/>
      </xdr:nvCxnSpPr>
      <xdr:spPr>
        <a:xfrm>
          <a:off x="15290800" y="104996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2177</xdr:rowOff>
    </xdr:from>
    <xdr:to>
      <xdr:col>72</xdr:col>
      <xdr:colOff>203200</xdr:colOff>
      <xdr:row>61</xdr:row>
      <xdr:rowOff>41245</xdr:rowOff>
    </xdr:to>
    <xdr:cxnSp macro="">
      <xdr:nvCxnSpPr>
        <xdr:cNvPr id="326" name="直線コネクタ 325"/>
        <xdr:cNvCxnSpPr/>
      </xdr:nvCxnSpPr>
      <xdr:spPr>
        <a:xfrm>
          <a:off x="14401800" y="1046062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2177</xdr:rowOff>
    </xdr:to>
    <xdr:cxnSp macro="">
      <xdr:nvCxnSpPr>
        <xdr:cNvPr id="329" name="直線コネクタ 328"/>
        <xdr:cNvCxnSpPr/>
      </xdr:nvCxnSpPr>
      <xdr:spPr>
        <a:xfrm>
          <a:off x="13512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1" name="テキスト ボックス 330"/>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3" name="テキスト ボックス 332"/>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xdr:rowOff>
    </xdr:from>
    <xdr:to>
      <xdr:col>81</xdr:col>
      <xdr:colOff>95250</xdr:colOff>
      <xdr:row>61</xdr:row>
      <xdr:rowOff>106983</xdr:rowOff>
    </xdr:to>
    <xdr:sp macro="" textlink="">
      <xdr:nvSpPr>
        <xdr:cNvPr id="339" name="楕円 338"/>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21910</xdr:rowOff>
    </xdr:from>
    <xdr:ext cx="762000" cy="259045"/>
    <xdr:sp macro="" textlink="">
      <xdr:nvSpPr>
        <xdr:cNvPr id="340" name="定員管理の状況該当値テキスト"/>
        <xdr:cNvSpPr txBox="1"/>
      </xdr:nvSpPr>
      <xdr:spPr>
        <a:xfrm>
          <a:off x="171069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14575</xdr:rowOff>
    </xdr:from>
    <xdr:to>
      <xdr:col>77</xdr:col>
      <xdr:colOff>95250</xdr:colOff>
      <xdr:row>61</xdr:row>
      <xdr:rowOff>116175</xdr:rowOff>
    </xdr:to>
    <xdr:sp macro="" textlink="">
      <xdr:nvSpPr>
        <xdr:cNvPr id="341" name="楕円 340"/>
        <xdr:cNvSpPr/>
      </xdr:nvSpPr>
      <xdr:spPr>
        <a:xfrm>
          <a:off x="16129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126352</xdr:rowOff>
    </xdr:from>
    <xdr:ext cx="736600" cy="259045"/>
    <xdr:sp macro="" textlink="">
      <xdr:nvSpPr>
        <xdr:cNvPr id="342" name="テキスト ボックス 341"/>
        <xdr:cNvSpPr txBox="1"/>
      </xdr:nvSpPr>
      <xdr:spPr>
        <a:xfrm>
          <a:off x="15798800" y="102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161895</xdr:rowOff>
    </xdr:from>
    <xdr:to>
      <xdr:col>73</xdr:col>
      <xdr:colOff>44450</xdr:colOff>
      <xdr:row>61</xdr:row>
      <xdr:rowOff>92045</xdr:rowOff>
    </xdr:to>
    <xdr:sp macro="" textlink="">
      <xdr:nvSpPr>
        <xdr:cNvPr id="343" name="楕円 342"/>
        <xdr:cNvSpPr/>
      </xdr:nvSpPr>
      <xdr:spPr>
        <a:xfrm>
          <a:off x="15240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102222</xdr:rowOff>
    </xdr:from>
    <xdr:ext cx="762000" cy="259045"/>
    <xdr:sp macro="" textlink="">
      <xdr:nvSpPr>
        <xdr:cNvPr id="344" name="テキスト ボックス 343"/>
        <xdr:cNvSpPr txBox="1"/>
      </xdr:nvSpPr>
      <xdr:spPr>
        <a:xfrm>
          <a:off x="14909800" y="10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122827</xdr:rowOff>
    </xdr:from>
    <xdr:to>
      <xdr:col>68</xdr:col>
      <xdr:colOff>203200</xdr:colOff>
      <xdr:row>61</xdr:row>
      <xdr:rowOff>52977</xdr:rowOff>
    </xdr:to>
    <xdr:sp macro="" textlink="">
      <xdr:nvSpPr>
        <xdr:cNvPr id="345" name="楕円 344"/>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46" name="テキスト ボックス 34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47" name="楕円 346"/>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48" name="テキスト ボックス 347"/>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年度において類似団体平均を下回ったが、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類似団体平均を上回っている。平成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普通交付税の減額の影響はあったものの、合併前に旧町村において借り入れた既発債の償還が終了したことにより比率は改善し、類似団体並みとなっている。今後は、公共施設等総合管理計画に基づく長寿命化、耐震化、除却事業といった新たな財政需要により公債費の伸び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83" name="直線コネクタ 382"/>
        <xdr:cNvCxnSpPr/>
      </xdr:nvCxnSpPr>
      <xdr:spPr>
        <a:xfrm flipV="1">
          <a:off x="16179800" y="686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33161</xdr:rowOff>
    </xdr:to>
    <xdr:cxnSp macro="">
      <xdr:nvCxnSpPr>
        <xdr:cNvPr id="386" name="直線コネクタ 385"/>
        <xdr:cNvCxnSpPr/>
      </xdr:nvCxnSpPr>
      <xdr:spPr>
        <a:xfrm>
          <a:off x="15290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33161</xdr:rowOff>
    </xdr:to>
    <xdr:cxnSp macro="">
      <xdr:nvCxnSpPr>
        <xdr:cNvPr id="389" name="直線コネクタ 388"/>
        <xdr:cNvCxnSpPr/>
      </xdr:nvCxnSpPr>
      <xdr:spPr>
        <a:xfrm>
          <a:off x="14401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59972</xdr:rowOff>
    </xdr:to>
    <xdr:cxnSp macro="">
      <xdr:nvCxnSpPr>
        <xdr:cNvPr id="392" name="直線コネクタ 391"/>
        <xdr:cNvCxnSpPr/>
      </xdr:nvCxnSpPr>
      <xdr:spPr>
        <a:xfrm flipV="1">
          <a:off x="13512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149172</xdr:rowOff>
    </xdr:from>
    <xdr:ext cx="762000" cy="259045"/>
    <xdr:sp macro="" textlink="">
      <xdr:nvSpPr>
        <xdr:cNvPr id="394" name="テキスト ボックス 393"/>
        <xdr:cNvSpPr txBox="1"/>
      </xdr:nvSpPr>
      <xdr:spPr>
        <a:xfrm>
          <a:off x="14020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135766</xdr:rowOff>
    </xdr:from>
    <xdr:ext cx="762000" cy="259045"/>
    <xdr:sp macro="" textlink="">
      <xdr:nvSpPr>
        <xdr:cNvPr id="396" name="テキスト ボックス 395"/>
        <xdr:cNvSpPr txBox="1"/>
      </xdr:nvSpPr>
      <xdr:spPr>
        <a:xfrm>
          <a:off x="13131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04" name="楕円 403"/>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05" name="テキスト ボックス 404"/>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6" name="楕円 405"/>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7" name="テキスト ボックス 406"/>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8" name="楕円 407"/>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9" name="テキスト ボックス 408"/>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410" name="楕円 409"/>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120949</xdr:rowOff>
    </xdr:from>
    <xdr:ext cx="762000" cy="259045"/>
    <xdr:sp macro="" textlink="">
      <xdr:nvSpPr>
        <xdr:cNvPr id="411" name="テキスト ボックス 410"/>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年度から類似団体平均を下回っており、平成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年度からは</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000">
            <a:effectLst/>
          </a:endParaRPr>
        </a:p>
        <a:p>
          <a:r>
            <a:rPr kumimoji="1" lang="ja-JP" altLang="ja-JP" sz="1000">
              <a:solidFill>
                <a:schemeClr val="dk1"/>
              </a:solidFill>
              <a:effectLst/>
              <a:latin typeface="+mn-lt"/>
              <a:ea typeface="+mn-ea"/>
              <a:cs typeface="+mn-cs"/>
            </a:rPr>
            <a:t>　令和元年度からは、普通交付税の一本算定に対応するため、財政調整基金の取り崩しを行っており 比率の上昇が見込まれる。今後も実施事業の適正化を図り、財政の健全化に努める。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16228</xdr:rowOff>
    </xdr:from>
    <xdr:to>
      <xdr:col>68</xdr:col>
      <xdr:colOff>203200</xdr:colOff>
      <xdr:row>15</xdr:row>
      <xdr:rowOff>117828</xdr:rowOff>
    </xdr:to>
    <xdr:sp macro="" textlink="">
      <xdr:nvSpPr>
        <xdr:cNvPr id="451" name="フローチャート: 判断 450"/>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2" name="テキスト ボックス 451"/>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3" name="フローチャート: 判断 452"/>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4" name="テキスト ボックス 453"/>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年度から行っている行財政改革の中で、職員の定員管理計画を策定しており、計画に沿った定員管理を進めたことにより、類似団体平均並みの水準を保っている。令和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）を策定し、引き続き職員数の適正化に努めている。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62992</xdr:rowOff>
    </xdr:to>
    <xdr:cxnSp macro="">
      <xdr:nvCxnSpPr>
        <xdr:cNvPr id="64" name="直線コネクタ 63"/>
        <xdr:cNvCxnSpPr/>
      </xdr:nvCxnSpPr>
      <xdr:spPr>
        <a:xfrm>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xdr:cNvCxnSpPr/>
      </xdr:nvCxnSpPr>
      <xdr:spPr>
        <a:xfrm flipV="1">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76708</xdr:rowOff>
    </xdr:to>
    <xdr:cxnSp macro="">
      <xdr:nvCxnSpPr>
        <xdr:cNvPr id="70" name="直線コネクタ 69"/>
        <xdr:cNvCxnSpPr/>
      </xdr:nvCxnSpPr>
      <xdr:spPr>
        <a:xfrm flipV="1">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76708</xdr:rowOff>
    </xdr:to>
    <xdr:cxnSp macro="">
      <xdr:nvCxnSpPr>
        <xdr:cNvPr id="73" name="直線コネクタ 72"/>
        <xdr:cNvCxnSpPr/>
      </xdr:nvCxnSpPr>
      <xdr:spPr>
        <a:xfrm>
          <a:off x="1320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物件費に係る経常収支比率は下回っている。要因としては、行財政改革プランに沿った一般事務経費の見直しがあげられる。今後は、民間と競合する事務事業や高度な専門知識の活用により効率化が図られる業務については、費用対効果を勘案しながら民間委託を推進することとしており、物件費の増加が見込まれ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45357</xdr:rowOff>
    </xdr:to>
    <xdr:cxnSp macro="">
      <xdr:nvCxnSpPr>
        <xdr:cNvPr id="127" name="直線コネクタ 126"/>
        <xdr:cNvCxnSpPr/>
      </xdr:nvCxnSpPr>
      <xdr:spPr>
        <a:xfrm>
          <a:off x="15671800" y="2723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1814</xdr:rowOff>
    </xdr:to>
    <xdr:cxnSp macro="">
      <xdr:nvCxnSpPr>
        <xdr:cNvPr id="130" name="直線コネクタ 129"/>
        <xdr:cNvCxnSpPr/>
      </xdr:nvCxnSpPr>
      <xdr:spPr>
        <a:xfrm flipV="1">
          <a:off x="14782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67129</xdr:rowOff>
    </xdr:to>
    <xdr:cxnSp macro="">
      <xdr:nvCxnSpPr>
        <xdr:cNvPr id="133" name="直線コネクタ 132"/>
        <xdr:cNvCxnSpPr/>
      </xdr:nvCxnSpPr>
      <xdr:spPr>
        <a:xfrm flipV="1">
          <a:off x="13893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88900</xdr:rowOff>
    </xdr:to>
    <xdr:cxnSp macro="">
      <xdr:nvCxnSpPr>
        <xdr:cNvPr id="136" name="直線コネクタ 135"/>
        <xdr:cNvCxnSpPr/>
      </xdr:nvCxnSpPr>
      <xdr:spPr>
        <a:xfrm flipV="1">
          <a:off x="13004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60</xdr:row>
      <xdr:rowOff>31750</xdr:rowOff>
    </xdr:to>
    <xdr:cxnSp macro="">
      <xdr:nvCxnSpPr>
        <xdr:cNvPr id="183" name="直線コネクタ 182"/>
        <xdr:cNvCxnSpPr/>
      </xdr:nvCxnSpPr>
      <xdr:spPr>
        <a:xfrm flipV="1">
          <a:off x="4826000" y="91757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4" name="扶助費最小値テキスト"/>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5" name="直線コネクタ 184"/>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6"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87" name="直線コネクタ 186"/>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8" name="直線コネクタ 187"/>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31750</xdr:rowOff>
    </xdr:to>
    <xdr:cxnSp macro="">
      <xdr:nvCxnSpPr>
        <xdr:cNvPr id="191" name="直線コネクタ 190"/>
        <xdr:cNvCxnSpPr/>
      </xdr:nvCxnSpPr>
      <xdr:spPr>
        <a:xfrm flipV="1">
          <a:off x="3098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165100</xdr:rowOff>
    </xdr:to>
    <xdr:cxnSp macro="">
      <xdr:nvCxnSpPr>
        <xdr:cNvPr id="194" name="直線コネクタ 193"/>
        <xdr:cNvCxnSpPr/>
      </xdr:nvCxnSpPr>
      <xdr:spPr>
        <a:xfrm flipV="1">
          <a:off x="2209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6" name="テキスト ボックス 19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50800</xdr:rowOff>
    </xdr:to>
    <xdr:cxnSp macro="">
      <xdr:nvCxnSpPr>
        <xdr:cNvPr id="197" name="直線コネクタ 196"/>
        <xdr:cNvCxnSpPr/>
      </xdr:nvCxnSpPr>
      <xdr:spPr>
        <a:xfrm flipV="1">
          <a:off x="1320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4" name="テキスト ボックス 213"/>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は類似団体平均を下回っている。類似団体平均を下回っている要因としては、下水道事業が法適用企業への移行し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4" name="直線コネクタ 243"/>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5"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6" name="直線コネクタ 245"/>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7"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8" name="直線コネクタ 247"/>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120650</xdr:rowOff>
    </xdr:from>
    <xdr:to>
      <xdr:col>82</xdr:col>
      <xdr:colOff>107950</xdr:colOff>
      <xdr:row>54</xdr:row>
      <xdr:rowOff>25400</xdr:rowOff>
    </xdr:to>
    <xdr:cxnSp macro="">
      <xdr:nvCxnSpPr>
        <xdr:cNvPr id="249" name="直線コネクタ 248"/>
        <xdr:cNvCxnSpPr/>
      </xdr:nvCxnSpPr>
      <xdr:spPr>
        <a:xfrm>
          <a:off x="15671800" y="920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51" name="フローチャート: 判断 250"/>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114300</xdr:rowOff>
    </xdr:to>
    <xdr:cxnSp macro="">
      <xdr:nvCxnSpPr>
        <xdr:cNvPr id="252" name="直線コネクタ 251"/>
        <xdr:cNvCxnSpPr/>
      </xdr:nvCxnSpPr>
      <xdr:spPr>
        <a:xfrm flipV="1">
          <a:off x="14782800" y="9207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58</xdr:row>
      <xdr:rowOff>25400</xdr:rowOff>
    </xdr:to>
    <xdr:cxnSp macro="">
      <xdr:nvCxnSpPr>
        <xdr:cNvPr id="255" name="直線コネクタ 254"/>
        <xdr:cNvCxnSpPr/>
      </xdr:nvCxnSpPr>
      <xdr:spPr>
        <a:xfrm flipV="1">
          <a:off x="13893800" y="93726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58</xdr:row>
      <xdr:rowOff>25400</xdr:rowOff>
    </xdr:to>
    <xdr:cxnSp macro="">
      <xdr:nvCxnSpPr>
        <xdr:cNvPr id="258" name="直線コネクタ 257"/>
        <xdr:cNvCxnSpPr/>
      </xdr:nvCxnSpPr>
      <xdr:spPr>
        <a:xfrm>
          <a:off x="13004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61" name="フローチャート: 判断 260"/>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2" name="テキスト ボックス 261"/>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146050</xdr:rowOff>
    </xdr:from>
    <xdr:to>
      <xdr:col>82</xdr:col>
      <xdr:colOff>158750</xdr:colOff>
      <xdr:row>54</xdr:row>
      <xdr:rowOff>76200</xdr:rowOff>
    </xdr:to>
    <xdr:sp macro="" textlink="">
      <xdr:nvSpPr>
        <xdr:cNvPr id="268" name="楕円 267"/>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162577</xdr:rowOff>
    </xdr:from>
    <xdr:ext cx="762000" cy="259045"/>
    <xdr:sp macro="" textlink="">
      <xdr:nvSpPr>
        <xdr:cNvPr id="269"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0" name="楕円 269"/>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1" name="テキスト ボックス 270"/>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2" name="楕円 271"/>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3" name="テキスト ボックス 272"/>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60977</xdr:rowOff>
    </xdr:from>
    <xdr:ext cx="762000" cy="259045"/>
    <xdr:sp macro="" textlink="">
      <xdr:nvSpPr>
        <xdr:cNvPr id="275" name="テキスト ボックス 274"/>
        <xdr:cNvSpPr txBox="1"/>
      </xdr:nvSpPr>
      <xdr:spPr>
        <a:xfrm>
          <a:off x="13512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6" name="楕円 275"/>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77" name="テキスト ボックス 276"/>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類似団体平均と比較すると、補助費等に係る経常収支比率は上回っている。これは、下水道事業が法適用になったことによる補助金の増加が要因とみられる。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今後は一部事務組合への負担金の増加が見込まれるため、引き続き補助金の見直し等を行い、補助費全体について適正な水準を保っていく。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301" name="直線コネクタ 300"/>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2"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3" name="直線コネクタ 302"/>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4"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5" name="直線コネクタ 304"/>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36</xdr:row>
      <xdr:rowOff>121285</xdr:rowOff>
    </xdr:to>
    <xdr:cxnSp macro="">
      <xdr:nvCxnSpPr>
        <xdr:cNvPr id="306" name="直線コネクタ 305"/>
        <xdr:cNvCxnSpPr/>
      </xdr:nvCxnSpPr>
      <xdr:spPr>
        <a:xfrm>
          <a:off x="15671800" y="6259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7" name="補助費等平均値テキスト"/>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8" name="フローチャート: 判断 307"/>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86995</xdr:rowOff>
    </xdr:from>
    <xdr:to>
      <xdr:col>78</xdr:col>
      <xdr:colOff>69850</xdr:colOff>
      <xdr:row>36</xdr:row>
      <xdr:rowOff>161290</xdr:rowOff>
    </xdr:to>
    <xdr:cxnSp macro="">
      <xdr:nvCxnSpPr>
        <xdr:cNvPr id="309" name="直線コネクタ 308"/>
        <xdr:cNvCxnSpPr/>
      </xdr:nvCxnSpPr>
      <xdr:spPr>
        <a:xfrm flipV="1">
          <a:off x="14782800" y="6259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10" name="フローチャート: 判断 309"/>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11" name="テキスト ボックス 310"/>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36</xdr:row>
      <xdr:rowOff>161290</xdr:rowOff>
    </xdr:to>
    <xdr:cxnSp macro="">
      <xdr:nvCxnSpPr>
        <xdr:cNvPr id="312" name="直線コネクタ 311"/>
        <xdr:cNvCxnSpPr/>
      </xdr:nvCxnSpPr>
      <xdr:spPr>
        <a:xfrm>
          <a:off x="13893800" y="600202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3" name="フローチャート: 判断 312"/>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4" name="テキスト ボックス 313"/>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15" name="直線コネクタ 314"/>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6" name="フローチャート: 判断 315"/>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111142</xdr:rowOff>
    </xdr:from>
    <xdr:ext cx="762000" cy="259045"/>
    <xdr:sp macro="" textlink="">
      <xdr:nvSpPr>
        <xdr:cNvPr id="317" name="テキスト ボックス 316"/>
        <xdr:cNvSpPr txBox="1"/>
      </xdr:nvSpPr>
      <xdr:spPr>
        <a:xfrm>
          <a:off x="13512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8" name="フローチャート: 判断 317"/>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19" name="テキスト ボックス 318"/>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70485</xdr:rowOff>
    </xdr:from>
    <xdr:to>
      <xdr:col>82</xdr:col>
      <xdr:colOff>158750</xdr:colOff>
      <xdr:row>37</xdr:row>
      <xdr:rowOff>635</xdr:rowOff>
    </xdr:to>
    <xdr:sp macro="" textlink="">
      <xdr:nvSpPr>
        <xdr:cNvPr id="325" name="楕円 324"/>
        <xdr:cNvSpPr/>
      </xdr:nvSpPr>
      <xdr:spPr>
        <a:xfrm>
          <a:off x="16459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42562</xdr:rowOff>
    </xdr:from>
    <xdr:ext cx="762000" cy="259045"/>
    <xdr:sp macro="" textlink="">
      <xdr:nvSpPr>
        <xdr:cNvPr id="326" name="補助費等該当値テキスト"/>
        <xdr:cNvSpPr txBox="1"/>
      </xdr:nvSpPr>
      <xdr:spPr>
        <a:xfrm>
          <a:off x="165989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36195</xdr:rowOff>
    </xdr:from>
    <xdr:to>
      <xdr:col>78</xdr:col>
      <xdr:colOff>120650</xdr:colOff>
      <xdr:row>36</xdr:row>
      <xdr:rowOff>137795</xdr:rowOff>
    </xdr:to>
    <xdr:sp macro="" textlink="">
      <xdr:nvSpPr>
        <xdr:cNvPr id="327" name="楕円 326"/>
        <xdr:cNvSpPr/>
      </xdr:nvSpPr>
      <xdr:spPr>
        <a:xfrm>
          <a:off x="15621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122572</xdr:rowOff>
    </xdr:from>
    <xdr:ext cx="736600" cy="259045"/>
    <xdr:sp macro="" textlink="">
      <xdr:nvSpPr>
        <xdr:cNvPr id="328" name="テキスト ボックス 327"/>
        <xdr:cNvSpPr txBox="1"/>
      </xdr:nvSpPr>
      <xdr:spPr>
        <a:xfrm>
          <a:off x="15290800" y="629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110490</xdr:rowOff>
    </xdr:from>
    <xdr:to>
      <xdr:col>74</xdr:col>
      <xdr:colOff>31750</xdr:colOff>
      <xdr:row>37</xdr:row>
      <xdr:rowOff>40640</xdr:rowOff>
    </xdr:to>
    <xdr:sp macro="" textlink="">
      <xdr:nvSpPr>
        <xdr:cNvPr id="329" name="楕円 328"/>
        <xdr:cNvSpPr/>
      </xdr:nvSpPr>
      <xdr:spPr>
        <a:xfrm>
          <a:off x="1473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25417</xdr:rowOff>
    </xdr:from>
    <xdr:ext cx="762000" cy="259045"/>
    <xdr:sp macro="" textlink="">
      <xdr:nvSpPr>
        <xdr:cNvPr id="330" name="テキスト ボックス 329"/>
        <xdr:cNvSpPr txBox="1"/>
      </xdr:nvSpPr>
      <xdr:spPr>
        <a:xfrm>
          <a:off x="14401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1" name="楕円 330"/>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2" name="テキスト ボックス 331"/>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大型事業により、地方債の借入額が大きく伸びることが想定され、厳しい財政運営とな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8" name="直線コネクタ 357"/>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9" name="公債費最小値テキスト"/>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60" name="直線コネクタ 359"/>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61"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2" name="直線コネクタ 361"/>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98425</xdr:rowOff>
    </xdr:to>
    <xdr:cxnSp macro="">
      <xdr:nvCxnSpPr>
        <xdr:cNvPr id="363" name="直線コネクタ 362"/>
        <xdr:cNvCxnSpPr/>
      </xdr:nvCxnSpPr>
      <xdr:spPr>
        <a:xfrm>
          <a:off x="3987800" y="13128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4"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5" name="フローチャート: 判断 364"/>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76</xdr:row>
      <xdr:rowOff>104139</xdr:rowOff>
    </xdr:to>
    <xdr:cxnSp macro="">
      <xdr:nvCxnSpPr>
        <xdr:cNvPr id="366" name="直線コネクタ 365"/>
        <xdr:cNvCxnSpPr/>
      </xdr:nvCxnSpPr>
      <xdr:spPr>
        <a:xfrm flipV="1">
          <a:off x="3098800" y="13128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7" name="フローチャート: 判断 366"/>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8" name="テキスト ボックス 367"/>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155575</xdr:rowOff>
    </xdr:to>
    <xdr:cxnSp macro="">
      <xdr:nvCxnSpPr>
        <xdr:cNvPr id="369" name="直線コネクタ 368"/>
        <xdr:cNvCxnSpPr/>
      </xdr:nvCxnSpPr>
      <xdr:spPr>
        <a:xfrm flipV="1">
          <a:off x="2209800" y="131343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0" name="フローチャート: 判断 369"/>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1" name="テキスト ボックス 37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155575</xdr:rowOff>
    </xdr:from>
    <xdr:to>
      <xdr:col>11</xdr:col>
      <xdr:colOff>9525</xdr:colOff>
      <xdr:row>77</xdr:row>
      <xdr:rowOff>6986</xdr:rowOff>
    </xdr:to>
    <xdr:cxnSp macro="">
      <xdr:nvCxnSpPr>
        <xdr:cNvPr id="372" name="直線コネクタ 371"/>
        <xdr:cNvCxnSpPr/>
      </xdr:nvCxnSpPr>
      <xdr:spPr>
        <a:xfrm flipV="1">
          <a:off x="1320800" y="131857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3" name="フローチャート: 判断 372"/>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4" name="テキスト ボックス 373"/>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5" name="フローチャート: 判断 374"/>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6" name="テキスト ボックス 375"/>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47625</xdr:rowOff>
    </xdr:from>
    <xdr:to>
      <xdr:col>24</xdr:col>
      <xdr:colOff>76200</xdr:colOff>
      <xdr:row>76</xdr:row>
      <xdr:rowOff>149225</xdr:rowOff>
    </xdr:to>
    <xdr:sp macro="" textlink="">
      <xdr:nvSpPr>
        <xdr:cNvPr id="382" name="楕円 381"/>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19702</xdr:rowOff>
    </xdr:from>
    <xdr:ext cx="762000" cy="259045"/>
    <xdr:sp macro="" textlink="">
      <xdr:nvSpPr>
        <xdr:cNvPr id="383" name="公債費該当値テキスト"/>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84" name="楕円 383"/>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134002</xdr:rowOff>
    </xdr:from>
    <xdr:ext cx="736600" cy="259045"/>
    <xdr:sp macro="" textlink="">
      <xdr:nvSpPr>
        <xdr:cNvPr id="385" name="テキスト ボックス 384"/>
        <xdr:cNvSpPr txBox="1"/>
      </xdr:nvSpPr>
      <xdr:spPr>
        <a:xfrm>
          <a:off x="3606800" y="1316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7" name="テキスト ボックス 386"/>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104775</xdr:rowOff>
    </xdr:from>
    <xdr:to>
      <xdr:col>11</xdr:col>
      <xdr:colOff>60325</xdr:colOff>
      <xdr:row>77</xdr:row>
      <xdr:rowOff>34925</xdr:rowOff>
    </xdr:to>
    <xdr:sp macro="" textlink="">
      <xdr:nvSpPr>
        <xdr:cNvPr id="388" name="楕円 387"/>
        <xdr:cNvSpPr/>
      </xdr:nvSpPr>
      <xdr:spPr>
        <a:xfrm>
          <a:off x="2159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89" name="テキスト ボックス 388"/>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127636</xdr:rowOff>
    </xdr:from>
    <xdr:to>
      <xdr:col>6</xdr:col>
      <xdr:colOff>171450</xdr:colOff>
      <xdr:row>77</xdr:row>
      <xdr:rowOff>57786</xdr:rowOff>
    </xdr:to>
    <xdr:sp macro="" textlink="">
      <xdr:nvSpPr>
        <xdr:cNvPr id="390" name="楕円 389"/>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42563</xdr:rowOff>
    </xdr:from>
    <xdr:ext cx="762000" cy="259045"/>
    <xdr:sp macro="" textlink="">
      <xdr:nvSpPr>
        <xdr:cNvPr id="391" name="テキスト ボックス 390"/>
        <xdr:cNvSpPr txBox="1"/>
      </xdr:nvSpPr>
      <xdr:spPr>
        <a:xfrm>
          <a:off x="939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9" name="直線コネクタ 418"/>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2"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3" name="直線コネクタ 422"/>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5080</xdr:rowOff>
    </xdr:to>
    <xdr:cxnSp macro="">
      <xdr:nvCxnSpPr>
        <xdr:cNvPr id="424" name="直線コネクタ 423"/>
        <xdr:cNvCxnSpPr/>
      </xdr:nvCxnSpPr>
      <xdr:spPr>
        <a:xfrm>
          <a:off x="15671800" y="131419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5"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6" name="フローチャート: 判断 425"/>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66039</xdr:rowOff>
    </xdr:to>
    <xdr:cxnSp macro="">
      <xdr:nvCxnSpPr>
        <xdr:cNvPr id="427" name="直線コネクタ 426"/>
        <xdr:cNvCxnSpPr/>
      </xdr:nvCxnSpPr>
      <xdr:spPr>
        <a:xfrm flipV="1">
          <a:off x="14782800" y="131419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8" name="フローチャート: 判断 427"/>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9" name="テキスト ボックス 428"/>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77</xdr:row>
      <xdr:rowOff>85089</xdr:rowOff>
    </xdr:to>
    <xdr:cxnSp macro="">
      <xdr:nvCxnSpPr>
        <xdr:cNvPr id="430" name="直線コネクタ 429"/>
        <xdr:cNvCxnSpPr/>
      </xdr:nvCxnSpPr>
      <xdr:spPr>
        <a:xfrm flipV="1">
          <a:off x="13893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1" name="フローチャート: 判断 43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2" name="テキスト ボックス 43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77</xdr:row>
      <xdr:rowOff>85089</xdr:rowOff>
    </xdr:to>
    <xdr:cxnSp macro="">
      <xdr:nvCxnSpPr>
        <xdr:cNvPr id="433" name="直線コネクタ 432"/>
        <xdr:cNvCxnSpPr/>
      </xdr:nvCxnSpPr>
      <xdr:spPr>
        <a:xfrm>
          <a:off x="13004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5" name="テキスト ボックス 434"/>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6" name="フローチャート: 判断 435"/>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37" name="テキスト ボックス 436"/>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3" name="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4"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7" name="楕円 446"/>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48" name="テキスト ボックス 447"/>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9" name="楕円 448"/>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50" name="テキスト ボックス 449"/>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51" name="楕円 450"/>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52" name="テキスト ボックス 451"/>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91752</xdr:rowOff>
    </xdr:from>
    <xdr:to>
      <xdr:col>29</xdr:col>
      <xdr:colOff>127000</xdr:colOff>
      <xdr:row>18</xdr:row>
      <xdr:rowOff>105348</xdr:rowOff>
    </xdr:to>
    <xdr:cxnSp macro="">
      <xdr:nvCxnSpPr>
        <xdr:cNvPr id="52" name="直線コネクタ 51"/>
        <xdr:cNvCxnSpPr/>
      </xdr:nvCxnSpPr>
      <xdr:spPr bwMode="auto">
        <a:xfrm>
          <a:off x="5003800" y="3225477"/>
          <a:ext cx="647700" cy="1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91752</xdr:rowOff>
    </xdr:from>
    <xdr:to>
      <xdr:col>26</xdr:col>
      <xdr:colOff>50800</xdr:colOff>
      <xdr:row>18</xdr:row>
      <xdr:rowOff>151885</xdr:rowOff>
    </xdr:to>
    <xdr:cxnSp macro="">
      <xdr:nvCxnSpPr>
        <xdr:cNvPr id="55" name="直線コネクタ 54"/>
        <xdr:cNvCxnSpPr/>
      </xdr:nvCxnSpPr>
      <xdr:spPr bwMode="auto">
        <a:xfrm flipV="1">
          <a:off x="4305300" y="3225477"/>
          <a:ext cx="698500" cy="6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151885</xdr:rowOff>
    </xdr:from>
    <xdr:to>
      <xdr:col>22</xdr:col>
      <xdr:colOff>114300</xdr:colOff>
      <xdr:row>18</xdr:row>
      <xdr:rowOff>160375</xdr:rowOff>
    </xdr:to>
    <xdr:cxnSp macro="">
      <xdr:nvCxnSpPr>
        <xdr:cNvPr id="58" name="直線コネクタ 57"/>
        <xdr:cNvCxnSpPr/>
      </xdr:nvCxnSpPr>
      <xdr:spPr bwMode="auto">
        <a:xfrm flipV="1">
          <a:off x="3606800" y="328561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160375</xdr:rowOff>
    </xdr:from>
    <xdr:to>
      <xdr:col>18</xdr:col>
      <xdr:colOff>177800</xdr:colOff>
      <xdr:row>19</xdr:row>
      <xdr:rowOff>27886</xdr:rowOff>
    </xdr:to>
    <xdr:cxnSp macro="">
      <xdr:nvCxnSpPr>
        <xdr:cNvPr id="61" name="直線コネクタ 60"/>
        <xdr:cNvCxnSpPr/>
      </xdr:nvCxnSpPr>
      <xdr:spPr bwMode="auto">
        <a:xfrm flipV="1">
          <a:off x="2908300" y="3294100"/>
          <a:ext cx="698500" cy="3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21905</xdr:rowOff>
    </xdr:from>
    <xdr:ext cx="762000" cy="259045"/>
    <xdr:sp macro="" textlink="">
      <xdr:nvSpPr>
        <xdr:cNvPr id="63" name="テキスト ボックス 62"/>
        <xdr:cNvSpPr txBox="1"/>
      </xdr:nvSpPr>
      <xdr:spPr>
        <a:xfrm>
          <a:off x="3225800" y="2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69334</xdr:rowOff>
    </xdr:from>
    <xdr:ext cx="762000" cy="259045"/>
    <xdr:sp macro="" textlink="">
      <xdr:nvSpPr>
        <xdr:cNvPr id="65" name="テキスト ボックス 64"/>
        <xdr:cNvSpPr txBox="1"/>
      </xdr:nvSpPr>
      <xdr:spPr>
        <a:xfrm>
          <a:off x="2527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54548</xdr:rowOff>
    </xdr:from>
    <xdr:to>
      <xdr:col>29</xdr:col>
      <xdr:colOff>177800</xdr:colOff>
      <xdr:row>18</xdr:row>
      <xdr:rowOff>156148</xdr:rowOff>
    </xdr:to>
    <xdr:sp macro="" textlink="">
      <xdr:nvSpPr>
        <xdr:cNvPr id="71" name="楕円 70"/>
        <xdr:cNvSpPr/>
      </xdr:nvSpPr>
      <xdr:spPr bwMode="auto">
        <a:xfrm>
          <a:off x="5600700" y="318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26625</xdr:rowOff>
    </xdr:from>
    <xdr:ext cx="762000" cy="259045"/>
    <xdr:sp macro="" textlink="">
      <xdr:nvSpPr>
        <xdr:cNvPr id="72" name="人口1人当たり決算額の推移該当値テキスト130"/>
        <xdr:cNvSpPr txBox="1"/>
      </xdr:nvSpPr>
      <xdr:spPr>
        <a:xfrm>
          <a:off x="5740400" y="31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40952</xdr:rowOff>
    </xdr:from>
    <xdr:to>
      <xdr:col>26</xdr:col>
      <xdr:colOff>101600</xdr:colOff>
      <xdr:row>18</xdr:row>
      <xdr:rowOff>142552</xdr:rowOff>
    </xdr:to>
    <xdr:sp macro="" textlink="">
      <xdr:nvSpPr>
        <xdr:cNvPr id="73" name="楕円 72"/>
        <xdr:cNvSpPr/>
      </xdr:nvSpPr>
      <xdr:spPr bwMode="auto">
        <a:xfrm>
          <a:off x="4953000" y="317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127329</xdr:rowOff>
    </xdr:from>
    <xdr:ext cx="736600" cy="259045"/>
    <xdr:sp macro="" textlink="">
      <xdr:nvSpPr>
        <xdr:cNvPr id="74" name="テキスト ボックス 73"/>
        <xdr:cNvSpPr txBox="1"/>
      </xdr:nvSpPr>
      <xdr:spPr>
        <a:xfrm>
          <a:off x="4622800" y="326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101085</xdr:rowOff>
    </xdr:from>
    <xdr:to>
      <xdr:col>22</xdr:col>
      <xdr:colOff>165100</xdr:colOff>
      <xdr:row>19</xdr:row>
      <xdr:rowOff>31235</xdr:rowOff>
    </xdr:to>
    <xdr:sp macro="" textlink="">
      <xdr:nvSpPr>
        <xdr:cNvPr id="75" name="楕円 74"/>
        <xdr:cNvSpPr/>
      </xdr:nvSpPr>
      <xdr:spPr bwMode="auto">
        <a:xfrm>
          <a:off x="4254500" y="323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16012</xdr:rowOff>
    </xdr:from>
    <xdr:ext cx="762000" cy="259045"/>
    <xdr:sp macro="" textlink="">
      <xdr:nvSpPr>
        <xdr:cNvPr id="76" name="テキスト ボックス 75"/>
        <xdr:cNvSpPr txBox="1"/>
      </xdr:nvSpPr>
      <xdr:spPr>
        <a:xfrm>
          <a:off x="3924300" y="33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109576</xdr:rowOff>
    </xdr:from>
    <xdr:to>
      <xdr:col>19</xdr:col>
      <xdr:colOff>38100</xdr:colOff>
      <xdr:row>19</xdr:row>
      <xdr:rowOff>39725</xdr:rowOff>
    </xdr:to>
    <xdr:sp macro="" textlink="">
      <xdr:nvSpPr>
        <xdr:cNvPr id="77" name="楕円 76"/>
        <xdr:cNvSpPr/>
      </xdr:nvSpPr>
      <xdr:spPr bwMode="auto">
        <a:xfrm>
          <a:off x="3556000" y="32433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24502</xdr:rowOff>
    </xdr:from>
    <xdr:ext cx="762000" cy="259045"/>
    <xdr:sp macro="" textlink="">
      <xdr:nvSpPr>
        <xdr:cNvPr id="78" name="テキスト ボックス 77"/>
        <xdr:cNvSpPr txBox="1"/>
      </xdr:nvSpPr>
      <xdr:spPr>
        <a:xfrm>
          <a:off x="3225800" y="33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148536</xdr:rowOff>
    </xdr:from>
    <xdr:to>
      <xdr:col>15</xdr:col>
      <xdr:colOff>101600</xdr:colOff>
      <xdr:row>19</xdr:row>
      <xdr:rowOff>78686</xdr:rowOff>
    </xdr:to>
    <xdr:sp macro="" textlink="">
      <xdr:nvSpPr>
        <xdr:cNvPr id="79" name="楕円 78"/>
        <xdr:cNvSpPr/>
      </xdr:nvSpPr>
      <xdr:spPr bwMode="auto">
        <a:xfrm>
          <a:off x="2857500" y="328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63463</xdr:rowOff>
    </xdr:from>
    <xdr:ext cx="762000" cy="259045"/>
    <xdr:sp macro="" textlink="">
      <xdr:nvSpPr>
        <xdr:cNvPr id="80" name="テキスト ボックス 79"/>
        <xdr:cNvSpPr txBox="1"/>
      </xdr:nvSpPr>
      <xdr:spPr>
        <a:xfrm>
          <a:off x="2527300" y="336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5328</xdr:rowOff>
    </xdr:from>
    <xdr:to>
      <xdr:col>29</xdr:col>
      <xdr:colOff>127000</xdr:colOff>
      <xdr:row>36</xdr:row>
      <xdr:rowOff>47104</xdr:rowOff>
    </xdr:to>
    <xdr:cxnSp macro="">
      <xdr:nvCxnSpPr>
        <xdr:cNvPr id="114" name="直線コネクタ 113"/>
        <xdr:cNvCxnSpPr/>
      </xdr:nvCxnSpPr>
      <xdr:spPr bwMode="auto">
        <a:xfrm>
          <a:off x="5003800" y="6958578"/>
          <a:ext cx="647700" cy="4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5328</xdr:rowOff>
    </xdr:from>
    <xdr:to>
      <xdr:col>26</xdr:col>
      <xdr:colOff>50800</xdr:colOff>
      <xdr:row>36</xdr:row>
      <xdr:rowOff>70517</xdr:rowOff>
    </xdr:to>
    <xdr:cxnSp macro="">
      <xdr:nvCxnSpPr>
        <xdr:cNvPr id="117" name="直線コネクタ 116"/>
        <xdr:cNvCxnSpPr/>
      </xdr:nvCxnSpPr>
      <xdr:spPr bwMode="auto">
        <a:xfrm flipV="1">
          <a:off x="4305300" y="6958578"/>
          <a:ext cx="6985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60725</xdr:rowOff>
    </xdr:from>
    <xdr:to>
      <xdr:col>22</xdr:col>
      <xdr:colOff>114300</xdr:colOff>
      <xdr:row>36</xdr:row>
      <xdr:rowOff>70517</xdr:rowOff>
    </xdr:to>
    <xdr:cxnSp macro="">
      <xdr:nvCxnSpPr>
        <xdr:cNvPr id="120" name="直線コネクタ 119"/>
        <xdr:cNvCxnSpPr/>
      </xdr:nvCxnSpPr>
      <xdr:spPr bwMode="auto">
        <a:xfrm>
          <a:off x="3606800" y="7013975"/>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60725</xdr:rowOff>
    </xdr:from>
    <xdr:to>
      <xdr:col>18</xdr:col>
      <xdr:colOff>177800</xdr:colOff>
      <xdr:row>36</xdr:row>
      <xdr:rowOff>76460</xdr:rowOff>
    </xdr:to>
    <xdr:cxnSp macro="">
      <xdr:nvCxnSpPr>
        <xdr:cNvPr id="123" name="直線コネクタ 122"/>
        <xdr:cNvCxnSpPr/>
      </xdr:nvCxnSpPr>
      <xdr:spPr bwMode="auto">
        <a:xfrm flipV="1">
          <a:off x="2908300" y="7013975"/>
          <a:ext cx="6985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5" name="テキスト ボックス 124"/>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7" name="テキスト ボックス 126"/>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339204</xdr:rowOff>
    </xdr:from>
    <xdr:to>
      <xdr:col>29</xdr:col>
      <xdr:colOff>177800</xdr:colOff>
      <xdr:row>36</xdr:row>
      <xdr:rowOff>97904</xdr:rowOff>
    </xdr:to>
    <xdr:sp macro="" textlink="">
      <xdr:nvSpPr>
        <xdr:cNvPr id="133" name="楕円 132"/>
        <xdr:cNvSpPr/>
      </xdr:nvSpPr>
      <xdr:spPr bwMode="auto">
        <a:xfrm>
          <a:off x="5600700" y="694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311281</xdr:rowOff>
    </xdr:from>
    <xdr:ext cx="762000" cy="259045"/>
    <xdr:sp macro="" textlink="">
      <xdr:nvSpPr>
        <xdr:cNvPr id="134" name="人口1人当たり決算額の推移該当値テキスト445"/>
        <xdr:cNvSpPr txBox="1"/>
      </xdr:nvSpPr>
      <xdr:spPr>
        <a:xfrm>
          <a:off x="5740400" y="692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297428</xdr:rowOff>
    </xdr:from>
    <xdr:to>
      <xdr:col>26</xdr:col>
      <xdr:colOff>101600</xdr:colOff>
      <xdr:row>36</xdr:row>
      <xdr:rowOff>56128</xdr:rowOff>
    </xdr:to>
    <xdr:sp macro="" textlink="">
      <xdr:nvSpPr>
        <xdr:cNvPr id="135" name="楕円 134"/>
        <xdr:cNvSpPr/>
      </xdr:nvSpPr>
      <xdr:spPr bwMode="auto">
        <a:xfrm>
          <a:off x="4953000" y="690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40905</xdr:rowOff>
    </xdr:from>
    <xdr:ext cx="736600" cy="259045"/>
    <xdr:sp macro="" textlink="">
      <xdr:nvSpPr>
        <xdr:cNvPr id="136" name="テキスト ボックス 135"/>
        <xdr:cNvSpPr txBox="1"/>
      </xdr:nvSpPr>
      <xdr:spPr>
        <a:xfrm>
          <a:off x="4622800" y="699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19717</xdr:rowOff>
    </xdr:from>
    <xdr:to>
      <xdr:col>22</xdr:col>
      <xdr:colOff>165100</xdr:colOff>
      <xdr:row>36</xdr:row>
      <xdr:rowOff>121317</xdr:rowOff>
    </xdr:to>
    <xdr:sp macro="" textlink="">
      <xdr:nvSpPr>
        <xdr:cNvPr id="137" name="楕円 136"/>
        <xdr:cNvSpPr/>
      </xdr:nvSpPr>
      <xdr:spPr bwMode="auto">
        <a:xfrm>
          <a:off x="4254500" y="697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106094</xdr:rowOff>
    </xdr:from>
    <xdr:ext cx="762000" cy="259045"/>
    <xdr:sp macro="" textlink="">
      <xdr:nvSpPr>
        <xdr:cNvPr id="138" name="テキスト ボックス 137"/>
        <xdr:cNvSpPr txBox="1"/>
      </xdr:nvSpPr>
      <xdr:spPr>
        <a:xfrm>
          <a:off x="3924300" y="705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9925</xdr:rowOff>
    </xdr:from>
    <xdr:to>
      <xdr:col>19</xdr:col>
      <xdr:colOff>38100</xdr:colOff>
      <xdr:row>36</xdr:row>
      <xdr:rowOff>111525</xdr:rowOff>
    </xdr:to>
    <xdr:sp macro="" textlink="">
      <xdr:nvSpPr>
        <xdr:cNvPr id="139" name="楕円 138"/>
        <xdr:cNvSpPr/>
      </xdr:nvSpPr>
      <xdr:spPr bwMode="auto">
        <a:xfrm>
          <a:off x="3556000" y="69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96302</xdr:rowOff>
    </xdr:from>
    <xdr:ext cx="762000" cy="259045"/>
    <xdr:sp macro="" textlink="">
      <xdr:nvSpPr>
        <xdr:cNvPr id="140" name="テキスト ボックス 139"/>
        <xdr:cNvSpPr txBox="1"/>
      </xdr:nvSpPr>
      <xdr:spPr>
        <a:xfrm>
          <a:off x="3225800" y="70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25660</xdr:rowOff>
    </xdr:from>
    <xdr:to>
      <xdr:col>15</xdr:col>
      <xdr:colOff>101600</xdr:colOff>
      <xdr:row>36</xdr:row>
      <xdr:rowOff>127260</xdr:rowOff>
    </xdr:to>
    <xdr:sp macro="" textlink="">
      <xdr:nvSpPr>
        <xdr:cNvPr id="141" name="楕円 140"/>
        <xdr:cNvSpPr/>
      </xdr:nvSpPr>
      <xdr:spPr bwMode="auto">
        <a:xfrm>
          <a:off x="2857500" y="697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112037</xdr:rowOff>
    </xdr:from>
    <xdr:ext cx="762000" cy="259045"/>
    <xdr:sp macro="" textlink="">
      <xdr:nvSpPr>
        <xdr:cNvPr id="142" name="テキスト ボックス 141"/>
        <xdr:cNvSpPr txBox="1"/>
      </xdr:nvSpPr>
      <xdr:spPr>
        <a:xfrm>
          <a:off x="2527300" y="706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xdr:rowOff>
    </xdr:from>
    <xdr:to>
      <xdr:col>24</xdr:col>
      <xdr:colOff>63500</xdr:colOff>
      <xdr:row>35</xdr:row>
      <xdr:rowOff>36550</xdr:rowOff>
    </xdr:to>
    <xdr:cxnSp macro="">
      <xdr:nvCxnSpPr>
        <xdr:cNvPr id="61" name="直線コネクタ 60"/>
        <xdr:cNvCxnSpPr/>
      </xdr:nvCxnSpPr>
      <xdr:spPr>
        <a:xfrm>
          <a:off x="3797300" y="6000902"/>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xdr:rowOff>
    </xdr:from>
    <xdr:to>
      <xdr:col>19</xdr:col>
      <xdr:colOff>177800</xdr:colOff>
      <xdr:row>35</xdr:row>
      <xdr:rowOff>92482</xdr:rowOff>
    </xdr:to>
    <xdr:cxnSp macro="">
      <xdr:nvCxnSpPr>
        <xdr:cNvPr id="64" name="直線コネクタ 63"/>
        <xdr:cNvCxnSpPr/>
      </xdr:nvCxnSpPr>
      <xdr:spPr>
        <a:xfrm flipV="1">
          <a:off x="2908300" y="6000902"/>
          <a:ext cx="8890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92482</xdr:rowOff>
    </xdr:from>
    <xdr:to>
      <xdr:col>15</xdr:col>
      <xdr:colOff>50800</xdr:colOff>
      <xdr:row>35</xdr:row>
      <xdr:rowOff>107493</xdr:rowOff>
    </xdr:to>
    <xdr:cxnSp macro="">
      <xdr:nvCxnSpPr>
        <xdr:cNvPr id="67" name="直線コネクタ 66"/>
        <xdr:cNvCxnSpPr/>
      </xdr:nvCxnSpPr>
      <xdr:spPr>
        <a:xfrm flipV="1">
          <a:off x="2019300" y="609323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107493</xdr:rowOff>
    </xdr:from>
    <xdr:to>
      <xdr:col>10</xdr:col>
      <xdr:colOff>114300</xdr:colOff>
      <xdr:row>35</xdr:row>
      <xdr:rowOff>143954</xdr:rowOff>
    </xdr:to>
    <xdr:cxnSp macro="">
      <xdr:nvCxnSpPr>
        <xdr:cNvPr id="70" name="直線コネクタ 69"/>
        <xdr:cNvCxnSpPr/>
      </xdr:nvCxnSpPr>
      <xdr:spPr>
        <a:xfrm flipV="1">
          <a:off x="1130300" y="6108243"/>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157200</xdr:rowOff>
    </xdr:from>
    <xdr:to>
      <xdr:col>24</xdr:col>
      <xdr:colOff>114300</xdr:colOff>
      <xdr:row>35</xdr:row>
      <xdr:rowOff>87350</xdr:rowOff>
    </xdr:to>
    <xdr:sp macro="" textlink="">
      <xdr:nvSpPr>
        <xdr:cNvPr id="80" name="楕円 79"/>
        <xdr:cNvSpPr/>
      </xdr:nvSpPr>
      <xdr:spPr>
        <a:xfrm>
          <a:off x="4584700" y="5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135627</xdr:rowOff>
    </xdr:from>
    <xdr:ext cx="599010" cy="259045"/>
    <xdr:sp macro="" textlink="">
      <xdr:nvSpPr>
        <xdr:cNvPr id="81" name="人件費該当値テキスト"/>
        <xdr:cNvSpPr txBox="1"/>
      </xdr:nvSpPr>
      <xdr:spPr>
        <a:xfrm>
          <a:off x="4686300" y="596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120802</xdr:rowOff>
    </xdr:from>
    <xdr:to>
      <xdr:col>20</xdr:col>
      <xdr:colOff>38100</xdr:colOff>
      <xdr:row>35</xdr:row>
      <xdr:rowOff>50952</xdr:rowOff>
    </xdr:to>
    <xdr:sp macro="" textlink="">
      <xdr:nvSpPr>
        <xdr:cNvPr id="82" name="楕円 81"/>
        <xdr:cNvSpPr/>
      </xdr:nvSpPr>
      <xdr:spPr>
        <a:xfrm>
          <a:off x="3746500" y="59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42079</xdr:rowOff>
    </xdr:from>
    <xdr:ext cx="599010" cy="259045"/>
    <xdr:sp macro="" textlink="">
      <xdr:nvSpPr>
        <xdr:cNvPr id="83" name="テキスト ボックス 82"/>
        <xdr:cNvSpPr txBox="1"/>
      </xdr:nvSpPr>
      <xdr:spPr>
        <a:xfrm>
          <a:off x="3497795" y="60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41682</xdr:rowOff>
    </xdr:from>
    <xdr:to>
      <xdr:col>15</xdr:col>
      <xdr:colOff>101600</xdr:colOff>
      <xdr:row>35</xdr:row>
      <xdr:rowOff>143282</xdr:rowOff>
    </xdr:to>
    <xdr:sp macro="" textlink="">
      <xdr:nvSpPr>
        <xdr:cNvPr id="84" name="楕円 83"/>
        <xdr:cNvSpPr/>
      </xdr:nvSpPr>
      <xdr:spPr>
        <a:xfrm>
          <a:off x="2857500" y="6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134409</xdr:rowOff>
    </xdr:from>
    <xdr:ext cx="599010" cy="259045"/>
    <xdr:sp macro="" textlink="">
      <xdr:nvSpPr>
        <xdr:cNvPr id="85" name="テキスト ボックス 84"/>
        <xdr:cNvSpPr txBox="1"/>
      </xdr:nvSpPr>
      <xdr:spPr>
        <a:xfrm>
          <a:off x="2608795" y="613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56693</xdr:rowOff>
    </xdr:from>
    <xdr:to>
      <xdr:col>10</xdr:col>
      <xdr:colOff>165100</xdr:colOff>
      <xdr:row>35</xdr:row>
      <xdr:rowOff>158293</xdr:rowOff>
    </xdr:to>
    <xdr:sp macro="" textlink="">
      <xdr:nvSpPr>
        <xdr:cNvPr id="86" name="楕円 85"/>
        <xdr:cNvSpPr/>
      </xdr:nvSpPr>
      <xdr:spPr>
        <a:xfrm>
          <a:off x="1968500" y="60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3370</xdr:rowOff>
    </xdr:from>
    <xdr:ext cx="599010" cy="259045"/>
    <xdr:sp macro="" textlink="">
      <xdr:nvSpPr>
        <xdr:cNvPr id="87" name="テキスト ボックス 86"/>
        <xdr:cNvSpPr txBox="1"/>
      </xdr:nvSpPr>
      <xdr:spPr>
        <a:xfrm>
          <a:off x="1719795" y="58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93154</xdr:rowOff>
    </xdr:from>
    <xdr:to>
      <xdr:col>6</xdr:col>
      <xdr:colOff>38100</xdr:colOff>
      <xdr:row>36</xdr:row>
      <xdr:rowOff>23304</xdr:rowOff>
    </xdr:to>
    <xdr:sp macro="" textlink="">
      <xdr:nvSpPr>
        <xdr:cNvPr id="88" name="楕円 87"/>
        <xdr:cNvSpPr/>
      </xdr:nvSpPr>
      <xdr:spPr>
        <a:xfrm>
          <a:off x="1079500" y="60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39831</xdr:rowOff>
    </xdr:from>
    <xdr:ext cx="599010" cy="259045"/>
    <xdr:sp macro="" textlink="">
      <xdr:nvSpPr>
        <xdr:cNvPr id="89" name="テキスト ボックス 88"/>
        <xdr:cNvSpPr txBox="1"/>
      </xdr:nvSpPr>
      <xdr:spPr>
        <a:xfrm>
          <a:off x="830795" y="58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80473</xdr:rowOff>
    </xdr:from>
    <xdr:to>
      <xdr:col>24</xdr:col>
      <xdr:colOff>63500</xdr:colOff>
      <xdr:row>57</xdr:row>
      <xdr:rowOff>146999</xdr:rowOff>
    </xdr:to>
    <xdr:cxnSp macro="">
      <xdr:nvCxnSpPr>
        <xdr:cNvPr id="120" name="直線コネクタ 119"/>
        <xdr:cNvCxnSpPr/>
      </xdr:nvCxnSpPr>
      <xdr:spPr>
        <a:xfrm flipV="1">
          <a:off x="3797300" y="9853123"/>
          <a:ext cx="838200" cy="6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131219</xdr:rowOff>
    </xdr:from>
    <xdr:to>
      <xdr:col>19</xdr:col>
      <xdr:colOff>177800</xdr:colOff>
      <xdr:row>57</xdr:row>
      <xdr:rowOff>146999</xdr:rowOff>
    </xdr:to>
    <xdr:cxnSp macro="">
      <xdr:nvCxnSpPr>
        <xdr:cNvPr id="123" name="直線コネクタ 122"/>
        <xdr:cNvCxnSpPr/>
      </xdr:nvCxnSpPr>
      <xdr:spPr>
        <a:xfrm>
          <a:off x="2908300" y="9903869"/>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131219</xdr:rowOff>
    </xdr:from>
    <xdr:to>
      <xdr:col>15</xdr:col>
      <xdr:colOff>50800</xdr:colOff>
      <xdr:row>58</xdr:row>
      <xdr:rowOff>45102</xdr:rowOff>
    </xdr:to>
    <xdr:cxnSp macro="">
      <xdr:nvCxnSpPr>
        <xdr:cNvPr id="126" name="直線コネクタ 125"/>
        <xdr:cNvCxnSpPr/>
      </xdr:nvCxnSpPr>
      <xdr:spPr>
        <a:xfrm flipV="1">
          <a:off x="2019300" y="9903869"/>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45102</xdr:rowOff>
    </xdr:from>
    <xdr:to>
      <xdr:col>10</xdr:col>
      <xdr:colOff>114300</xdr:colOff>
      <xdr:row>58</xdr:row>
      <xdr:rowOff>62240</xdr:rowOff>
    </xdr:to>
    <xdr:cxnSp macro="">
      <xdr:nvCxnSpPr>
        <xdr:cNvPr id="129" name="直線コネクタ 128"/>
        <xdr:cNvCxnSpPr/>
      </xdr:nvCxnSpPr>
      <xdr:spPr>
        <a:xfrm flipV="1">
          <a:off x="1130300" y="9989202"/>
          <a:ext cx="889000" cy="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169553</xdr:rowOff>
    </xdr:from>
    <xdr:ext cx="599010" cy="259045"/>
    <xdr:sp macro="" textlink="">
      <xdr:nvSpPr>
        <xdr:cNvPr id="131" name="テキスト ボックス 130"/>
        <xdr:cNvSpPr txBox="1"/>
      </xdr:nvSpPr>
      <xdr:spPr>
        <a:xfrm>
          <a:off x="1719795" y="959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158619</xdr:rowOff>
    </xdr:from>
    <xdr:ext cx="599010" cy="259045"/>
    <xdr:sp macro="" textlink="">
      <xdr:nvSpPr>
        <xdr:cNvPr id="133" name="テキスト ボックス 132"/>
        <xdr:cNvSpPr txBox="1"/>
      </xdr:nvSpPr>
      <xdr:spPr>
        <a:xfrm>
          <a:off x="830795" y="958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29673</xdr:rowOff>
    </xdr:from>
    <xdr:to>
      <xdr:col>24</xdr:col>
      <xdr:colOff>114300</xdr:colOff>
      <xdr:row>57</xdr:row>
      <xdr:rowOff>131273</xdr:rowOff>
    </xdr:to>
    <xdr:sp macro="" textlink="">
      <xdr:nvSpPr>
        <xdr:cNvPr id="139" name="楕円 138"/>
        <xdr:cNvSpPr/>
      </xdr:nvSpPr>
      <xdr:spPr>
        <a:xfrm>
          <a:off x="4584700" y="98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116050</xdr:rowOff>
    </xdr:from>
    <xdr:ext cx="599010" cy="259045"/>
    <xdr:sp macro="" textlink="">
      <xdr:nvSpPr>
        <xdr:cNvPr id="140" name="物件費該当値テキスト"/>
        <xdr:cNvSpPr txBox="1"/>
      </xdr:nvSpPr>
      <xdr:spPr>
        <a:xfrm>
          <a:off x="4686300" y="971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96199</xdr:rowOff>
    </xdr:from>
    <xdr:to>
      <xdr:col>20</xdr:col>
      <xdr:colOff>38100</xdr:colOff>
      <xdr:row>58</xdr:row>
      <xdr:rowOff>26349</xdr:rowOff>
    </xdr:to>
    <xdr:sp macro="" textlink="">
      <xdr:nvSpPr>
        <xdr:cNvPr id="141" name="楕円 140"/>
        <xdr:cNvSpPr/>
      </xdr:nvSpPr>
      <xdr:spPr>
        <a:xfrm>
          <a:off x="3746500" y="98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17476</xdr:rowOff>
    </xdr:from>
    <xdr:ext cx="534377" cy="259045"/>
    <xdr:sp macro="" textlink="">
      <xdr:nvSpPr>
        <xdr:cNvPr id="142" name="テキスト ボックス 141"/>
        <xdr:cNvSpPr txBox="1"/>
      </xdr:nvSpPr>
      <xdr:spPr>
        <a:xfrm>
          <a:off x="3530111" y="996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80419</xdr:rowOff>
    </xdr:from>
    <xdr:to>
      <xdr:col>15</xdr:col>
      <xdr:colOff>101600</xdr:colOff>
      <xdr:row>58</xdr:row>
      <xdr:rowOff>10569</xdr:rowOff>
    </xdr:to>
    <xdr:sp macro="" textlink="">
      <xdr:nvSpPr>
        <xdr:cNvPr id="143" name="楕円 142"/>
        <xdr:cNvSpPr/>
      </xdr:nvSpPr>
      <xdr:spPr>
        <a:xfrm>
          <a:off x="2857500" y="9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1696</xdr:rowOff>
    </xdr:from>
    <xdr:ext cx="534377" cy="259045"/>
    <xdr:sp macro="" textlink="">
      <xdr:nvSpPr>
        <xdr:cNvPr id="144" name="テキスト ボックス 143"/>
        <xdr:cNvSpPr txBox="1"/>
      </xdr:nvSpPr>
      <xdr:spPr>
        <a:xfrm>
          <a:off x="2641111" y="9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165752</xdr:rowOff>
    </xdr:from>
    <xdr:to>
      <xdr:col>10</xdr:col>
      <xdr:colOff>165100</xdr:colOff>
      <xdr:row>58</xdr:row>
      <xdr:rowOff>95902</xdr:rowOff>
    </xdr:to>
    <xdr:sp macro="" textlink="">
      <xdr:nvSpPr>
        <xdr:cNvPr id="145" name="楕円 144"/>
        <xdr:cNvSpPr/>
      </xdr:nvSpPr>
      <xdr:spPr>
        <a:xfrm>
          <a:off x="1968500" y="99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87029</xdr:rowOff>
    </xdr:from>
    <xdr:ext cx="534377" cy="259045"/>
    <xdr:sp macro="" textlink="">
      <xdr:nvSpPr>
        <xdr:cNvPr id="146" name="テキスト ボックス 145"/>
        <xdr:cNvSpPr txBox="1"/>
      </xdr:nvSpPr>
      <xdr:spPr>
        <a:xfrm>
          <a:off x="1752111" y="100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11440</xdr:rowOff>
    </xdr:from>
    <xdr:to>
      <xdr:col>6</xdr:col>
      <xdr:colOff>38100</xdr:colOff>
      <xdr:row>58</xdr:row>
      <xdr:rowOff>113040</xdr:rowOff>
    </xdr:to>
    <xdr:sp macro="" textlink="">
      <xdr:nvSpPr>
        <xdr:cNvPr id="147" name="楕円 146"/>
        <xdr:cNvSpPr/>
      </xdr:nvSpPr>
      <xdr:spPr>
        <a:xfrm>
          <a:off x="1079500" y="99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104167</xdr:rowOff>
    </xdr:from>
    <xdr:ext cx="534377" cy="259045"/>
    <xdr:sp macro="" textlink="">
      <xdr:nvSpPr>
        <xdr:cNvPr id="148" name="テキスト ボックス 147"/>
        <xdr:cNvSpPr txBox="1"/>
      </xdr:nvSpPr>
      <xdr:spPr>
        <a:xfrm>
          <a:off x="863111" y="100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38506</xdr:rowOff>
    </xdr:from>
    <xdr:to>
      <xdr:col>24</xdr:col>
      <xdr:colOff>63500</xdr:colOff>
      <xdr:row>77</xdr:row>
      <xdr:rowOff>102857</xdr:rowOff>
    </xdr:to>
    <xdr:cxnSp macro="">
      <xdr:nvCxnSpPr>
        <xdr:cNvPr id="177" name="直線コネクタ 176"/>
        <xdr:cNvCxnSpPr/>
      </xdr:nvCxnSpPr>
      <xdr:spPr>
        <a:xfrm flipV="1">
          <a:off x="3797300" y="13240156"/>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102857</xdr:rowOff>
    </xdr:from>
    <xdr:to>
      <xdr:col>19</xdr:col>
      <xdr:colOff>177800</xdr:colOff>
      <xdr:row>77</xdr:row>
      <xdr:rowOff>104724</xdr:rowOff>
    </xdr:to>
    <xdr:cxnSp macro="">
      <xdr:nvCxnSpPr>
        <xdr:cNvPr id="180" name="直線コネクタ 179"/>
        <xdr:cNvCxnSpPr/>
      </xdr:nvCxnSpPr>
      <xdr:spPr>
        <a:xfrm flipV="1">
          <a:off x="2908300" y="1330450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104724</xdr:rowOff>
    </xdr:from>
    <xdr:to>
      <xdr:col>15</xdr:col>
      <xdr:colOff>50800</xdr:colOff>
      <xdr:row>77</xdr:row>
      <xdr:rowOff>161341</xdr:rowOff>
    </xdr:to>
    <xdr:cxnSp macro="">
      <xdr:nvCxnSpPr>
        <xdr:cNvPr id="183" name="直線コネクタ 182"/>
        <xdr:cNvCxnSpPr/>
      </xdr:nvCxnSpPr>
      <xdr:spPr>
        <a:xfrm flipV="1">
          <a:off x="2019300" y="1330637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161341</xdr:rowOff>
    </xdr:from>
    <xdr:to>
      <xdr:col>10</xdr:col>
      <xdr:colOff>114300</xdr:colOff>
      <xdr:row>77</xdr:row>
      <xdr:rowOff>170790</xdr:rowOff>
    </xdr:to>
    <xdr:cxnSp macro="">
      <xdr:nvCxnSpPr>
        <xdr:cNvPr id="186" name="直線コネクタ 185"/>
        <xdr:cNvCxnSpPr/>
      </xdr:nvCxnSpPr>
      <xdr:spPr>
        <a:xfrm flipV="1">
          <a:off x="1130300" y="133629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88" name="テキスト ボックス 187"/>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159156</xdr:rowOff>
    </xdr:from>
    <xdr:to>
      <xdr:col>24</xdr:col>
      <xdr:colOff>114300</xdr:colOff>
      <xdr:row>77</xdr:row>
      <xdr:rowOff>89306</xdr:rowOff>
    </xdr:to>
    <xdr:sp macro="" textlink="">
      <xdr:nvSpPr>
        <xdr:cNvPr id="196" name="楕円 195"/>
        <xdr:cNvSpPr/>
      </xdr:nvSpPr>
      <xdr:spPr>
        <a:xfrm>
          <a:off x="45847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137583</xdr:rowOff>
    </xdr:from>
    <xdr:ext cx="469744" cy="259045"/>
    <xdr:sp macro="" textlink="">
      <xdr:nvSpPr>
        <xdr:cNvPr id="197" name="維持補修費該当値テキスト"/>
        <xdr:cNvSpPr txBox="1"/>
      </xdr:nvSpPr>
      <xdr:spPr>
        <a:xfrm>
          <a:off x="4686300" y="131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52057</xdr:rowOff>
    </xdr:from>
    <xdr:to>
      <xdr:col>20</xdr:col>
      <xdr:colOff>38100</xdr:colOff>
      <xdr:row>77</xdr:row>
      <xdr:rowOff>153657</xdr:rowOff>
    </xdr:to>
    <xdr:sp macro="" textlink="">
      <xdr:nvSpPr>
        <xdr:cNvPr id="198" name="楕円 197"/>
        <xdr:cNvSpPr/>
      </xdr:nvSpPr>
      <xdr:spPr>
        <a:xfrm>
          <a:off x="3746500" y="13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144784</xdr:rowOff>
    </xdr:from>
    <xdr:ext cx="469744" cy="259045"/>
    <xdr:sp macro="" textlink="">
      <xdr:nvSpPr>
        <xdr:cNvPr id="199" name="テキスト ボックス 198"/>
        <xdr:cNvSpPr txBox="1"/>
      </xdr:nvSpPr>
      <xdr:spPr>
        <a:xfrm>
          <a:off x="3562428" y="133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53924</xdr:rowOff>
    </xdr:from>
    <xdr:to>
      <xdr:col>15</xdr:col>
      <xdr:colOff>101600</xdr:colOff>
      <xdr:row>77</xdr:row>
      <xdr:rowOff>155524</xdr:rowOff>
    </xdr:to>
    <xdr:sp macro="" textlink="">
      <xdr:nvSpPr>
        <xdr:cNvPr id="200" name="楕円 199"/>
        <xdr:cNvSpPr/>
      </xdr:nvSpPr>
      <xdr:spPr>
        <a:xfrm>
          <a:off x="2857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146651</xdr:rowOff>
    </xdr:from>
    <xdr:ext cx="469744" cy="259045"/>
    <xdr:sp macro="" textlink="">
      <xdr:nvSpPr>
        <xdr:cNvPr id="201" name="テキスト ボックス 200"/>
        <xdr:cNvSpPr txBox="1"/>
      </xdr:nvSpPr>
      <xdr:spPr>
        <a:xfrm>
          <a:off x="2673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110541</xdr:rowOff>
    </xdr:from>
    <xdr:to>
      <xdr:col>10</xdr:col>
      <xdr:colOff>165100</xdr:colOff>
      <xdr:row>78</xdr:row>
      <xdr:rowOff>40691</xdr:rowOff>
    </xdr:to>
    <xdr:sp macro="" textlink="">
      <xdr:nvSpPr>
        <xdr:cNvPr id="202" name="楕円 201"/>
        <xdr:cNvSpPr/>
      </xdr:nvSpPr>
      <xdr:spPr>
        <a:xfrm>
          <a:off x="1968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31818</xdr:rowOff>
    </xdr:from>
    <xdr:ext cx="469744" cy="259045"/>
    <xdr:sp macro="" textlink="">
      <xdr:nvSpPr>
        <xdr:cNvPr id="203" name="テキスト ボックス 202"/>
        <xdr:cNvSpPr txBox="1"/>
      </xdr:nvSpPr>
      <xdr:spPr>
        <a:xfrm>
          <a:off x="1784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119990</xdr:rowOff>
    </xdr:from>
    <xdr:to>
      <xdr:col>6</xdr:col>
      <xdr:colOff>38100</xdr:colOff>
      <xdr:row>78</xdr:row>
      <xdr:rowOff>50140</xdr:rowOff>
    </xdr:to>
    <xdr:sp macro="" textlink="">
      <xdr:nvSpPr>
        <xdr:cNvPr id="204" name="楕円 203"/>
        <xdr:cNvSpPr/>
      </xdr:nvSpPr>
      <xdr:spPr>
        <a:xfrm>
          <a:off x="1079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41267</xdr:rowOff>
    </xdr:from>
    <xdr:ext cx="469744" cy="259045"/>
    <xdr:sp macro="" textlink="">
      <xdr:nvSpPr>
        <xdr:cNvPr id="205" name="テキスト ボックス 204"/>
        <xdr:cNvSpPr txBox="1"/>
      </xdr:nvSpPr>
      <xdr:spPr>
        <a:xfrm>
          <a:off x="895428" y="134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171386</xdr:rowOff>
    </xdr:from>
    <xdr:to>
      <xdr:col>24</xdr:col>
      <xdr:colOff>63500</xdr:colOff>
      <xdr:row>91</xdr:row>
      <xdr:rowOff>55804</xdr:rowOff>
    </xdr:to>
    <xdr:cxnSp macro="">
      <xdr:nvCxnSpPr>
        <xdr:cNvPr id="235" name="直線コネクタ 234"/>
        <xdr:cNvCxnSpPr/>
      </xdr:nvCxnSpPr>
      <xdr:spPr>
        <a:xfrm>
          <a:off x="3797300" y="15430436"/>
          <a:ext cx="838200" cy="2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171386</xdr:rowOff>
    </xdr:from>
    <xdr:to>
      <xdr:col>19</xdr:col>
      <xdr:colOff>177800</xdr:colOff>
      <xdr:row>91</xdr:row>
      <xdr:rowOff>155854</xdr:rowOff>
    </xdr:to>
    <xdr:cxnSp macro="">
      <xdr:nvCxnSpPr>
        <xdr:cNvPr id="238" name="直線コネクタ 237"/>
        <xdr:cNvCxnSpPr/>
      </xdr:nvCxnSpPr>
      <xdr:spPr>
        <a:xfrm flipV="1">
          <a:off x="2908300" y="15430436"/>
          <a:ext cx="889000" cy="3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128029</xdr:rowOff>
    </xdr:from>
    <xdr:to>
      <xdr:col>15</xdr:col>
      <xdr:colOff>50800</xdr:colOff>
      <xdr:row>91</xdr:row>
      <xdr:rowOff>155854</xdr:rowOff>
    </xdr:to>
    <xdr:cxnSp macro="">
      <xdr:nvCxnSpPr>
        <xdr:cNvPr id="241" name="直線コネクタ 240"/>
        <xdr:cNvCxnSpPr/>
      </xdr:nvCxnSpPr>
      <xdr:spPr>
        <a:xfrm>
          <a:off x="2019300" y="1572997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128029</xdr:rowOff>
    </xdr:from>
    <xdr:to>
      <xdr:col>10</xdr:col>
      <xdr:colOff>114300</xdr:colOff>
      <xdr:row>92</xdr:row>
      <xdr:rowOff>4217</xdr:rowOff>
    </xdr:to>
    <xdr:cxnSp macro="">
      <xdr:nvCxnSpPr>
        <xdr:cNvPr id="244" name="直線コネクタ 243"/>
        <xdr:cNvCxnSpPr/>
      </xdr:nvCxnSpPr>
      <xdr:spPr>
        <a:xfrm flipV="1">
          <a:off x="1130300" y="15729979"/>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5004</xdr:rowOff>
    </xdr:from>
    <xdr:to>
      <xdr:col>24</xdr:col>
      <xdr:colOff>114300</xdr:colOff>
      <xdr:row>91</xdr:row>
      <xdr:rowOff>106604</xdr:rowOff>
    </xdr:to>
    <xdr:sp macro="" textlink="">
      <xdr:nvSpPr>
        <xdr:cNvPr id="254" name="楕円 253"/>
        <xdr:cNvSpPr/>
      </xdr:nvSpPr>
      <xdr:spPr>
        <a:xfrm>
          <a:off x="4584700" y="156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27881</xdr:rowOff>
    </xdr:from>
    <xdr:ext cx="599010" cy="259045"/>
    <xdr:sp macro="" textlink="">
      <xdr:nvSpPr>
        <xdr:cNvPr id="255" name="扶助費該当値テキスト"/>
        <xdr:cNvSpPr txBox="1"/>
      </xdr:nvSpPr>
      <xdr:spPr>
        <a:xfrm>
          <a:off x="4686300" y="154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120586</xdr:rowOff>
    </xdr:from>
    <xdr:to>
      <xdr:col>20</xdr:col>
      <xdr:colOff>38100</xdr:colOff>
      <xdr:row>90</xdr:row>
      <xdr:rowOff>50736</xdr:rowOff>
    </xdr:to>
    <xdr:sp macro="" textlink="">
      <xdr:nvSpPr>
        <xdr:cNvPr id="256" name="楕円 255"/>
        <xdr:cNvSpPr/>
      </xdr:nvSpPr>
      <xdr:spPr>
        <a:xfrm>
          <a:off x="3746500" y="153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67263</xdr:rowOff>
    </xdr:from>
    <xdr:ext cx="599010" cy="259045"/>
    <xdr:sp macro="" textlink="">
      <xdr:nvSpPr>
        <xdr:cNvPr id="257" name="テキスト ボックス 256"/>
        <xdr:cNvSpPr txBox="1"/>
      </xdr:nvSpPr>
      <xdr:spPr>
        <a:xfrm>
          <a:off x="3497795" y="151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105054</xdr:rowOff>
    </xdr:from>
    <xdr:to>
      <xdr:col>15</xdr:col>
      <xdr:colOff>101600</xdr:colOff>
      <xdr:row>92</xdr:row>
      <xdr:rowOff>35204</xdr:rowOff>
    </xdr:to>
    <xdr:sp macro="" textlink="">
      <xdr:nvSpPr>
        <xdr:cNvPr id="258" name="楕円 257"/>
        <xdr:cNvSpPr/>
      </xdr:nvSpPr>
      <xdr:spPr>
        <a:xfrm>
          <a:off x="2857500" y="157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51731</xdr:rowOff>
    </xdr:from>
    <xdr:ext cx="599010" cy="259045"/>
    <xdr:sp macro="" textlink="">
      <xdr:nvSpPr>
        <xdr:cNvPr id="259" name="テキスト ボックス 258"/>
        <xdr:cNvSpPr txBox="1"/>
      </xdr:nvSpPr>
      <xdr:spPr>
        <a:xfrm>
          <a:off x="2608795" y="1548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77229</xdr:rowOff>
    </xdr:from>
    <xdr:to>
      <xdr:col>10</xdr:col>
      <xdr:colOff>165100</xdr:colOff>
      <xdr:row>92</xdr:row>
      <xdr:rowOff>7379</xdr:rowOff>
    </xdr:to>
    <xdr:sp macro="" textlink="">
      <xdr:nvSpPr>
        <xdr:cNvPr id="260" name="楕円 259"/>
        <xdr:cNvSpPr/>
      </xdr:nvSpPr>
      <xdr:spPr>
        <a:xfrm>
          <a:off x="1968500" y="15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23906</xdr:rowOff>
    </xdr:from>
    <xdr:ext cx="599010" cy="259045"/>
    <xdr:sp macro="" textlink="">
      <xdr:nvSpPr>
        <xdr:cNvPr id="261" name="テキスト ボックス 260"/>
        <xdr:cNvSpPr txBox="1"/>
      </xdr:nvSpPr>
      <xdr:spPr>
        <a:xfrm>
          <a:off x="1719795" y="154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124867</xdr:rowOff>
    </xdr:from>
    <xdr:to>
      <xdr:col>6</xdr:col>
      <xdr:colOff>38100</xdr:colOff>
      <xdr:row>92</xdr:row>
      <xdr:rowOff>55017</xdr:rowOff>
    </xdr:to>
    <xdr:sp macro="" textlink="">
      <xdr:nvSpPr>
        <xdr:cNvPr id="262" name="楕円 261"/>
        <xdr:cNvSpPr/>
      </xdr:nvSpPr>
      <xdr:spPr>
        <a:xfrm>
          <a:off x="1079500" y="157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71544</xdr:rowOff>
    </xdr:from>
    <xdr:ext cx="599010" cy="259045"/>
    <xdr:sp macro="" textlink="">
      <xdr:nvSpPr>
        <xdr:cNvPr id="263" name="テキスト ボックス 262"/>
        <xdr:cNvSpPr txBox="1"/>
      </xdr:nvSpPr>
      <xdr:spPr>
        <a:xfrm>
          <a:off x="830795" y="1550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83217</xdr:rowOff>
    </xdr:from>
    <xdr:to>
      <xdr:col>55</xdr:col>
      <xdr:colOff>0</xdr:colOff>
      <xdr:row>35</xdr:row>
      <xdr:rowOff>1292</xdr:rowOff>
    </xdr:to>
    <xdr:cxnSp macro="">
      <xdr:nvCxnSpPr>
        <xdr:cNvPr id="290" name="直線コネクタ 289"/>
        <xdr:cNvCxnSpPr/>
      </xdr:nvCxnSpPr>
      <xdr:spPr>
        <a:xfrm flipV="1">
          <a:off x="9639300" y="5912517"/>
          <a:ext cx="838200" cy="8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27270</xdr:rowOff>
    </xdr:from>
    <xdr:to>
      <xdr:col>50</xdr:col>
      <xdr:colOff>114300</xdr:colOff>
      <xdr:row>35</xdr:row>
      <xdr:rowOff>1292</xdr:rowOff>
    </xdr:to>
    <xdr:cxnSp macro="">
      <xdr:nvCxnSpPr>
        <xdr:cNvPr id="293" name="直線コネクタ 292"/>
        <xdr:cNvCxnSpPr/>
      </xdr:nvCxnSpPr>
      <xdr:spPr>
        <a:xfrm>
          <a:off x="8750300" y="5513670"/>
          <a:ext cx="889000" cy="4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27270</xdr:rowOff>
    </xdr:from>
    <xdr:to>
      <xdr:col>45</xdr:col>
      <xdr:colOff>177800</xdr:colOff>
      <xdr:row>36</xdr:row>
      <xdr:rowOff>88910</xdr:rowOff>
    </xdr:to>
    <xdr:cxnSp macro="">
      <xdr:nvCxnSpPr>
        <xdr:cNvPr id="296" name="直線コネクタ 295"/>
        <xdr:cNvCxnSpPr/>
      </xdr:nvCxnSpPr>
      <xdr:spPr>
        <a:xfrm flipV="1">
          <a:off x="7861300" y="5513670"/>
          <a:ext cx="889000" cy="7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24120</xdr:rowOff>
    </xdr:from>
    <xdr:to>
      <xdr:col>41</xdr:col>
      <xdr:colOff>50800</xdr:colOff>
      <xdr:row>36</xdr:row>
      <xdr:rowOff>88910</xdr:rowOff>
    </xdr:to>
    <xdr:cxnSp macro="">
      <xdr:nvCxnSpPr>
        <xdr:cNvPr id="299" name="直線コネクタ 298"/>
        <xdr:cNvCxnSpPr/>
      </xdr:nvCxnSpPr>
      <xdr:spPr>
        <a:xfrm>
          <a:off x="6972300" y="6196320"/>
          <a:ext cx="8890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97573</xdr:rowOff>
    </xdr:from>
    <xdr:ext cx="534377" cy="259045"/>
    <xdr:sp macro="" textlink="">
      <xdr:nvSpPr>
        <xdr:cNvPr id="301" name="テキスト ボックス 300"/>
        <xdr:cNvSpPr txBox="1"/>
      </xdr:nvSpPr>
      <xdr:spPr>
        <a:xfrm>
          <a:off x="7594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3" name="テキスト ボックス 302"/>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32417</xdr:rowOff>
    </xdr:from>
    <xdr:to>
      <xdr:col>55</xdr:col>
      <xdr:colOff>50800</xdr:colOff>
      <xdr:row>34</xdr:row>
      <xdr:rowOff>134017</xdr:rowOff>
    </xdr:to>
    <xdr:sp macro="" textlink="">
      <xdr:nvSpPr>
        <xdr:cNvPr id="309" name="楕円 308"/>
        <xdr:cNvSpPr/>
      </xdr:nvSpPr>
      <xdr:spPr>
        <a:xfrm>
          <a:off x="10426700" y="5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10844</xdr:rowOff>
    </xdr:from>
    <xdr:ext cx="599010" cy="259045"/>
    <xdr:sp macro="" textlink="">
      <xdr:nvSpPr>
        <xdr:cNvPr id="310" name="補助費等該当値テキスト"/>
        <xdr:cNvSpPr txBox="1"/>
      </xdr:nvSpPr>
      <xdr:spPr>
        <a:xfrm>
          <a:off x="10528300" y="58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121942</xdr:rowOff>
    </xdr:from>
    <xdr:to>
      <xdr:col>50</xdr:col>
      <xdr:colOff>165100</xdr:colOff>
      <xdr:row>35</xdr:row>
      <xdr:rowOff>52092</xdr:rowOff>
    </xdr:to>
    <xdr:sp macro="" textlink="">
      <xdr:nvSpPr>
        <xdr:cNvPr id="311" name="楕円 310"/>
        <xdr:cNvSpPr/>
      </xdr:nvSpPr>
      <xdr:spPr>
        <a:xfrm>
          <a:off x="9588500" y="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43219</xdr:rowOff>
    </xdr:from>
    <xdr:ext cx="599010" cy="259045"/>
    <xdr:sp macro="" textlink="">
      <xdr:nvSpPr>
        <xdr:cNvPr id="312" name="テキスト ボックス 311"/>
        <xdr:cNvSpPr txBox="1"/>
      </xdr:nvSpPr>
      <xdr:spPr>
        <a:xfrm>
          <a:off x="9339795" y="60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147920</xdr:rowOff>
    </xdr:from>
    <xdr:to>
      <xdr:col>46</xdr:col>
      <xdr:colOff>38100</xdr:colOff>
      <xdr:row>32</xdr:row>
      <xdr:rowOff>78070</xdr:rowOff>
    </xdr:to>
    <xdr:sp macro="" textlink="">
      <xdr:nvSpPr>
        <xdr:cNvPr id="313" name="楕円 312"/>
        <xdr:cNvSpPr/>
      </xdr:nvSpPr>
      <xdr:spPr>
        <a:xfrm>
          <a:off x="8699500" y="5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94597</xdr:rowOff>
    </xdr:from>
    <xdr:ext cx="599010" cy="259045"/>
    <xdr:sp macro="" textlink="">
      <xdr:nvSpPr>
        <xdr:cNvPr id="314" name="テキスト ボックス 313"/>
        <xdr:cNvSpPr txBox="1"/>
      </xdr:nvSpPr>
      <xdr:spPr>
        <a:xfrm>
          <a:off x="8450795" y="523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38110</xdr:rowOff>
    </xdr:from>
    <xdr:to>
      <xdr:col>41</xdr:col>
      <xdr:colOff>101600</xdr:colOff>
      <xdr:row>36</xdr:row>
      <xdr:rowOff>139710</xdr:rowOff>
    </xdr:to>
    <xdr:sp macro="" textlink="">
      <xdr:nvSpPr>
        <xdr:cNvPr id="315" name="楕円 314"/>
        <xdr:cNvSpPr/>
      </xdr:nvSpPr>
      <xdr:spPr>
        <a:xfrm>
          <a:off x="7810500" y="62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130837</xdr:rowOff>
    </xdr:from>
    <xdr:ext cx="534377" cy="259045"/>
    <xdr:sp macro="" textlink="">
      <xdr:nvSpPr>
        <xdr:cNvPr id="316" name="テキスト ボックス 315"/>
        <xdr:cNvSpPr txBox="1"/>
      </xdr:nvSpPr>
      <xdr:spPr>
        <a:xfrm>
          <a:off x="7594111" y="63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144770</xdr:rowOff>
    </xdr:from>
    <xdr:to>
      <xdr:col>36</xdr:col>
      <xdr:colOff>165100</xdr:colOff>
      <xdr:row>36</xdr:row>
      <xdr:rowOff>74920</xdr:rowOff>
    </xdr:to>
    <xdr:sp macro="" textlink="">
      <xdr:nvSpPr>
        <xdr:cNvPr id="317" name="楕円 316"/>
        <xdr:cNvSpPr/>
      </xdr:nvSpPr>
      <xdr:spPr>
        <a:xfrm>
          <a:off x="6921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66047</xdr:rowOff>
    </xdr:from>
    <xdr:ext cx="599010" cy="259045"/>
    <xdr:sp macro="" textlink="">
      <xdr:nvSpPr>
        <xdr:cNvPr id="318" name="テキスト ボックス 317"/>
        <xdr:cNvSpPr txBox="1"/>
      </xdr:nvSpPr>
      <xdr:spPr>
        <a:xfrm>
          <a:off x="6672795" y="62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78223</xdr:rowOff>
    </xdr:from>
    <xdr:to>
      <xdr:col>55</xdr:col>
      <xdr:colOff>0</xdr:colOff>
      <xdr:row>58</xdr:row>
      <xdr:rowOff>60967</xdr:rowOff>
    </xdr:to>
    <xdr:cxnSp macro="">
      <xdr:nvCxnSpPr>
        <xdr:cNvPr id="349" name="直線コネクタ 348"/>
        <xdr:cNvCxnSpPr/>
      </xdr:nvCxnSpPr>
      <xdr:spPr>
        <a:xfrm flipV="1">
          <a:off x="9639300" y="9679423"/>
          <a:ext cx="838200" cy="32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83576</xdr:rowOff>
    </xdr:from>
    <xdr:to>
      <xdr:col>50</xdr:col>
      <xdr:colOff>114300</xdr:colOff>
      <xdr:row>58</xdr:row>
      <xdr:rowOff>60967</xdr:rowOff>
    </xdr:to>
    <xdr:cxnSp macro="">
      <xdr:nvCxnSpPr>
        <xdr:cNvPr id="352" name="直線コネクタ 351"/>
        <xdr:cNvCxnSpPr/>
      </xdr:nvCxnSpPr>
      <xdr:spPr>
        <a:xfrm>
          <a:off x="8750300" y="9856226"/>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77276</xdr:rowOff>
    </xdr:from>
    <xdr:to>
      <xdr:col>45</xdr:col>
      <xdr:colOff>177800</xdr:colOff>
      <xdr:row>57</xdr:row>
      <xdr:rowOff>83576</xdr:rowOff>
    </xdr:to>
    <xdr:cxnSp macro="">
      <xdr:nvCxnSpPr>
        <xdr:cNvPr id="355" name="直線コネクタ 354"/>
        <xdr:cNvCxnSpPr/>
      </xdr:nvCxnSpPr>
      <xdr:spPr>
        <a:xfrm>
          <a:off x="7861300" y="9849926"/>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46951</xdr:rowOff>
    </xdr:from>
    <xdr:to>
      <xdr:col>41</xdr:col>
      <xdr:colOff>50800</xdr:colOff>
      <xdr:row>57</xdr:row>
      <xdr:rowOff>77276</xdr:rowOff>
    </xdr:to>
    <xdr:cxnSp macro="">
      <xdr:nvCxnSpPr>
        <xdr:cNvPr id="358" name="直線コネクタ 357"/>
        <xdr:cNvCxnSpPr/>
      </xdr:nvCxnSpPr>
      <xdr:spPr>
        <a:xfrm>
          <a:off x="6972300" y="9819601"/>
          <a:ext cx="889000" cy="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0" name="テキスト ボックス 359"/>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162010</xdr:rowOff>
    </xdr:from>
    <xdr:ext cx="534377" cy="259045"/>
    <xdr:sp macro="" textlink="">
      <xdr:nvSpPr>
        <xdr:cNvPr id="362" name="テキスト ボックス 361"/>
        <xdr:cNvSpPr txBox="1"/>
      </xdr:nvSpPr>
      <xdr:spPr>
        <a:xfrm>
          <a:off x="6705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27423</xdr:rowOff>
    </xdr:from>
    <xdr:to>
      <xdr:col>55</xdr:col>
      <xdr:colOff>50800</xdr:colOff>
      <xdr:row>56</xdr:row>
      <xdr:rowOff>129023</xdr:rowOff>
    </xdr:to>
    <xdr:sp macro="" textlink="">
      <xdr:nvSpPr>
        <xdr:cNvPr id="368" name="楕円 367"/>
        <xdr:cNvSpPr/>
      </xdr:nvSpPr>
      <xdr:spPr>
        <a:xfrm>
          <a:off x="10426700" y="96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50300</xdr:rowOff>
    </xdr:from>
    <xdr:ext cx="599010" cy="259045"/>
    <xdr:sp macro="" textlink="">
      <xdr:nvSpPr>
        <xdr:cNvPr id="369" name="普通建設事業費該当値テキスト"/>
        <xdr:cNvSpPr txBox="1"/>
      </xdr:nvSpPr>
      <xdr:spPr>
        <a:xfrm>
          <a:off x="10528300" y="948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10167</xdr:rowOff>
    </xdr:from>
    <xdr:to>
      <xdr:col>50</xdr:col>
      <xdr:colOff>165100</xdr:colOff>
      <xdr:row>58</xdr:row>
      <xdr:rowOff>111767</xdr:rowOff>
    </xdr:to>
    <xdr:sp macro="" textlink="">
      <xdr:nvSpPr>
        <xdr:cNvPr id="370" name="楕円 369"/>
        <xdr:cNvSpPr/>
      </xdr:nvSpPr>
      <xdr:spPr>
        <a:xfrm>
          <a:off x="9588500" y="99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102894</xdr:rowOff>
    </xdr:from>
    <xdr:ext cx="534377" cy="259045"/>
    <xdr:sp macro="" textlink="">
      <xdr:nvSpPr>
        <xdr:cNvPr id="371" name="テキスト ボックス 370"/>
        <xdr:cNvSpPr txBox="1"/>
      </xdr:nvSpPr>
      <xdr:spPr>
        <a:xfrm>
          <a:off x="9372111" y="100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32776</xdr:rowOff>
    </xdr:from>
    <xdr:to>
      <xdr:col>46</xdr:col>
      <xdr:colOff>38100</xdr:colOff>
      <xdr:row>57</xdr:row>
      <xdr:rowOff>134376</xdr:rowOff>
    </xdr:to>
    <xdr:sp macro="" textlink="">
      <xdr:nvSpPr>
        <xdr:cNvPr id="372" name="楕円 371"/>
        <xdr:cNvSpPr/>
      </xdr:nvSpPr>
      <xdr:spPr>
        <a:xfrm>
          <a:off x="8699500" y="98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125503</xdr:rowOff>
    </xdr:from>
    <xdr:ext cx="599010" cy="259045"/>
    <xdr:sp macro="" textlink="">
      <xdr:nvSpPr>
        <xdr:cNvPr id="373" name="テキスト ボックス 372"/>
        <xdr:cNvSpPr txBox="1"/>
      </xdr:nvSpPr>
      <xdr:spPr>
        <a:xfrm>
          <a:off x="8450795" y="989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26476</xdr:rowOff>
    </xdr:from>
    <xdr:to>
      <xdr:col>41</xdr:col>
      <xdr:colOff>101600</xdr:colOff>
      <xdr:row>57</xdr:row>
      <xdr:rowOff>128076</xdr:rowOff>
    </xdr:to>
    <xdr:sp macro="" textlink="">
      <xdr:nvSpPr>
        <xdr:cNvPr id="374" name="楕円 373"/>
        <xdr:cNvSpPr/>
      </xdr:nvSpPr>
      <xdr:spPr>
        <a:xfrm>
          <a:off x="7810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119203</xdr:rowOff>
    </xdr:from>
    <xdr:ext cx="599010" cy="259045"/>
    <xdr:sp macro="" textlink="">
      <xdr:nvSpPr>
        <xdr:cNvPr id="375" name="テキスト ボックス 374"/>
        <xdr:cNvSpPr txBox="1"/>
      </xdr:nvSpPr>
      <xdr:spPr>
        <a:xfrm>
          <a:off x="7561795" y="98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167601</xdr:rowOff>
    </xdr:from>
    <xdr:to>
      <xdr:col>36</xdr:col>
      <xdr:colOff>165100</xdr:colOff>
      <xdr:row>57</xdr:row>
      <xdr:rowOff>97751</xdr:rowOff>
    </xdr:to>
    <xdr:sp macro="" textlink="">
      <xdr:nvSpPr>
        <xdr:cNvPr id="376" name="楕円 375"/>
        <xdr:cNvSpPr/>
      </xdr:nvSpPr>
      <xdr:spPr>
        <a:xfrm>
          <a:off x="6921500" y="97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114278</xdr:rowOff>
    </xdr:from>
    <xdr:ext cx="599010" cy="259045"/>
    <xdr:sp macro="" textlink="">
      <xdr:nvSpPr>
        <xdr:cNvPr id="377" name="テキスト ボックス 376"/>
        <xdr:cNvSpPr txBox="1"/>
      </xdr:nvSpPr>
      <xdr:spPr>
        <a:xfrm>
          <a:off x="6672795" y="954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121011</xdr:rowOff>
    </xdr:from>
    <xdr:to>
      <xdr:col>55</xdr:col>
      <xdr:colOff>0</xdr:colOff>
      <xdr:row>77</xdr:row>
      <xdr:rowOff>151605</xdr:rowOff>
    </xdr:to>
    <xdr:cxnSp macro="">
      <xdr:nvCxnSpPr>
        <xdr:cNvPr id="402" name="直線コネクタ 401"/>
        <xdr:cNvCxnSpPr/>
      </xdr:nvCxnSpPr>
      <xdr:spPr>
        <a:xfrm>
          <a:off x="9639300" y="13322661"/>
          <a:ext cx="8382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121011</xdr:rowOff>
    </xdr:from>
    <xdr:to>
      <xdr:col>50</xdr:col>
      <xdr:colOff>114300</xdr:colOff>
      <xdr:row>77</xdr:row>
      <xdr:rowOff>150467</xdr:rowOff>
    </xdr:to>
    <xdr:cxnSp macro="">
      <xdr:nvCxnSpPr>
        <xdr:cNvPr id="405" name="直線コネクタ 404"/>
        <xdr:cNvCxnSpPr/>
      </xdr:nvCxnSpPr>
      <xdr:spPr>
        <a:xfrm flipV="1">
          <a:off x="8750300" y="13322661"/>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40070</xdr:rowOff>
    </xdr:from>
    <xdr:to>
      <xdr:col>45</xdr:col>
      <xdr:colOff>177800</xdr:colOff>
      <xdr:row>77</xdr:row>
      <xdr:rowOff>150467</xdr:rowOff>
    </xdr:to>
    <xdr:cxnSp macro="">
      <xdr:nvCxnSpPr>
        <xdr:cNvPr id="408" name="直線コネクタ 407"/>
        <xdr:cNvCxnSpPr/>
      </xdr:nvCxnSpPr>
      <xdr:spPr>
        <a:xfrm>
          <a:off x="7861300" y="13241720"/>
          <a:ext cx="889000" cy="1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40070</xdr:rowOff>
    </xdr:from>
    <xdr:to>
      <xdr:col>41</xdr:col>
      <xdr:colOff>50800</xdr:colOff>
      <xdr:row>77</xdr:row>
      <xdr:rowOff>79018</xdr:rowOff>
    </xdr:to>
    <xdr:cxnSp macro="">
      <xdr:nvCxnSpPr>
        <xdr:cNvPr id="411" name="直線コネクタ 410"/>
        <xdr:cNvCxnSpPr/>
      </xdr:nvCxnSpPr>
      <xdr:spPr>
        <a:xfrm flipV="1">
          <a:off x="6972300" y="13241720"/>
          <a:ext cx="889000" cy="3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95482</xdr:rowOff>
    </xdr:from>
    <xdr:ext cx="534377" cy="259045"/>
    <xdr:sp macro="" textlink="">
      <xdr:nvSpPr>
        <xdr:cNvPr id="413" name="テキスト ボックス 412"/>
        <xdr:cNvSpPr txBox="1"/>
      </xdr:nvSpPr>
      <xdr:spPr>
        <a:xfrm>
          <a:off x="7594111" y="129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133278</xdr:rowOff>
    </xdr:from>
    <xdr:ext cx="534377" cy="259045"/>
    <xdr:sp macro="" textlink="">
      <xdr:nvSpPr>
        <xdr:cNvPr id="415" name="テキスト ボックス 414"/>
        <xdr:cNvSpPr txBox="1"/>
      </xdr:nvSpPr>
      <xdr:spPr>
        <a:xfrm>
          <a:off x="6705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100805</xdr:rowOff>
    </xdr:from>
    <xdr:to>
      <xdr:col>55</xdr:col>
      <xdr:colOff>50800</xdr:colOff>
      <xdr:row>78</xdr:row>
      <xdr:rowOff>30955</xdr:rowOff>
    </xdr:to>
    <xdr:sp macro="" textlink="">
      <xdr:nvSpPr>
        <xdr:cNvPr id="421" name="楕円 420"/>
        <xdr:cNvSpPr/>
      </xdr:nvSpPr>
      <xdr:spPr>
        <a:xfrm>
          <a:off x="104267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15732</xdr:rowOff>
    </xdr:from>
    <xdr:ext cx="469744" cy="259045"/>
    <xdr:sp macro="" textlink="">
      <xdr:nvSpPr>
        <xdr:cNvPr id="422" name="普通建設事業費 （ うち新規整備　）該当値テキスト"/>
        <xdr:cNvSpPr txBox="1"/>
      </xdr:nvSpPr>
      <xdr:spPr>
        <a:xfrm>
          <a:off x="10528300" y="132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70211</xdr:rowOff>
    </xdr:from>
    <xdr:to>
      <xdr:col>50</xdr:col>
      <xdr:colOff>165100</xdr:colOff>
      <xdr:row>78</xdr:row>
      <xdr:rowOff>361</xdr:rowOff>
    </xdr:to>
    <xdr:sp macro="" textlink="">
      <xdr:nvSpPr>
        <xdr:cNvPr id="423" name="楕円 422"/>
        <xdr:cNvSpPr/>
      </xdr:nvSpPr>
      <xdr:spPr>
        <a:xfrm>
          <a:off x="9588500" y="13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162938</xdr:rowOff>
    </xdr:from>
    <xdr:ext cx="534377" cy="259045"/>
    <xdr:sp macro="" textlink="">
      <xdr:nvSpPr>
        <xdr:cNvPr id="424" name="テキスト ボックス 423"/>
        <xdr:cNvSpPr txBox="1"/>
      </xdr:nvSpPr>
      <xdr:spPr>
        <a:xfrm>
          <a:off x="9372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99667</xdr:rowOff>
    </xdr:from>
    <xdr:to>
      <xdr:col>46</xdr:col>
      <xdr:colOff>38100</xdr:colOff>
      <xdr:row>78</xdr:row>
      <xdr:rowOff>29817</xdr:rowOff>
    </xdr:to>
    <xdr:sp macro="" textlink="">
      <xdr:nvSpPr>
        <xdr:cNvPr id="425" name="楕円 424"/>
        <xdr:cNvSpPr/>
      </xdr:nvSpPr>
      <xdr:spPr>
        <a:xfrm>
          <a:off x="8699500" y="133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20944</xdr:rowOff>
    </xdr:from>
    <xdr:ext cx="469744" cy="259045"/>
    <xdr:sp macro="" textlink="">
      <xdr:nvSpPr>
        <xdr:cNvPr id="426" name="テキスト ボックス 425"/>
        <xdr:cNvSpPr txBox="1"/>
      </xdr:nvSpPr>
      <xdr:spPr>
        <a:xfrm>
          <a:off x="8515428" y="1339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160720</xdr:rowOff>
    </xdr:from>
    <xdr:to>
      <xdr:col>41</xdr:col>
      <xdr:colOff>101600</xdr:colOff>
      <xdr:row>77</xdr:row>
      <xdr:rowOff>90870</xdr:rowOff>
    </xdr:to>
    <xdr:sp macro="" textlink="">
      <xdr:nvSpPr>
        <xdr:cNvPr id="427" name="楕円 426"/>
        <xdr:cNvSpPr/>
      </xdr:nvSpPr>
      <xdr:spPr>
        <a:xfrm>
          <a:off x="7810500" y="13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81997</xdr:rowOff>
    </xdr:from>
    <xdr:ext cx="534377" cy="259045"/>
    <xdr:sp macro="" textlink="">
      <xdr:nvSpPr>
        <xdr:cNvPr id="428" name="テキスト ボックス 427"/>
        <xdr:cNvSpPr txBox="1"/>
      </xdr:nvSpPr>
      <xdr:spPr>
        <a:xfrm>
          <a:off x="7594111" y="132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28218</xdr:rowOff>
    </xdr:from>
    <xdr:to>
      <xdr:col>36</xdr:col>
      <xdr:colOff>165100</xdr:colOff>
      <xdr:row>77</xdr:row>
      <xdr:rowOff>129818</xdr:rowOff>
    </xdr:to>
    <xdr:sp macro="" textlink="">
      <xdr:nvSpPr>
        <xdr:cNvPr id="429" name="楕円 428"/>
        <xdr:cNvSpPr/>
      </xdr:nvSpPr>
      <xdr:spPr>
        <a:xfrm>
          <a:off x="6921500" y="132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146345</xdr:rowOff>
    </xdr:from>
    <xdr:ext cx="534377" cy="259045"/>
    <xdr:sp macro="" textlink="">
      <xdr:nvSpPr>
        <xdr:cNvPr id="430" name="テキスト ボックス 429"/>
        <xdr:cNvSpPr txBox="1"/>
      </xdr:nvSpPr>
      <xdr:spPr>
        <a:xfrm>
          <a:off x="6705111" y="130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5054</xdr:rowOff>
    </xdr:from>
    <xdr:to>
      <xdr:col>55</xdr:col>
      <xdr:colOff>0</xdr:colOff>
      <xdr:row>96</xdr:row>
      <xdr:rowOff>84058</xdr:rowOff>
    </xdr:to>
    <xdr:cxnSp macro="">
      <xdr:nvCxnSpPr>
        <xdr:cNvPr id="457" name="直線コネクタ 456"/>
        <xdr:cNvCxnSpPr/>
      </xdr:nvCxnSpPr>
      <xdr:spPr>
        <a:xfrm flipV="1">
          <a:off x="9639300" y="15607004"/>
          <a:ext cx="838200" cy="9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157119</xdr:rowOff>
    </xdr:from>
    <xdr:to>
      <xdr:col>50</xdr:col>
      <xdr:colOff>114300</xdr:colOff>
      <xdr:row>96</xdr:row>
      <xdr:rowOff>84058</xdr:rowOff>
    </xdr:to>
    <xdr:cxnSp macro="">
      <xdr:nvCxnSpPr>
        <xdr:cNvPr id="460" name="直線コネクタ 459"/>
        <xdr:cNvCxnSpPr/>
      </xdr:nvCxnSpPr>
      <xdr:spPr>
        <a:xfrm>
          <a:off x="8750300" y="16101969"/>
          <a:ext cx="889000" cy="44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157119</xdr:rowOff>
    </xdr:from>
    <xdr:to>
      <xdr:col>45</xdr:col>
      <xdr:colOff>177800</xdr:colOff>
      <xdr:row>95</xdr:row>
      <xdr:rowOff>42307</xdr:rowOff>
    </xdr:to>
    <xdr:cxnSp macro="">
      <xdr:nvCxnSpPr>
        <xdr:cNvPr id="463" name="直線コネクタ 462"/>
        <xdr:cNvCxnSpPr/>
      </xdr:nvCxnSpPr>
      <xdr:spPr>
        <a:xfrm flipV="1">
          <a:off x="7861300" y="16101969"/>
          <a:ext cx="889000" cy="2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41091</xdr:rowOff>
    </xdr:from>
    <xdr:to>
      <xdr:col>41</xdr:col>
      <xdr:colOff>50800</xdr:colOff>
      <xdr:row>95</xdr:row>
      <xdr:rowOff>42307</xdr:rowOff>
    </xdr:to>
    <xdr:cxnSp macro="">
      <xdr:nvCxnSpPr>
        <xdr:cNvPr id="466" name="直線コネクタ 465"/>
        <xdr:cNvCxnSpPr/>
      </xdr:nvCxnSpPr>
      <xdr:spPr>
        <a:xfrm>
          <a:off x="6972300" y="16157391"/>
          <a:ext cx="889000" cy="1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19412</xdr:rowOff>
    </xdr:from>
    <xdr:ext cx="534377" cy="259045"/>
    <xdr:sp macro="" textlink="">
      <xdr:nvSpPr>
        <xdr:cNvPr id="468" name="テキスト ボックス 467"/>
        <xdr:cNvSpPr txBox="1"/>
      </xdr:nvSpPr>
      <xdr:spPr>
        <a:xfrm>
          <a:off x="7594111" y="164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16980</xdr:rowOff>
    </xdr:from>
    <xdr:ext cx="534377" cy="259045"/>
    <xdr:sp macro="" textlink="">
      <xdr:nvSpPr>
        <xdr:cNvPr id="470" name="テキスト ボックス 469"/>
        <xdr:cNvSpPr txBox="1"/>
      </xdr:nvSpPr>
      <xdr:spPr>
        <a:xfrm>
          <a:off x="6705111" y="16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125704</xdr:rowOff>
    </xdr:from>
    <xdr:to>
      <xdr:col>55</xdr:col>
      <xdr:colOff>50800</xdr:colOff>
      <xdr:row>91</xdr:row>
      <xdr:rowOff>55854</xdr:rowOff>
    </xdr:to>
    <xdr:sp macro="" textlink="">
      <xdr:nvSpPr>
        <xdr:cNvPr id="476" name="楕円 475"/>
        <xdr:cNvSpPr/>
      </xdr:nvSpPr>
      <xdr:spPr>
        <a:xfrm>
          <a:off x="10426700" y="155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148581</xdr:rowOff>
    </xdr:from>
    <xdr:ext cx="599010" cy="259045"/>
    <xdr:sp macro="" textlink="">
      <xdr:nvSpPr>
        <xdr:cNvPr id="477" name="普通建設事業費 （ うち更新整備　）該当値テキスト"/>
        <xdr:cNvSpPr txBox="1"/>
      </xdr:nvSpPr>
      <xdr:spPr>
        <a:xfrm>
          <a:off x="10528300" y="1540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33258</xdr:rowOff>
    </xdr:from>
    <xdr:to>
      <xdr:col>50</xdr:col>
      <xdr:colOff>165100</xdr:colOff>
      <xdr:row>96</xdr:row>
      <xdr:rowOff>134858</xdr:rowOff>
    </xdr:to>
    <xdr:sp macro="" textlink="">
      <xdr:nvSpPr>
        <xdr:cNvPr id="478" name="楕円 477"/>
        <xdr:cNvSpPr/>
      </xdr:nvSpPr>
      <xdr:spPr>
        <a:xfrm>
          <a:off x="9588500" y="164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125985</xdr:rowOff>
    </xdr:from>
    <xdr:ext cx="534377" cy="259045"/>
    <xdr:sp macro="" textlink="">
      <xdr:nvSpPr>
        <xdr:cNvPr id="479" name="テキスト ボックス 478"/>
        <xdr:cNvSpPr txBox="1"/>
      </xdr:nvSpPr>
      <xdr:spPr>
        <a:xfrm>
          <a:off x="9372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106319</xdr:rowOff>
    </xdr:from>
    <xdr:to>
      <xdr:col>46</xdr:col>
      <xdr:colOff>38100</xdr:colOff>
      <xdr:row>94</xdr:row>
      <xdr:rowOff>36469</xdr:rowOff>
    </xdr:to>
    <xdr:sp macro="" textlink="">
      <xdr:nvSpPr>
        <xdr:cNvPr id="480" name="楕円 479"/>
        <xdr:cNvSpPr/>
      </xdr:nvSpPr>
      <xdr:spPr>
        <a:xfrm>
          <a:off x="8699500" y="1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52996</xdr:rowOff>
    </xdr:from>
    <xdr:ext cx="534377" cy="259045"/>
    <xdr:sp macro="" textlink="">
      <xdr:nvSpPr>
        <xdr:cNvPr id="481" name="テキスト ボックス 480"/>
        <xdr:cNvSpPr txBox="1"/>
      </xdr:nvSpPr>
      <xdr:spPr>
        <a:xfrm>
          <a:off x="8483111" y="158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162957</xdr:rowOff>
    </xdr:from>
    <xdr:to>
      <xdr:col>41</xdr:col>
      <xdr:colOff>101600</xdr:colOff>
      <xdr:row>95</xdr:row>
      <xdr:rowOff>93107</xdr:rowOff>
    </xdr:to>
    <xdr:sp macro="" textlink="">
      <xdr:nvSpPr>
        <xdr:cNvPr id="482" name="楕円 481"/>
        <xdr:cNvSpPr/>
      </xdr:nvSpPr>
      <xdr:spPr>
        <a:xfrm>
          <a:off x="7810500" y="16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109634</xdr:rowOff>
    </xdr:from>
    <xdr:ext cx="534377" cy="259045"/>
    <xdr:sp macro="" textlink="">
      <xdr:nvSpPr>
        <xdr:cNvPr id="483" name="テキスト ボックス 482"/>
        <xdr:cNvSpPr txBox="1"/>
      </xdr:nvSpPr>
      <xdr:spPr>
        <a:xfrm>
          <a:off x="7594111" y="160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161741</xdr:rowOff>
    </xdr:from>
    <xdr:to>
      <xdr:col>36</xdr:col>
      <xdr:colOff>165100</xdr:colOff>
      <xdr:row>94</xdr:row>
      <xdr:rowOff>91891</xdr:rowOff>
    </xdr:to>
    <xdr:sp macro="" textlink="">
      <xdr:nvSpPr>
        <xdr:cNvPr id="484" name="楕円 483"/>
        <xdr:cNvSpPr/>
      </xdr:nvSpPr>
      <xdr:spPr>
        <a:xfrm>
          <a:off x="6921500" y="161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108418</xdr:rowOff>
    </xdr:from>
    <xdr:ext cx="534377" cy="259045"/>
    <xdr:sp macro="" textlink="">
      <xdr:nvSpPr>
        <xdr:cNvPr id="485" name="テキスト ボックス 484"/>
        <xdr:cNvSpPr txBox="1"/>
      </xdr:nvSpPr>
      <xdr:spPr>
        <a:xfrm>
          <a:off x="6705111" y="158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14473</xdr:rowOff>
    </xdr:from>
    <xdr:to>
      <xdr:col>85</xdr:col>
      <xdr:colOff>127000</xdr:colOff>
      <xdr:row>37</xdr:row>
      <xdr:rowOff>68404</xdr:rowOff>
    </xdr:to>
    <xdr:cxnSp macro="">
      <xdr:nvCxnSpPr>
        <xdr:cNvPr id="512" name="直線コネクタ 511"/>
        <xdr:cNvCxnSpPr/>
      </xdr:nvCxnSpPr>
      <xdr:spPr>
        <a:xfrm>
          <a:off x="15481300" y="6358123"/>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14473</xdr:rowOff>
    </xdr:from>
    <xdr:to>
      <xdr:col>81</xdr:col>
      <xdr:colOff>50800</xdr:colOff>
      <xdr:row>38</xdr:row>
      <xdr:rowOff>34196</xdr:rowOff>
    </xdr:to>
    <xdr:cxnSp macro="">
      <xdr:nvCxnSpPr>
        <xdr:cNvPr id="515" name="直線コネクタ 514"/>
        <xdr:cNvCxnSpPr/>
      </xdr:nvCxnSpPr>
      <xdr:spPr>
        <a:xfrm flipV="1">
          <a:off x="14592300" y="6358123"/>
          <a:ext cx="889000" cy="1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61896</xdr:rowOff>
    </xdr:from>
    <xdr:ext cx="534377" cy="259045"/>
    <xdr:sp macro="" textlink="">
      <xdr:nvSpPr>
        <xdr:cNvPr id="517" name="テキスト ボックス 516"/>
        <xdr:cNvSpPr txBox="1"/>
      </xdr:nvSpPr>
      <xdr:spPr>
        <a:xfrm>
          <a:off x="15214111" y="65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34196</xdr:rowOff>
    </xdr:from>
    <xdr:to>
      <xdr:col>76</xdr:col>
      <xdr:colOff>114300</xdr:colOff>
      <xdr:row>38</xdr:row>
      <xdr:rowOff>117416</xdr:rowOff>
    </xdr:to>
    <xdr:cxnSp macro="">
      <xdr:nvCxnSpPr>
        <xdr:cNvPr id="518" name="直線コネクタ 517"/>
        <xdr:cNvCxnSpPr/>
      </xdr:nvCxnSpPr>
      <xdr:spPr>
        <a:xfrm flipV="1">
          <a:off x="13703300" y="6549296"/>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117416</xdr:rowOff>
    </xdr:from>
    <xdr:to>
      <xdr:col>71</xdr:col>
      <xdr:colOff>177800</xdr:colOff>
      <xdr:row>38</xdr:row>
      <xdr:rowOff>124713</xdr:rowOff>
    </xdr:to>
    <xdr:cxnSp macro="">
      <xdr:nvCxnSpPr>
        <xdr:cNvPr id="521" name="直線コネクタ 520"/>
        <xdr:cNvCxnSpPr/>
      </xdr:nvCxnSpPr>
      <xdr:spPr>
        <a:xfrm flipV="1">
          <a:off x="12814300" y="663251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141012</xdr:rowOff>
    </xdr:from>
    <xdr:to>
      <xdr:col>72</xdr:col>
      <xdr:colOff>38100</xdr:colOff>
      <xdr:row>38</xdr:row>
      <xdr:rowOff>71162</xdr:rowOff>
    </xdr:to>
    <xdr:sp macro="" textlink="">
      <xdr:nvSpPr>
        <xdr:cNvPr id="522" name="フローチャート: 判断 521"/>
        <xdr:cNvSpPr/>
      </xdr:nvSpPr>
      <xdr:spPr>
        <a:xfrm>
          <a:off x="13652500" y="6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87689</xdr:rowOff>
    </xdr:from>
    <xdr:ext cx="534377" cy="259045"/>
    <xdr:sp macro="" textlink="">
      <xdr:nvSpPr>
        <xdr:cNvPr id="523" name="テキスト ボックス 522"/>
        <xdr:cNvSpPr txBox="1"/>
      </xdr:nvSpPr>
      <xdr:spPr>
        <a:xfrm>
          <a:off x="13436111" y="6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136531</xdr:rowOff>
    </xdr:from>
    <xdr:to>
      <xdr:col>67</xdr:col>
      <xdr:colOff>101600</xdr:colOff>
      <xdr:row>38</xdr:row>
      <xdr:rowOff>66681</xdr:rowOff>
    </xdr:to>
    <xdr:sp macro="" textlink="">
      <xdr:nvSpPr>
        <xdr:cNvPr id="524" name="フローチャート: 判断 523"/>
        <xdr:cNvSpPr/>
      </xdr:nvSpPr>
      <xdr:spPr>
        <a:xfrm>
          <a:off x="12763500" y="648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83208</xdr:rowOff>
    </xdr:from>
    <xdr:ext cx="534377" cy="259045"/>
    <xdr:sp macro="" textlink="">
      <xdr:nvSpPr>
        <xdr:cNvPr id="525" name="テキスト ボックス 524"/>
        <xdr:cNvSpPr txBox="1"/>
      </xdr:nvSpPr>
      <xdr:spPr>
        <a:xfrm>
          <a:off x="12547111" y="6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17604</xdr:rowOff>
    </xdr:from>
    <xdr:to>
      <xdr:col>85</xdr:col>
      <xdr:colOff>177800</xdr:colOff>
      <xdr:row>37</xdr:row>
      <xdr:rowOff>119204</xdr:rowOff>
    </xdr:to>
    <xdr:sp macro="" textlink="">
      <xdr:nvSpPr>
        <xdr:cNvPr id="531" name="楕円 530"/>
        <xdr:cNvSpPr/>
      </xdr:nvSpPr>
      <xdr:spPr>
        <a:xfrm>
          <a:off x="16268700" y="63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40481</xdr:rowOff>
    </xdr:from>
    <xdr:ext cx="534377" cy="259045"/>
    <xdr:sp macro="" textlink="">
      <xdr:nvSpPr>
        <xdr:cNvPr id="532" name="災害復旧事業費該当値テキスト"/>
        <xdr:cNvSpPr txBox="1"/>
      </xdr:nvSpPr>
      <xdr:spPr>
        <a:xfrm>
          <a:off x="16370300" y="6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135123</xdr:rowOff>
    </xdr:from>
    <xdr:to>
      <xdr:col>81</xdr:col>
      <xdr:colOff>101600</xdr:colOff>
      <xdr:row>37</xdr:row>
      <xdr:rowOff>65273</xdr:rowOff>
    </xdr:to>
    <xdr:sp macro="" textlink="">
      <xdr:nvSpPr>
        <xdr:cNvPr id="533" name="楕円 532"/>
        <xdr:cNvSpPr/>
      </xdr:nvSpPr>
      <xdr:spPr>
        <a:xfrm>
          <a:off x="15430500" y="6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81800</xdr:rowOff>
    </xdr:from>
    <xdr:ext cx="534377" cy="259045"/>
    <xdr:sp macro="" textlink="">
      <xdr:nvSpPr>
        <xdr:cNvPr id="534" name="テキスト ボックス 533"/>
        <xdr:cNvSpPr txBox="1"/>
      </xdr:nvSpPr>
      <xdr:spPr>
        <a:xfrm>
          <a:off x="15214111" y="60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154846</xdr:rowOff>
    </xdr:from>
    <xdr:to>
      <xdr:col>76</xdr:col>
      <xdr:colOff>165100</xdr:colOff>
      <xdr:row>38</xdr:row>
      <xdr:rowOff>84996</xdr:rowOff>
    </xdr:to>
    <xdr:sp macro="" textlink="">
      <xdr:nvSpPr>
        <xdr:cNvPr id="535" name="楕円 534"/>
        <xdr:cNvSpPr/>
      </xdr:nvSpPr>
      <xdr:spPr>
        <a:xfrm>
          <a:off x="14541500" y="64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76123</xdr:rowOff>
    </xdr:from>
    <xdr:ext cx="534377" cy="259045"/>
    <xdr:sp macro="" textlink="">
      <xdr:nvSpPr>
        <xdr:cNvPr id="536" name="テキスト ボックス 535"/>
        <xdr:cNvSpPr txBox="1"/>
      </xdr:nvSpPr>
      <xdr:spPr>
        <a:xfrm>
          <a:off x="14325111" y="65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66616</xdr:rowOff>
    </xdr:from>
    <xdr:to>
      <xdr:col>72</xdr:col>
      <xdr:colOff>38100</xdr:colOff>
      <xdr:row>38</xdr:row>
      <xdr:rowOff>168216</xdr:rowOff>
    </xdr:to>
    <xdr:sp macro="" textlink="">
      <xdr:nvSpPr>
        <xdr:cNvPr id="537" name="楕円 536"/>
        <xdr:cNvSpPr/>
      </xdr:nvSpPr>
      <xdr:spPr>
        <a:xfrm>
          <a:off x="13652500" y="658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159343</xdr:rowOff>
    </xdr:from>
    <xdr:ext cx="469744" cy="259045"/>
    <xdr:sp macro="" textlink="">
      <xdr:nvSpPr>
        <xdr:cNvPr id="538" name="テキスト ボックス 537"/>
        <xdr:cNvSpPr txBox="1"/>
      </xdr:nvSpPr>
      <xdr:spPr>
        <a:xfrm>
          <a:off x="13468428" y="66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73913</xdr:rowOff>
    </xdr:from>
    <xdr:to>
      <xdr:col>67</xdr:col>
      <xdr:colOff>101600</xdr:colOff>
      <xdr:row>39</xdr:row>
      <xdr:rowOff>4063</xdr:rowOff>
    </xdr:to>
    <xdr:sp macro="" textlink="">
      <xdr:nvSpPr>
        <xdr:cNvPr id="539" name="楕円 538"/>
        <xdr:cNvSpPr/>
      </xdr:nvSpPr>
      <xdr:spPr>
        <a:xfrm>
          <a:off x="12763500" y="65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166640</xdr:rowOff>
    </xdr:from>
    <xdr:ext cx="469744" cy="259045"/>
    <xdr:sp macro="" textlink="">
      <xdr:nvSpPr>
        <xdr:cNvPr id="540" name="テキスト ボックス 539"/>
        <xdr:cNvSpPr txBox="1"/>
      </xdr:nvSpPr>
      <xdr:spPr>
        <a:xfrm>
          <a:off x="12579428" y="66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18270</xdr:rowOff>
    </xdr:from>
    <xdr:to>
      <xdr:col>85</xdr:col>
      <xdr:colOff>127000</xdr:colOff>
      <xdr:row>76</xdr:row>
      <xdr:rowOff>50448</xdr:rowOff>
    </xdr:to>
    <xdr:cxnSp macro="">
      <xdr:nvCxnSpPr>
        <xdr:cNvPr id="621" name="直線コネクタ 620"/>
        <xdr:cNvCxnSpPr/>
      </xdr:nvCxnSpPr>
      <xdr:spPr>
        <a:xfrm>
          <a:off x="15481300" y="13048470"/>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18270</xdr:rowOff>
    </xdr:from>
    <xdr:to>
      <xdr:col>81</xdr:col>
      <xdr:colOff>50800</xdr:colOff>
      <xdr:row>76</xdr:row>
      <xdr:rowOff>72197</xdr:rowOff>
    </xdr:to>
    <xdr:cxnSp macro="">
      <xdr:nvCxnSpPr>
        <xdr:cNvPr id="624" name="直線コネクタ 623"/>
        <xdr:cNvCxnSpPr/>
      </xdr:nvCxnSpPr>
      <xdr:spPr>
        <a:xfrm flipV="1">
          <a:off x="14592300" y="13048470"/>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53442</xdr:rowOff>
    </xdr:from>
    <xdr:to>
      <xdr:col>76</xdr:col>
      <xdr:colOff>114300</xdr:colOff>
      <xdr:row>76</xdr:row>
      <xdr:rowOff>72197</xdr:rowOff>
    </xdr:to>
    <xdr:cxnSp macro="">
      <xdr:nvCxnSpPr>
        <xdr:cNvPr id="627" name="直線コネクタ 626"/>
        <xdr:cNvCxnSpPr/>
      </xdr:nvCxnSpPr>
      <xdr:spPr>
        <a:xfrm>
          <a:off x="13703300" y="1308364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46769</xdr:rowOff>
    </xdr:from>
    <xdr:to>
      <xdr:col>71</xdr:col>
      <xdr:colOff>177800</xdr:colOff>
      <xdr:row>76</xdr:row>
      <xdr:rowOff>53442</xdr:rowOff>
    </xdr:to>
    <xdr:cxnSp macro="">
      <xdr:nvCxnSpPr>
        <xdr:cNvPr id="630" name="直線コネクタ 629"/>
        <xdr:cNvCxnSpPr/>
      </xdr:nvCxnSpPr>
      <xdr:spPr>
        <a:xfrm>
          <a:off x="12814300" y="1307696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1" name="フローチャート: 判断 630"/>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167682</xdr:rowOff>
    </xdr:from>
    <xdr:ext cx="534377" cy="259045"/>
    <xdr:sp macro="" textlink="">
      <xdr:nvSpPr>
        <xdr:cNvPr id="632" name="テキスト ボックス 631"/>
        <xdr:cNvSpPr txBox="1"/>
      </xdr:nvSpPr>
      <xdr:spPr>
        <a:xfrm>
          <a:off x="13436111"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3" name="フローチャート: 判断 632"/>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17285</xdr:rowOff>
    </xdr:from>
    <xdr:ext cx="534377" cy="259045"/>
    <xdr:sp macro="" textlink="">
      <xdr:nvSpPr>
        <xdr:cNvPr id="634" name="テキスト ボックス 633"/>
        <xdr:cNvSpPr txBox="1"/>
      </xdr:nvSpPr>
      <xdr:spPr>
        <a:xfrm>
          <a:off x="12547111" y="132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171098</xdr:rowOff>
    </xdr:from>
    <xdr:to>
      <xdr:col>85</xdr:col>
      <xdr:colOff>177800</xdr:colOff>
      <xdr:row>76</xdr:row>
      <xdr:rowOff>101248</xdr:rowOff>
    </xdr:to>
    <xdr:sp macro="" textlink="">
      <xdr:nvSpPr>
        <xdr:cNvPr id="640" name="楕円 639"/>
        <xdr:cNvSpPr/>
      </xdr:nvSpPr>
      <xdr:spPr>
        <a:xfrm>
          <a:off x="16268700" y="130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149525</xdr:rowOff>
    </xdr:from>
    <xdr:ext cx="534377" cy="259045"/>
    <xdr:sp macro="" textlink="">
      <xdr:nvSpPr>
        <xdr:cNvPr id="641" name="公債費該当値テキスト"/>
        <xdr:cNvSpPr txBox="1"/>
      </xdr:nvSpPr>
      <xdr:spPr>
        <a:xfrm>
          <a:off x="16370300" y="130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138920</xdr:rowOff>
    </xdr:from>
    <xdr:to>
      <xdr:col>81</xdr:col>
      <xdr:colOff>101600</xdr:colOff>
      <xdr:row>76</xdr:row>
      <xdr:rowOff>69070</xdr:rowOff>
    </xdr:to>
    <xdr:sp macro="" textlink="">
      <xdr:nvSpPr>
        <xdr:cNvPr id="642" name="楕円 641"/>
        <xdr:cNvSpPr/>
      </xdr:nvSpPr>
      <xdr:spPr>
        <a:xfrm>
          <a:off x="15430500" y="129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85597</xdr:rowOff>
    </xdr:from>
    <xdr:ext cx="534377" cy="259045"/>
    <xdr:sp macro="" textlink="">
      <xdr:nvSpPr>
        <xdr:cNvPr id="643" name="テキスト ボックス 642"/>
        <xdr:cNvSpPr txBox="1"/>
      </xdr:nvSpPr>
      <xdr:spPr>
        <a:xfrm>
          <a:off x="15214111" y="127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21397</xdr:rowOff>
    </xdr:from>
    <xdr:to>
      <xdr:col>76</xdr:col>
      <xdr:colOff>165100</xdr:colOff>
      <xdr:row>76</xdr:row>
      <xdr:rowOff>122997</xdr:rowOff>
    </xdr:to>
    <xdr:sp macro="" textlink="">
      <xdr:nvSpPr>
        <xdr:cNvPr id="644" name="楕円 643"/>
        <xdr:cNvSpPr/>
      </xdr:nvSpPr>
      <xdr:spPr>
        <a:xfrm>
          <a:off x="14541500" y="130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114124</xdr:rowOff>
    </xdr:from>
    <xdr:ext cx="534377" cy="259045"/>
    <xdr:sp macro="" textlink="">
      <xdr:nvSpPr>
        <xdr:cNvPr id="645" name="テキスト ボックス 644"/>
        <xdr:cNvSpPr txBox="1"/>
      </xdr:nvSpPr>
      <xdr:spPr>
        <a:xfrm>
          <a:off x="14325111" y="1314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2642</xdr:rowOff>
    </xdr:from>
    <xdr:to>
      <xdr:col>72</xdr:col>
      <xdr:colOff>38100</xdr:colOff>
      <xdr:row>76</xdr:row>
      <xdr:rowOff>104242</xdr:rowOff>
    </xdr:to>
    <xdr:sp macro="" textlink="">
      <xdr:nvSpPr>
        <xdr:cNvPr id="646" name="楕円 645"/>
        <xdr:cNvSpPr/>
      </xdr:nvSpPr>
      <xdr:spPr>
        <a:xfrm>
          <a:off x="13652500" y="130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120769</xdr:rowOff>
    </xdr:from>
    <xdr:ext cx="534377" cy="259045"/>
    <xdr:sp macro="" textlink="">
      <xdr:nvSpPr>
        <xdr:cNvPr id="647" name="テキスト ボックス 646"/>
        <xdr:cNvSpPr txBox="1"/>
      </xdr:nvSpPr>
      <xdr:spPr>
        <a:xfrm>
          <a:off x="13436111" y="128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167419</xdr:rowOff>
    </xdr:from>
    <xdr:to>
      <xdr:col>67</xdr:col>
      <xdr:colOff>101600</xdr:colOff>
      <xdr:row>76</xdr:row>
      <xdr:rowOff>97569</xdr:rowOff>
    </xdr:to>
    <xdr:sp macro="" textlink="">
      <xdr:nvSpPr>
        <xdr:cNvPr id="648" name="楕円 647"/>
        <xdr:cNvSpPr/>
      </xdr:nvSpPr>
      <xdr:spPr>
        <a:xfrm>
          <a:off x="12763500" y="130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114095</xdr:rowOff>
    </xdr:from>
    <xdr:ext cx="534377" cy="259045"/>
    <xdr:sp macro="" textlink="">
      <xdr:nvSpPr>
        <xdr:cNvPr id="649" name="テキスト ボックス 648"/>
        <xdr:cNvSpPr txBox="1"/>
      </xdr:nvSpPr>
      <xdr:spPr>
        <a:xfrm>
          <a:off x="12547111" y="128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26502</xdr:rowOff>
    </xdr:from>
    <xdr:to>
      <xdr:col>85</xdr:col>
      <xdr:colOff>127000</xdr:colOff>
      <xdr:row>96</xdr:row>
      <xdr:rowOff>45882</xdr:rowOff>
    </xdr:to>
    <xdr:cxnSp macro="">
      <xdr:nvCxnSpPr>
        <xdr:cNvPr id="674" name="直線コネクタ 673"/>
        <xdr:cNvCxnSpPr/>
      </xdr:nvCxnSpPr>
      <xdr:spPr>
        <a:xfrm>
          <a:off x="15481300" y="15799902"/>
          <a:ext cx="838200" cy="7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26502</xdr:rowOff>
    </xdr:from>
    <xdr:to>
      <xdr:col>81</xdr:col>
      <xdr:colOff>50800</xdr:colOff>
      <xdr:row>96</xdr:row>
      <xdr:rowOff>132162</xdr:rowOff>
    </xdr:to>
    <xdr:cxnSp macro="">
      <xdr:nvCxnSpPr>
        <xdr:cNvPr id="677" name="直線コネクタ 676"/>
        <xdr:cNvCxnSpPr/>
      </xdr:nvCxnSpPr>
      <xdr:spPr>
        <a:xfrm flipV="1">
          <a:off x="14592300" y="15799902"/>
          <a:ext cx="889000" cy="79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9" name="テキスト ボックス 678"/>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132162</xdr:rowOff>
    </xdr:from>
    <xdr:to>
      <xdr:col>76</xdr:col>
      <xdr:colOff>114300</xdr:colOff>
      <xdr:row>96</xdr:row>
      <xdr:rowOff>163280</xdr:rowOff>
    </xdr:to>
    <xdr:cxnSp macro="">
      <xdr:nvCxnSpPr>
        <xdr:cNvPr id="680" name="直線コネクタ 679"/>
        <xdr:cNvCxnSpPr/>
      </xdr:nvCxnSpPr>
      <xdr:spPr>
        <a:xfrm flipV="1">
          <a:off x="13703300" y="16591362"/>
          <a:ext cx="889000" cy="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163280</xdr:rowOff>
    </xdr:from>
    <xdr:to>
      <xdr:col>71</xdr:col>
      <xdr:colOff>177800</xdr:colOff>
      <xdr:row>97</xdr:row>
      <xdr:rowOff>27108</xdr:rowOff>
    </xdr:to>
    <xdr:cxnSp macro="">
      <xdr:nvCxnSpPr>
        <xdr:cNvPr id="683" name="直線コネクタ 682"/>
        <xdr:cNvCxnSpPr/>
      </xdr:nvCxnSpPr>
      <xdr:spPr>
        <a:xfrm flipV="1">
          <a:off x="12814300" y="16622480"/>
          <a:ext cx="889000" cy="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4" name="フローチャート: 判断 683"/>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42809</xdr:rowOff>
    </xdr:from>
    <xdr:ext cx="534377" cy="259045"/>
    <xdr:sp macro="" textlink="">
      <xdr:nvSpPr>
        <xdr:cNvPr id="685" name="テキスト ボックス 684"/>
        <xdr:cNvSpPr txBox="1"/>
      </xdr:nvSpPr>
      <xdr:spPr>
        <a:xfrm>
          <a:off x="13436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6" name="フローチャート: 判断 685"/>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687" name="テキスト ボックス 686"/>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166532</xdr:rowOff>
    </xdr:from>
    <xdr:to>
      <xdr:col>85</xdr:col>
      <xdr:colOff>177800</xdr:colOff>
      <xdr:row>96</xdr:row>
      <xdr:rowOff>96682</xdr:rowOff>
    </xdr:to>
    <xdr:sp macro="" textlink="">
      <xdr:nvSpPr>
        <xdr:cNvPr id="693" name="楕円 692"/>
        <xdr:cNvSpPr/>
      </xdr:nvSpPr>
      <xdr:spPr>
        <a:xfrm>
          <a:off x="16268700" y="16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144959</xdr:rowOff>
    </xdr:from>
    <xdr:ext cx="534377" cy="259045"/>
    <xdr:sp macro="" textlink="">
      <xdr:nvSpPr>
        <xdr:cNvPr id="694" name="積立金該当値テキスト"/>
        <xdr:cNvSpPr txBox="1"/>
      </xdr:nvSpPr>
      <xdr:spPr>
        <a:xfrm>
          <a:off x="16370300" y="164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147152</xdr:rowOff>
    </xdr:from>
    <xdr:to>
      <xdr:col>81</xdr:col>
      <xdr:colOff>101600</xdr:colOff>
      <xdr:row>92</xdr:row>
      <xdr:rowOff>77302</xdr:rowOff>
    </xdr:to>
    <xdr:sp macro="" textlink="">
      <xdr:nvSpPr>
        <xdr:cNvPr id="695" name="楕円 694"/>
        <xdr:cNvSpPr/>
      </xdr:nvSpPr>
      <xdr:spPr>
        <a:xfrm>
          <a:off x="15430500" y="157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93829</xdr:rowOff>
    </xdr:from>
    <xdr:ext cx="599010" cy="259045"/>
    <xdr:sp macro="" textlink="">
      <xdr:nvSpPr>
        <xdr:cNvPr id="696" name="テキスト ボックス 695"/>
        <xdr:cNvSpPr txBox="1"/>
      </xdr:nvSpPr>
      <xdr:spPr>
        <a:xfrm>
          <a:off x="15181795"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81362</xdr:rowOff>
    </xdr:from>
    <xdr:to>
      <xdr:col>76</xdr:col>
      <xdr:colOff>165100</xdr:colOff>
      <xdr:row>97</xdr:row>
      <xdr:rowOff>11512</xdr:rowOff>
    </xdr:to>
    <xdr:sp macro="" textlink="">
      <xdr:nvSpPr>
        <xdr:cNvPr id="697" name="楕円 696"/>
        <xdr:cNvSpPr/>
      </xdr:nvSpPr>
      <xdr:spPr>
        <a:xfrm>
          <a:off x="14541500" y="165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28039</xdr:rowOff>
    </xdr:from>
    <xdr:ext cx="534377" cy="259045"/>
    <xdr:sp macro="" textlink="">
      <xdr:nvSpPr>
        <xdr:cNvPr id="698" name="テキスト ボックス 697"/>
        <xdr:cNvSpPr txBox="1"/>
      </xdr:nvSpPr>
      <xdr:spPr>
        <a:xfrm>
          <a:off x="14325111" y="163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112480</xdr:rowOff>
    </xdr:from>
    <xdr:to>
      <xdr:col>72</xdr:col>
      <xdr:colOff>38100</xdr:colOff>
      <xdr:row>97</xdr:row>
      <xdr:rowOff>42630</xdr:rowOff>
    </xdr:to>
    <xdr:sp macro="" textlink="">
      <xdr:nvSpPr>
        <xdr:cNvPr id="699" name="楕円 698"/>
        <xdr:cNvSpPr/>
      </xdr:nvSpPr>
      <xdr:spPr>
        <a:xfrm>
          <a:off x="13652500" y="165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59157</xdr:rowOff>
    </xdr:from>
    <xdr:ext cx="534377" cy="259045"/>
    <xdr:sp macro="" textlink="">
      <xdr:nvSpPr>
        <xdr:cNvPr id="700" name="テキスト ボックス 699"/>
        <xdr:cNvSpPr txBox="1"/>
      </xdr:nvSpPr>
      <xdr:spPr>
        <a:xfrm>
          <a:off x="13436111" y="163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147758</xdr:rowOff>
    </xdr:from>
    <xdr:to>
      <xdr:col>67</xdr:col>
      <xdr:colOff>101600</xdr:colOff>
      <xdr:row>97</xdr:row>
      <xdr:rowOff>77908</xdr:rowOff>
    </xdr:to>
    <xdr:sp macro="" textlink="">
      <xdr:nvSpPr>
        <xdr:cNvPr id="701" name="楕円 700"/>
        <xdr:cNvSpPr/>
      </xdr:nvSpPr>
      <xdr:spPr>
        <a:xfrm>
          <a:off x="12763500" y="166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69035</xdr:rowOff>
    </xdr:from>
    <xdr:ext cx="534377" cy="259045"/>
    <xdr:sp macro="" textlink="">
      <xdr:nvSpPr>
        <xdr:cNvPr id="702" name="テキスト ボックス 701"/>
        <xdr:cNvSpPr txBox="1"/>
      </xdr:nvSpPr>
      <xdr:spPr>
        <a:xfrm>
          <a:off x="12547111" y="166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34968</xdr:rowOff>
    </xdr:from>
    <xdr:to>
      <xdr:col>116</xdr:col>
      <xdr:colOff>63500</xdr:colOff>
      <xdr:row>37</xdr:row>
      <xdr:rowOff>151783</xdr:rowOff>
    </xdr:to>
    <xdr:cxnSp macro="">
      <xdr:nvCxnSpPr>
        <xdr:cNvPr id="733" name="直線コネクタ 732"/>
        <xdr:cNvCxnSpPr/>
      </xdr:nvCxnSpPr>
      <xdr:spPr>
        <a:xfrm>
          <a:off x="21323300" y="5349918"/>
          <a:ext cx="838200" cy="11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34968</xdr:rowOff>
    </xdr:from>
    <xdr:to>
      <xdr:col>111</xdr:col>
      <xdr:colOff>177800</xdr:colOff>
      <xdr:row>37</xdr:row>
      <xdr:rowOff>107696</xdr:rowOff>
    </xdr:to>
    <xdr:cxnSp macro="">
      <xdr:nvCxnSpPr>
        <xdr:cNvPr id="736" name="直線コネクタ 735"/>
        <xdr:cNvCxnSpPr/>
      </xdr:nvCxnSpPr>
      <xdr:spPr>
        <a:xfrm flipV="1">
          <a:off x="20434300" y="5349918"/>
          <a:ext cx="889000" cy="11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38" name="テキスト ボックス 737"/>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107696</xdr:rowOff>
    </xdr:from>
    <xdr:to>
      <xdr:col>107</xdr:col>
      <xdr:colOff>50800</xdr:colOff>
      <xdr:row>38</xdr:row>
      <xdr:rowOff>27490</xdr:rowOff>
    </xdr:to>
    <xdr:cxnSp macro="">
      <xdr:nvCxnSpPr>
        <xdr:cNvPr id="739" name="直線コネクタ 738"/>
        <xdr:cNvCxnSpPr/>
      </xdr:nvCxnSpPr>
      <xdr:spPr>
        <a:xfrm flipV="1">
          <a:off x="19545300" y="6451346"/>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27490</xdr:rowOff>
    </xdr:from>
    <xdr:to>
      <xdr:col>102</xdr:col>
      <xdr:colOff>114300</xdr:colOff>
      <xdr:row>38</xdr:row>
      <xdr:rowOff>39965</xdr:rowOff>
    </xdr:to>
    <xdr:cxnSp macro="">
      <xdr:nvCxnSpPr>
        <xdr:cNvPr id="742" name="直線コネクタ 741"/>
        <xdr:cNvCxnSpPr/>
      </xdr:nvCxnSpPr>
      <xdr:spPr>
        <a:xfrm flipV="1">
          <a:off x="18656300" y="654259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3" name="フローチャート: 判断 742"/>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162000</xdr:rowOff>
    </xdr:from>
    <xdr:ext cx="469744" cy="259045"/>
    <xdr:sp macro="" textlink="">
      <xdr:nvSpPr>
        <xdr:cNvPr id="744" name="テキスト ボックス 743"/>
        <xdr:cNvSpPr txBox="1"/>
      </xdr:nvSpPr>
      <xdr:spPr>
        <a:xfrm>
          <a:off x="19310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5" name="フローチャート: 判断 744"/>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27289</xdr:rowOff>
    </xdr:from>
    <xdr:ext cx="469744" cy="259045"/>
    <xdr:sp macro="" textlink="">
      <xdr:nvSpPr>
        <xdr:cNvPr id="746" name="テキスト ボックス 745"/>
        <xdr:cNvSpPr txBox="1"/>
      </xdr:nvSpPr>
      <xdr:spPr>
        <a:xfrm>
          <a:off x="18421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100983</xdr:rowOff>
    </xdr:from>
    <xdr:to>
      <xdr:col>116</xdr:col>
      <xdr:colOff>114300</xdr:colOff>
      <xdr:row>38</xdr:row>
      <xdr:rowOff>31133</xdr:rowOff>
    </xdr:to>
    <xdr:sp macro="" textlink="">
      <xdr:nvSpPr>
        <xdr:cNvPr id="752" name="楕円 751"/>
        <xdr:cNvSpPr/>
      </xdr:nvSpPr>
      <xdr:spPr>
        <a:xfrm>
          <a:off x="221107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123860</xdr:rowOff>
    </xdr:from>
    <xdr:ext cx="469744" cy="259045"/>
    <xdr:sp macro="" textlink="">
      <xdr:nvSpPr>
        <xdr:cNvPr id="753" name="投資及び出資金該当値テキスト"/>
        <xdr:cNvSpPr txBox="1"/>
      </xdr:nvSpPr>
      <xdr:spPr>
        <a:xfrm>
          <a:off x="22212300" y="629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155618</xdr:rowOff>
    </xdr:from>
    <xdr:to>
      <xdr:col>112</xdr:col>
      <xdr:colOff>38100</xdr:colOff>
      <xdr:row>31</xdr:row>
      <xdr:rowOff>85768</xdr:rowOff>
    </xdr:to>
    <xdr:sp macro="" textlink="">
      <xdr:nvSpPr>
        <xdr:cNvPr id="754" name="楕円 753"/>
        <xdr:cNvSpPr/>
      </xdr:nvSpPr>
      <xdr:spPr>
        <a:xfrm>
          <a:off x="21272500" y="52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102295</xdr:rowOff>
    </xdr:from>
    <xdr:ext cx="534377" cy="259045"/>
    <xdr:sp macro="" textlink="">
      <xdr:nvSpPr>
        <xdr:cNvPr id="755" name="テキスト ボックス 754"/>
        <xdr:cNvSpPr txBox="1"/>
      </xdr:nvSpPr>
      <xdr:spPr>
        <a:xfrm>
          <a:off x="21056111" y="50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56896</xdr:rowOff>
    </xdr:from>
    <xdr:to>
      <xdr:col>107</xdr:col>
      <xdr:colOff>101600</xdr:colOff>
      <xdr:row>37</xdr:row>
      <xdr:rowOff>158496</xdr:rowOff>
    </xdr:to>
    <xdr:sp macro="" textlink="">
      <xdr:nvSpPr>
        <xdr:cNvPr id="756" name="楕円 755"/>
        <xdr:cNvSpPr/>
      </xdr:nvSpPr>
      <xdr:spPr>
        <a:xfrm>
          <a:off x="20383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3573</xdr:rowOff>
    </xdr:from>
    <xdr:ext cx="534377" cy="259045"/>
    <xdr:sp macro="" textlink="">
      <xdr:nvSpPr>
        <xdr:cNvPr id="757" name="テキスト ボックス 756"/>
        <xdr:cNvSpPr txBox="1"/>
      </xdr:nvSpPr>
      <xdr:spPr>
        <a:xfrm>
          <a:off x="20167111" y="6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148140</xdr:rowOff>
    </xdr:from>
    <xdr:to>
      <xdr:col>102</xdr:col>
      <xdr:colOff>165100</xdr:colOff>
      <xdr:row>38</xdr:row>
      <xdr:rowOff>78290</xdr:rowOff>
    </xdr:to>
    <xdr:sp macro="" textlink="">
      <xdr:nvSpPr>
        <xdr:cNvPr id="758" name="楕円 757"/>
        <xdr:cNvSpPr/>
      </xdr:nvSpPr>
      <xdr:spPr>
        <a:xfrm>
          <a:off x="19494500" y="64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94817</xdr:rowOff>
    </xdr:from>
    <xdr:ext cx="469744" cy="259045"/>
    <xdr:sp macro="" textlink="">
      <xdr:nvSpPr>
        <xdr:cNvPr id="759" name="テキスト ボックス 758"/>
        <xdr:cNvSpPr txBox="1"/>
      </xdr:nvSpPr>
      <xdr:spPr>
        <a:xfrm>
          <a:off x="19310428" y="6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160615</xdr:rowOff>
    </xdr:from>
    <xdr:to>
      <xdr:col>98</xdr:col>
      <xdr:colOff>38100</xdr:colOff>
      <xdr:row>38</xdr:row>
      <xdr:rowOff>90765</xdr:rowOff>
    </xdr:to>
    <xdr:sp macro="" textlink="">
      <xdr:nvSpPr>
        <xdr:cNvPr id="760" name="楕円 759"/>
        <xdr:cNvSpPr/>
      </xdr:nvSpPr>
      <xdr:spPr>
        <a:xfrm>
          <a:off x="18605500" y="65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107292</xdr:rowOff>
    </xdr:from>
    <xdr:ext cx="469744" cy="259045"/>
    <xdr:sp macro="" textlink="">
      <xdr:nvSpPr>
        <xdr:cNvPr id="761" name="テキスト ボックス 760"/>
        <xdr:cNvSpPr txBox="1"/>
      </xdr:nvSpPr>
      <xdr:spPr>
        <a:xfrm>
          <a:off x="18421428" y="62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134534</xdr:rowOff>
    </xdr:from>
    <xdr:to>
      <xdr:col>111</xdr:col>
      <xdr:colOff>177800</xdr:colOff>
      <xdr:row>58</xdr:row>
      <xdr:rowOff>139700</xdr:rowOff>
    </xdr:to>
    <xdr:cxnSp macro="">
      <xdr:nvCxnSpPr>
        <xdr:cNvPr id="791" name="直線コネクタ 790"/>
        <xdr:cNvCxnSpPr/>
      </xdr:nvCxnSpPr>
      <xdr:spPr>
        <a:xfrm>
          <a:off x="20434300" y="1007863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134534</xdr:rowOff>
    </xdr:from>
    <xdr:to>
      <xdr:col>107</xdr:col>
      <xdr:colOff>50800</xdr:colOff>
      <xdr:row>58</xdr:row>
      <xdr:rowOff>139700</xdr:rowOff>
    </xdr:to>
    <xdr:cxnSp macro="">
      <xdr:nvCxnSpPr>
        <xdr:cNvPr id="794" name="直線コネクタ 793"/>
        <xdr:cNvCxnSpPr/>
      </xdr:nvCxnSpPr>
      <xdr:spPr>
        <a:xfrm flipV="1">
          <a:off x="19545300" y="1007863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798" name="フローチャート: 判断 797"/>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799" name="テキスト ボックス 798"/>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0" name="フローチャート: 判断 799"/>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1" name="テキスト ボックス 800"/>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83734</xdr:rowOff>
    </xdr:from>
    <xdr:to>
      <xdr:col>107</xdr:col>
      <xdr:colOff>101600</xdr:colOff>
      <xdr:row>59</xdr:row>
      <xdr:rowOff>13884</xdr:rowOff>
    </xdr:to>
    <xdr:sp macro="" textlink="">
      <xdr:nvSpPr>
        <xdr:cNvPr id="811" name="楕円 810"/>
        <xdr:cNvSpPr/>
      </xdr:nvSpPr>
      <xdr:spPr>
        <a:xfrm>
          <a:off x="20383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5011</xdr:rowOff>
    </xdr:from>
    <xdr:ext cx="378565" cy="259045"/>
    <xdr:sp macro="" textlink="">
      <xdr:nvSpPr>
        <xdr:cNvPr id="812" name="テキスト ボックス 811"/>
        <xdr:cNvSpPr txBox="1"/>
      </xdr:nvSpPr>
      <xdr:spPr>
        <a:xfrm>
          <a:off x="20245017" y="1012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75366</xdr:rowOff>
    </xdr:from>
    <xdr:to>
      <xdr:col>116</xdr:col>
      <xdr:colOff>63500</xdr:colOff>
      <xdr:row>78</xdr:row>
      <xdr:rowOff>94290</xdr:rowOff>
    </xdr:to>
    <xdr:cxnSp macro="">
      <xdr:nvCxnSpPr>
        <xdr:cNvPr id="848" name="直線コネクタ 847"/>
        <xdr:cNvCxnSpPr/>
      </xdr:nvCxnSpPr>
      <xdr:spPr>
        <a:xfrm flipV="1">
          <a:off x="21323300" y="13448466"/>
          <a:ext cx="8382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88542</xdr:rowOff>
    </xdr:from>
    <xdr:to>
      <xdr:col>111</xdr:col>
      <xdr:colOff>177800</xdr:colOff>
      <xdr:row>78</xdr:row>
      <xdr:rowOff>94290</xdr:rowOff>
    </xdr:to>
    <xdr:cxnSp macro="">
      <xdr:nvCxnSpPr>
        <xdr:cNvPr id="851" name="直線コネクタ 850"/>
        <xdr:cNvCxnSpPr/>
      </xdr:nvCxnSpPr>
      <xdr:spPr>
        <a:xfrm>
          <a:off x="20434300" y="13461642"/>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89964</xdr:rowOff>
    </xdr:from>
    <xdr:to>
      <xdr:col>107</xdr:col>
      <xdr:colOff>50800</xdr:colOff>
      <xdr:row>78</xdr:row>
      <xdr:rowOff>88542</xdr:rowOff>
    </xdr:to>
    <xdr:cxnSp macro="">
      <xdr:nvCxnSpPr>
        <xdr:cNvPr id="854" name="直線コネクタ 853"/>
        <xdr:cNvCxnSpPr/>
      </xdr:nvCxnSpPr>
      <xdr:spPr>
        <a:xfrm>
          <a:off x="19545300" y="13120164"/>
          <a:ext cx="889000" cy="3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89964</xdr:rowOff>
    </xdr:from>
    <xdr:to>
      <xdr:col>102</xdr:col>
      <xdr:colOff>114300</xdr:colOff>
      <xdr:row>76</xdr:row>
      <xdr:rowOff>127307</xdr:rowOff>
    </xdr:to>
    <xdr:cxnSp macro="">
      <xdr:nvCxnSpPr>
        <xdr:cNvPr id="857" name="直線コネクタ 856"/>
        <xdr:cNvCxnSpPr/>
      </xdr:nvCxnSpPr>
      <xdr:spPr>
        <a:xfrm flipV="1">
          <a:off x="18656300" y="13120164"/>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58" name="フローチャート: 判断 857"/>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6307</xdr:rowOff>
    </xdr:from>
    <xdr:ext cx="534377" cy="259045"/>
    <xdr:sp macro="" textlink="">
      <xdr:nvSpPr>
        <xdr:cNvPr id="859" name="テキスト ボックス 858"/>
        <xdr:cNvSpPr txBox="1"/>
      </xdr:nvSpPr>
      <xdr:spPr>
        <a:xfrm>
          <a:off x="19278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0" name="フローチャート: 判断 859"/>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32041</xdr:rowOff>
    </xdr:from>
    <xdr:ext cx="534377" cy="259045"/>
    <xdr:sp macro="" textlink="">
      <xdr:nvSpPr>
        <xdr:cNvPr id="861" name="テキスト ボックス 860"/>
        <xdr:cNvSpPr txBox="1"/>
      </xdr:nvSpPr>
      <xdr:spPr>
        <a:xfrm>
          <a:off x="18389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24566</xdr:rowOff>
    </xdr:from>
    <xdr:to>
      <xdr:col>116</xdr:col>
      <xdr:colOff>114300</xdr:colOff>
      <xdr:row>78</xdr:row>
      <xdr:rowOff>126166</xdr:rowOff>
    </xdr:to>
    <xdr:sp macro="" textlink="">
      <xdr:nvSpPr>
        <xdr:cNvPr id="867" name="楕円 866"/>
        <xdr:cNvSpPr/>
      </xdr:nvSpPr>
      <xdr:spPr>
        <a:xfrm>
          <a:off x="221107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2993</xdr:rowOff>
    </xdr:from>
    <xdr:ext cx="534377" cy="259045"/>
    <xdr:sp macro="" textlink="">
      <xdr:nvSpPr>
        <xdr:cNvPr id="868" name="繰出金該当値テキスト"/>
        <xdr:cNvSpPr txBox="1"/>
      </xdr:nvSpPr>
      <xdr:spPr>
        <a:xfrm>
          <a:off x="22212300" y="1337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43490</xdr:rowOff>
    </xdr:from>
    <xdr:to>
      <xdr:col>112</xdr:col>
      <xdr:colOff>38100</xdr:colOff>
      <xdr:row>78</xdr:row>
      <xdr:rowOff>145090</xdr:rowOff>
    </xdr:to>
    <xdr:sp macro="" textlink="">
      <xdr:nvSpPr>
        <xdr:cNvPr id="869" name="楕円 868"/>
        <xdr:cNvSpPr/>
      </xdr:nvSpPr>
      <xdr:spPr>
        <a:xfrm>
          <a:off x="21272500" y="13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136217</xdr:rowOff>
    </xdr:from>
    <xdr:ext cx="534377" cy="259045"/>
    <xdr:sp macro="" textlink="">
      <xdr:nvSpPr>
        <xdr:cNvPr id="870" name="テキスト ボックス 869"/>
        <xdr:cNvSpPr txBox="1"/>
      </xdr:nvSpPr>
      <xdr:spPr>
        <a:xfrm>
          <a:off x="21056111" y="135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37742</xdr:rowOff>
    </xdr:from>
    <xdr:to>
      <xdr:col>107</xdr:col>
      <xdr:colOff>101600</xdr:colOff>
      <xdr:row>78</xdr:row>
      <xdr:rowOff>139342</xdr:rowOff>
    </xdr:to>
    <xdr:sp macro="" textlink="">
      <xdr:nvSpPr>
        <xdr:cNvPr id="871" name="楕円 870"/>
        <xdr:cNvSpPr/>
      </xdr:nvSpPr>
      <xdr:spPr>
        <a:xfrm>
          <a:off x="20383500" y="13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130469</xdr:rowOff>
    </xdr:from>
    <xdr:ext cx="534377" cy="259045"/>
    <xdr:sp macro="" textlink="">
      <xdr:nvSpPr>
        <xdr:cNvPr id="872" name="テキスト ボックス 871"/>
        <xdr:cNvSpPr txBox="1"/>
      </xdr:nvSpPr>
      <xdr:spPr>
        <a:xfrm>
          <a:off x="20167111" y="13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39164</xdr:rowOff>
    </xdr:from>
    <xdr:to>
      <xdr:col>102</xdr:col>
      <xdr:colOff>165100</xdr:colOff>
      <xdr:row>76</xdr:row>
      <xdr:rowOff>140764</xdr:rowOff>
    </xdr:to>
    <xdr:sp macro="" textlink="">
      <xdr:nvSpPr>
        <xdr:cNvPr id="873" name="楕円 872"/>
        <xdr:cNvSpPr/>
      </xdr:nvSpPr>
      <xdr:spPr>
        <a:xfrm>
          <a:off x="19494500" y="130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157291</xdr:rowOff>
    </xdr:from>
    <xdr:ext cx="534377" cy="259045"/>
    <xdr:sp macro="" textlink="">
      <xdr:nvSpPr>
        <xdr:cNvPr id="874" name="テキスト ボックス 873"/>
        <xdr:cNvSpPr txBox="1"/>
      </xdr:nvSpPr>
      <xdr:spPr>
        <a:xfrm>
          <a:off x="19278111" y="128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76507</xdr:rowOff>
    </xdr:from>
    <xdr:to>
      <xdr:col>98</xdr:col>
      <xdr:colOff>38100</xdr:colOff>
      <xdr:row>77</xdr:row>
      <xdr:rowOff>6657</xdr:rowOff>
    </xdr:to>
    <xdr:sp macro="" textlink="">
      <xdr:nvSpPr>
        <xdr:cNvPr id="875" name="楕円 874"/>
        <xdr:cNvSpPr/>
      </xdr:nvSpPr>
      <xdr:spPr>
        <a:xfrm>
          <a:off x="18605500" y="13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23184</xdr:rowOff>
    </xdr:from>
    <xdr:ext cx="534377" cy="259045"/>
    <xdr:sp macro="" textlink="">
      <xdr:nvSpPr>
        <xdr:cNvPr id="876" name="テキスト ボックス 875"/>
        <xdr:cNvSpPr txBox="1"/>
      </xdr:nvSpPr>
      <xdr:spPr>
        <a:xfrm>
          <a:off x="18389111" y="128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９２３，１８１</a:t>
          </a:r>
          <a:r>
            <a:rPr kumimoji="1" lang="ja-JP" altLang="ja-JP" sz="1100">
              <a:solidFill>
                <a:schemeClr val="dk1"/>
              </a:solidFill>
              <a:effectLst/>
              <a:latin typeface="+mn-lt"/>
              <a:ea typeface="+mn-ea"/>
              <a:cs typeface="+mn-cs"/>
            </a:rPr>
            <a:t>円となっている。主な構成項目である人件費は、住民一人当たり１１４，６２２円となっており、平成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年度から１００，０００円以上で推移してきており、高止まりの傾向にある。これは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町村が合併したため、類似団体に比べて人口１人当たりの職員数が多い状態になっているためである。平成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）を策定し職員数の適正化に努めている。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住民一人当たり１３７，１０６円となっているが、これは他団体にはない救護施設「しらがね寮」（生活保護施設）があることや、保育園、認定こども園等が他団体に比べ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うち更新整備）については、住民一人当たり１４５，９７５円と前年度より１０２，３９０円の増額となっている。令和４年度から令和５年度にかけて大型事業である、第二庁舎建設事業及び中学校大規模改修事業が始まったことが主な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14,554
14,353
159.56
14,403,450
13,435,971
725,621
6,587,366
11,044,445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139319</xdr:rowOff>
    </xdr:from>
    <xdr:to>
      <xdr:col>24</xdr:col>
      <xdr:colOff>63500</xdr:colOff>
      <xdr:row>36</xdr:row>
      <xdr:rowOff>3683</xdr:rowOff>
    </xdr:to>
    <xdr:cxnSp macro="">
      <xdr:nvCxnSpPr>
        <xdr:cNvPr id="61" name="直線コネクタ 60"/>
        <xdr:cNvCxnSpPr/>
      </xdr:nvCxnSpPr>
      <xdr:spPr>
        <a:xfrm>
          <a:off x="3797300" y="614006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117983</xdr:rowOff>
    </xdr:from>
    <xdr:to>
      <xdr:col>19</xdr:col>
      <xdr:colOff>177800</xdr:colOff>
      <xdr:row>35</xdr:row>
      <xdr:rowOff>139319</xdr:rowOff>
    </xdr:to>
    <xdr:cxnSp macro="">
      <xdr:nvCxnSpPr>
        <xdr:cNvPr id="64" name="直線コネクタ 63"/>
        <xdr:cNvCxnSpPr/>
      </xdr:nvCxnSpPr>
      <xdr:spPr>
        <a:xfrm>
          <a:off x="2908300" y="611873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35</xdr:row>
      <xdr:rowOff>117983</xdr:rowOff>
    </xdr:to>
    <xdr:cxnSp macro="">
      <xdr:nvCxnSpPr>
        <xdr:cNvPr id="67" name="直線コネクタ 66"/>
        <xdr:cNvCxnSpPr/>
      </xdr:nvCxnSpPr>
      <xdr:spPr>
        <a:xfrm>
          <a:off x="2019300" y="5914517"/>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85217</xdr:rowOff>
    </xdr:from>
    <xdr:to>
      <xdr:col>10</xdr:col>
      <xdr:colOff>114300</xdr:colOff>
      <xdr:row>34</xdr:row>
      <xdr:rowOff>92837</xdr:rowOff>
    </xdr:to>
    <xdr:cxnSp macro="">
      <xdr:nvCxnSpPr>
        <xdr:cNvPr id="70" name="直線コネクタ 69"/>
        <xdr:cNvCxnSpPr/>
      </xdr:nvCxnSpPr>
      <xdr:spPr>
        <a:xfrm flipV="1">
          <a:off x="1130300" y="591451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57040</xdr:rowOff>
    </xdr:from>
    <xdr:ext cx="469744" cy="259045"/>
    <xdr:sp macro="" textlink="">
      <xdr:nvSpPr>
        <xdr:cNvPr id="72" name="テキスト ボックス 71"/>
        <xdr:cNvSpPr txBox="1"/>
      </xdr:nvSpPr>
      <xdr:spPr>
        <a:xfrm>
          <a:off x="1784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50944</xdr:rowOff>
    </xdr:from>
    <xdr:ext cx="469744" cy="259045"/>
    <xdr:sp macro="" textlink="">
      <xdr:nvSpPr>
        <xdr:cNvPr id="74" name="テキスト ボックス 73"/>
        <xdr:cNvSpPr txBox="1"/>
      </xdr:nvSpPr>
      <xdr:spPr>
        <a:xfrm>
          <a:off x="895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124333</xdr:rowOff>
    </xdr:from>
    <xdr:to>
      <xdr:col>24</xdr:col>
      <xdr:colOff>114300</xdr:colOff>
      <xdr:row>36</xdr:row>
      <xdr:rowOff>54483</xdr:rowOff>
    </xdr:to>
    <xdr:sp macro="" textlink="">
      <xdr:nvSpPr>
        <xdr:cNvPr id="80" name="楕円 79"/>
        <xdr:cNvSpPr/>
      </xdr:nvSpPr>
      <xdr:spPr>
        <a:xfrm>
          <a:off x="45847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102760</xdr:rowOff>
    </xdr:from>
    <xdr:ext cx="469744" cy="259045"/>
    <xdr:sp macro="" textlink="">
      <xdr:nvSpPr>
        <xdr:cNvPr id="81" name="議会費該当値テキスト"/>
        <xdr:cNvSpPr txBox="1"/>
      </xdr:nvSpPr>
      <xdr:spPr>
        <a:xfrm>
          <a:off x="4686300"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88519</xdr:rowOff>
    </xdr:from>
    <xdr:to>
      <xdr:col>20</xdr:col>
      <xdr:colOff>38100</xdr:colOff>
      <xdr:row>36</xdr:row>
      <xdr:rowOff>18669</xdr:rowOff>
    </xdr:to>
    <xdr:sp macro="" textlink="">
      <xdr:nvSpPr>
        <xdr:cNvPr id="82" name="楕円 81"/>
        <xdr:cNvSpPr/>
      </xdr:nvSpPr>
      <xdr:spPr>
        <a:xfrm>
          <a:off x="3746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9796</xdr:rowOff>
    </xdr:from>
    <xdr:ext cx="469744" cy="259045"/>
    <xdr:sp macro="" textlink="">
      <xdr:nvSpPr>
        <xdr:cNvPr id="83" name="テキスト ボックス 82"/>
        <xdr:cNvSpPr txBox="1"/>
      </xdr:nvSpPr>
      <xdr:spPr>
        <a:xfrm>
          <a:off x="3562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67183</xdr:rowOff>
    </xdr:from>
    <xdr:to>
      <xdr:col>15</xdr:col>
      <xdr:colOff>101600</xdr:colOff>
      <xdr:row>35</xdr:row>
      <xdr:rowOff>168783</xdr:rowOff>
    </xdr:to>
    <xdr:sp macro="" textlink="">
      <xdr:nvSpPr>
        <xdr:cNvPr id="84" name="楕円 83"/>
        <xdr:cNvSpPr/>
      </xdr:nvSpPr>
      <xdr:spPr>
        <a:xfrm>
          <a:off x="2857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85" name="テキスト ボックス 84"/>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34417</xdr:rowOff>
    </xdr:from>
    <xdr:to>
      <xdr:col>10</xdr:col>
      <xdr:colOff>165100</xdr:colOff>
      <xdr:row>34</xdr:row>
      <xdr:rowOff>136017</xdr:rowOff>
    </xdr:to>
    <xdr:sp macro="" textlink="">
      <xdr:nvSpPr>
        <xdr:cNvPr id="86" name="楕円 85"/>
        <xdr:cNvSpPr/>
      </xdr:nvSpPr>
      <xdr:spPr>
        <a:xfrm>
          <a:off x="1968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152544</xdr:rowOff>
    </xdr:from>
    <xdr:ext cx="469744" cy="259045"/>
    <xdr:sp macro="" textlink="">
      <xdr:nvSpPr>
        <xdr:cNvPr id="87" name="テキスト ボックス 86"/>
        <xdr:cNvSpPr txBox="1"/>
      </xdr:nvSpPr>
      <xdr:spPr>
        <a:xfrm>
          <a:off x="1784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88" name="楕円 87"/>
        <xdr:cNvSpPr/>
      </xdr:nvSpPr>
      <xdr:spPr>
        <a:xfrm>
          <a:off x="1079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89" name="テキスト ボックス 88"/>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45042</xdr:rowOff>
    </xdr:from>
    <xdr:to>
      <xdr:col>24</xdr:col>
      <xdr:colOff>63500</xdr:colOff>
      <xdr:row>56</xdr:row>
      <xdr:rowOff>152317</xdr:rowOff>
    </xdr:to>
    <xdr:cxnSp macro="">
      <xdr:nvCxnSpPr>
        <xdr:cNvPr id="118" name="直線コネクタ 117"/>
        <xdr:cNvCxnSpPr/>
      </xdr:nvCxnSpPr>
      <xdr:spPr>
        <a:xfrm>
          <a:off x="3797300" y="9646242"/>
          <a:ext cx="838200" cy="10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45042</xdr:rowOff>
    </xdr:from>
    <xdr:to>
      <xdr:col>19</xdr:col>
      <xdr:colOff>177800</xdr:colOff>
      <xdr:row>56</xdr:row>
      <xdr:rowOff>114459</xdr:rowOff>
    </xdr:to>
    <xdr:cxnSp macro="">
      <xdr:nvCxnSpPr>
        <xdr:cNvPr id="121" name="直線コネクタ 120"/>
        <xdr:cNvCxnSpPr/>
      </xdr:nvCxnSpPr>
      <xdr:spPr>
        <a:xfrm flipV="1">
          <a:off x="2908300" y="9646242"/>
          <a:ext cx="889000" cy="6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114459</xdr:rowOff>
    </xdr:from>
    <xdr:to>
      <xdr:col>15</xdr:col>
      <xdr:colOff>50800</xdr:colOff>
      <xdr:row>57</xdr:row>
      <xdr:rowOff>143609</xdr:rowOff>
    </xdr:to>
    <xdr:cxnSp macro="">
      <xdr:nvCxnSpPr>
        <xdr:cNvPr id="124" name="直線コネクタ 123"/>
        <xdr:cNvCxnSpPr/>
      </xdr:nvCxnSpPr>
      <xdr:spPr>
        <a:xfrm flipV="1">
          <a:off x="2019300" y="9715659"/>
          <a:ext cx="889000" cy="20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143609</xdr:rowOff>
    </xdr:from>
    <xdr:to>
      <xdr:col>10</xdr:col>
      <xdr:colOff>114300</xdr:colOff>
      <xdr:row>58</xdr:row>
      <xdr:rowOff>28398</xdr:rowOff>
    </xdr:to>
    <xdr:cxnSp macro="">
      <xdr:nvCxnSpPr>
        <xdr:cNvPr id="127" name="直線コネクタ 126"/>
        <xdr:cNvCxnSpPr/>
      </xdr:nvCxnSpPr>
      <xdr:spPr>
        <a:xfrm flipV="1">
          <a:off x="1130300" y="9916259"/>
          <a:ext cx="889000" cy="5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47145</xdr:rowOff>
    </xdr:from>
    <xdr:ext cx="599010" cy="259045"/>
    <xdr:sp macro="" textlink="">
      <xdr:nvSpPr>
        <xdr:cNvPr id="129" name="テキスト ボックス 128"/>
        <xdr:cNvSpPr txBox="1"/>
      </xdr:nvSpPr>
      <xdr:spPr>
        <a:xfrm>
          <a:off x="1719795" y="999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89496</xdr:rowOff>
    </xdr:from>
    <xdr:ext cx="599010" cy="259045"/>
    <xdr:sp macro="" textlink="">
      <xdr:nvSpPr>
        <xdr:cNvPr id="131" name="テキスト ボックス 130"/>
        <xdr:cNvSpPr txBox="1"/>
      </xdr:nvSpPr>
      <xdr:spPr>
        <a:xfrm>
          <a:off x="830795" y="96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101517</xdr:rowOff>
    </xdr:from>
    <xdr:to>
      <xdr:col>24</xdr:col>
      <xdr:colOff>114300</xdr:colOff>
      <xdr:row>57</xdr:row>
      <xdr:rowOff>31667</xdr:rowOff>
    </xdr:to>
    <xdr:sp macro="" textlink="">
      <xdr:nvSpPr>
        <xdr:cNvPr id="137" name="楕円 136"/>
        <xdr:cNvSpPr/>
      </xdr:nvSpPr>
      <xdr:spPr>
        <a:xfrm>
          <a:off x="4584700" y="97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124394</xdr:rowOff>
    </xdr:from>
    <xdr:ext cx="599010" cy="259045"/>
    <xdr:sp macro="" textlink="">
      <xdr:nvSpPr>
        <xdr:cNvPr id="138" name="総務費該当値テキスト"/>
        <xdr:cNvSpPr txBox="1"/>
      </xdr:nvSpPr>
      <xdr:spPr>
        <a:xfrm>
          <a:off x="4686300" y="955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165692</xdr:rowOff>
    </xdr:from>
    <xdr:to>
      <xdr:col>20</xdr:col>
      <xdr:colOff>38100</xdr:colOff>
      <xdr:row>56</xdr:row>
      <xdr:rowOff>95842</xdr:rowOff>
    </xdr:to>
    <xdr:sp macro="" textlink="">
      <xdr:nvSpPr>
        <xdr:cNvPr id="139" name="楕円 138"/>
        <xdr:cNvSpPr/>
      </xdr:nvSpPr>
      <xdr:spPr>
        <a:xfrm>
          <a:off x="3746500" y="95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112369</xdr:rowOff>
    </xdr:from>
    <xdr:ext cx="599010" cy="259045"/>
    <xdr:sp macro="" textlink="">
      <xdr:nvSpPr>
        <xdr:cNvPr id="140" name="テキスト ボックス 139"/>
        <xdr:cNvSpPr txBox="1"/>
      </xdr:nvSpPr>
      <xdr:spPr>
        <a:xfrm>
          <a:off x="3497795" y="937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63659</xdr:rowOff>
    </xdr:from>
    <xdr:to>
      <xdr:col>15</xdr:col>
      <xdr:colOff>101600</xdr:colOff>
      <xdr:row>56</xdr:row>
      <xdr:rowOff>165259</xdr:rowOff>
    </xdr:to>
    <xdr:sp macro="" textlink="">
      <xdr:nvSpPr>
        <xdr:cNvPr id="141" name="楕円 140"/>
        <xdr:cNvSpPr/>
      </xdr:nvSpPr>
      <xdr:spPr>
        <a:xfrm>
          <a:off x="2857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10336</xdr:rowOff>
    </xdr:from>
    <xdr:ext cx="599010" cy="259045"/>
    <xdr:sp macro="" textlink="">
      <xdr:nvSpPr>
        <xdr:cNvPr id="142" name="テキスト ボックス 141"/>
        <xdr:cNvSpPr txBox="1"/>
      </xdr:nvSpPr>
      <xdr:spPr>
        <a:xfrm>
          <a:off x="2608795" y="944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92809</xdr:rowOff>
    </xdr:from>
    <xdr:to>
      <xdr:col>10</xdr:col>
      <xdr:colOff>165100</xdr:colOff>
      <xdr:row>58</xdr:row>
      <xdr:rowOff>22959</xdr:rowOff>
    </xdr:to>
    <xdr:sp macro="" textlink="">
      <xdr:nvSpPr>
        <xdr:cNvPr id="143" name="楕円 142"/>
        <xdr:cNvSpPr/>
      </xdr:nvSpPr>
      <xdr:spPr>
        <a:xfrm>
          <a:off x="1968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39486</xdr:rowOff>
    </xdr:from>
    <xdr:ext cx="599010" cy="259045"/>
    <xdr:sp macro="" textlink="">
      <xdr:nvSpPr>
        <xdr:cNvPr id="144" name="テキスト ボックス 143"/>
        <xdr:cNvSpPr txBox="1"/>
      </xdr:nvSpPr>
      <xdr:spPr>
        <a:xfrm>
          <a:off x="1719795" y="96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149048</xdr:rowOff>
    </xdr:from>
    <xdr:to>
      <xdr:col>6</xdr:col>
      <xdr:colOff>38100</xdr:colOff>
      <xdr:row>58</xdr:row>
      <xdr:rowOff>79198</xdr:rowOff>
    </xdr:to>
    <xdr:sp macro="" textlink="">
      <xdr:nvSpPr>
        <xdr:cNvPr id="145" name="楕円 144"/>
        <xdr:cNvSpPr/>
      </xdr:nvSpPr>
      <xdr:spPr>
        <a:xfrm>
          <a:off x="1079500" y="99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70325</xdr:rowOff>
    </xdr:from>
    <xdr:ext cx="534377" cy="259045"/>
    <xdr:sp macro="" textlink="">
      <xdr:nvSpPr>
        <xdr:cNvPr id="146" name="テキスト ボックス 145"/>
        <xdr:cNvSpPr txBox="1"/>
      </xdr:nvSpPr>
      <xdr:spPr>
        <a:xfrm>
          <a:off x="863111" y="100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55031</xdr:rowOff>
    </xdr:from>
    <xdr:to>
      <xdr:col>24</xdr:col>
      <xdr:colOff>63500</xdr:colOff>
      <xdr:row>72</xdr:row>
      <xdr:rowOff>23473</xdr:rowOff>
    </xdr:to>
    <xdr:cxnSp macro="">
      <xdr:nvCxnSpPr>
        <xdr:cNvPr id="178" name="直線コネクタ 177"/>
        <xdr:cNvCxnSpPr/>
      </xdr:nvCxnSpPr>
      <xdr:spPr>
        <a:xfrm>
          <a:off x="3797300" y="12227981"/>
          <a:ext cx="838200" cy="1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124297</xdr:rowOff>
    </xdr:from>
    <xdr:to>
      <xdr:col>19</xdr:col>
      <xdr:colOff>177800</xdr:colOff>
      <xdr:row>71</xdr:row>
      <xdr:rowOff>55031</xdr:rowOff>
    </xdr:to>
    <xdr:cxnSp macro="">
      <xdr:nvCxnSpPr>
        <xdr:cNvPr id="181" name="直線コネクタ 180"/>
        <xdr:cNvCxnSpPr/>
      </xdr:nvCxnSpPr>
      <xdr:spPr>
        <a:xfrm>
          <a:off x="2908300" y="1212579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124297</xdr:rowOff>
    </xdr:from>
    <xdr:to>
      <xdr:col>15</xdr:col>
      <xdr:colOff>50800</xdr:colOff>
      <xdr:row>72</xdr:row>
      <xdr:rowOff>162212</xdr:rowOff>
    </xdr:to>
    <xdr:cxnSp macro="">
      <xdr:nvCxnSpPr>
        <xdr:cNvPr id="184" name="直線コネクタ 183"/>
        <xdr:cNvCxnSpPr/>
      </xdr:nvCxnSpPr>
      <xdr:spPr>
        <a:xfrm flipV="1">
          <a:off x="2019300" y="12125797"/>
          <a:ext cx="889000" cy="3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96690</xdr:rowOff>
    </xdr:from>
    <xdr:to>
      <xdr:col>10</xdr:col>
      <xdr:colOff>114300</xdr:colOff>
      <xdr:row>72</xdr:row>
      <xdr:rowOff>162212</xdr:rowOff>
    </xdr:to>
    <xdr:cxnSp macro="">
      <xdr:nvCxnSpPr>
        <xdr:cNvPr id="187" name="直線コネクタ 186"/>
        <xdr:cNvCxnSpPr/>
      </xdr:nvCxnSpPr>
      <xdr:spPr>
        <a:xfrm>
          <a:off x="1130300" y="12441090"/>
          <a:ext cx="8890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101007</xdr:rowOff>
    </xdr:from>
    <xdr:ext cx="599010" cy="259045"/>
    <xdr:sp macro="" textlink="">
      <xdr:nvSpPr>
        <xdr:cNvPr id="189" name="テキスト ボックス 188"/>
        <xdr:cNvSpPr txBox="1"/>
      </xdr:nvSpPr>
      <xdr:spPr>
        <a:xfrm>
          <a:off x="1719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159202</xdr:rowOff>
    </xdr:from>
    <xdr:ext cx="599010" cy="259045"/>
    <xdr:sp macro="" textlink="">
      <xdr:nvSpPr>
        <xdr:cNvPr id="191" name="テキスト ボックス 190"/>
        <xdr:cNvSpPr txBox="1"/>
      </xdr:nvSpPr>
      <xdr:spPr>
        <a:xfrm>
          <a:off x="830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144123</xdr:rowOff>
    </xdr:from>
    <xdr:to>
      <xdr:col>24</xdr:col>
      <xdr:colOff>114300</xdr:colOff>
      <xdr:row>72</xdr:row>
      <xdr:rowOff>74273</xdr:rowOff>
    </xdr:to>
    <xdr:sp macro="" textlink="">
      <xdr:nvSpPr>
        <xdr:cNvPr id="197" name="楕円 196"/>
        <xdr:cNvSpPr/>
      </xdr:nvSpPr>
      <xdr:spPr>
        <a:xfrm>
          <a:off x="4584700" y="123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167000</xdr:rowOff>
    </xdr:from>
    <xdr:ext cx="599010" cy="259045"/>
    <xdr:sp macro="" textlink="">
      <xdr:nvSpPr>
        <xdr:cNvPr id="198" name="民生費該当値テキスト"/>
        <xdr:cNvSpPr txBox="1"/>
      </xdr:nvSpPr>
      <xdr:spPr>
        <a:xfrm>
          <a:off x="4686300" y="121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4231</xdr:rowOff>
    </xdr:from>
    <xdr:to>
      <xdr:col>20</xdr:col>
      <xdr:colOff>38100</xdr:colOff>
      <xdr:row>71</xdr:row>
      <xdr:rowOff>105831</xdr:rowOff>
    </xdr:to>
    <xdr:sp macro="" textlink="">
      <xdr:nvSpPr>
        <xdr:cNvPr id="199" name="楕円 198"/>
        <xdr:cNvSpPr/>
      </xdr:nvSpPr>
      <xdr:spPr>
        <a:xfrm>
          <a:off x="3746500" y="121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122358</xdr:rowOff>
    </xdr:from>
    <xdr:ext cx="599010" cy="259045"/>
    <xdr:sp macro="" textlink="">
      <xdr:nvSpPr>
        <xdr:cNvPr id="200" name="テキスト ボックス 199"/>
        <xdr:cNvSpPr txBox="1"/>
      </xdr:nvSpPr>
      <xdr:spPr>
        <a:xfrm>
          <a:off x="3497795" y="1195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73497</xdr:rowOff>
    </xdr:from>
    <xdr:to>
      <xdr:col>15</xdr:col>
      <xdr:colOff>101600</xdr:colOff>
      <xdr:row>71</xdr:row>
      <xdr:rowOff>3647</xdr:rowOff>
    </xdr:to>
    <xdr:sp macro="" textlink="">
      <xdr:nvSpPr>
        <xdr:cNvPr id="201" name="楕円 200"/>
        <xdr:cNvSpPr/>
      </xdr:nvSpPr>
      <xdr:spPr>
        <a:xfrm>
          <a:off x="2857500" y="12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20174</xdr:rowOff>
    </xdr:from>
    <xdr:ext cx="599010" cy="259045"/>
    <xdr:sp macro="" textlink="">
      <xdr:nvSpPr>
        <xdr:cNvPr id="202" name="テキスト ボックス 201"/>
        <xdr:cNvSpPr txBox="1"/>
      </xdr:nvSpPr>
      <xdr:spPr>
        <a:xfrm>
          <a:off x="2608795" y="118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111412</xdr:rowOff>
    </xdr:from>
    <xdr:to>
      <xdr:col>10</xdr:col>
      <xdr:colOff>165100</xdr:colOff>
      <xdr:row>73</xdr:row>
      <xdr:rowOff>41562</xdr:rowOff>
    </xdr:to>
    <xdr:sp macro="" textlink="">
      <xdr:nvSpPr>
        <xdr:cNvPr id="203" name="楕円 202"/>
        <xdr:cNvSpPr/>
      </xdr:nvSpPr>
      <xdr:spPr>
        <a:xfrm>
          <a:off x="1968500" y="124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58089</xdr:rowOff>
    </xdr:from>
    <xdr:ext cx="599010" cy="259045"/>
    <xdr:sp macro="" textlink="">
      <xdr:nvSpPr>
        <xdr:cNvPr id="204" name="テキスト ボックス 203"/>
        <xdr:cNvSpPr txBox="1"/>
      </xdr:nvSpPr>
      <xdr:spPr>
        <a:xfrm>
          <a:off x="1719795" y="1223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45890</xdr:rowOff>
    </xdr:from>
    <xdr:to>
      <xdr:col>6</xdr:col>
      <xdr:colOff>38100</xdr:colOff>
      <xdr:row>72</xdr:row>
      <xdr:rowOff>147490</xdr:rowOff>
    </xdr:to>
    <xdr:sp macro="" textlink="">
      <xdr:nvSpPr>
        <xdr:cNvPr id="205" name="楕円 204"/>
        <xdr:cNvSpPr/>
      </xdr:nvSpPr>
      <xdr:spPr>
        <a:xfrm>
          <a:off x="1079500" y="123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164017</xdr:rowOff>
    </xdr:from>
    <xdr:ext cx="599010" cy="259045"/>
    <xdr:sp macro="" textlink="">
      <xdr:nvSpPr>
        <xdr:cNvPr id="206" name="テキスト ボックス 205"/>
        <xdr:cNvSpPr txBox="1"/>
      </xdr:nvSpPr>
      <xdr:spPr>
        <a:xfrm>
          <a:off x="830795" y="1216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157325</xdr:rowOff>
    </xdr:from>
    <xdr:to>
      <xdr:col>24</xdr:col>
      <xdr:colOff>63500</xdr:colOff>
      <xdr:row>96</xdr:row>
      <xdr:rowOff>92098</xdr:rowOff>
    </xdr:to>
    <xdr:cxnSp macro="">
      <xdr:nvCxnSpPr>
        <xdr:cNvPr id="235" name="直線コネクタ 234"/>
        <xdr:cNvCxnSpPr/>
      </xdr:nvCxnSpPr>
      <xdr:spPr>
        <a:xfrm>
          <a:off x="3797300" y="16445075"/>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157325</xdr:rowOff>
    </xdr:from>
    <xdr:to>
      <xdr:col>19</xdr:col>
      <xdr:colOff>177800</xdr:colOff>
      <xdr:row>97</xdr:row>
      <xdr:rowOff>13102</xdr:rowOff>
    </xdr:to>
    <xdr:cxnSp macro="">
      <xdr:nvCxnSpPr>
        <xdr:cNvPr id="238" name="直線コネクタ 237"/>
        <xdr:cNvCxnSpPr/>
      </xdr:nvCxnSpPr>
      <xdr:spPr>
        <a:xfrm flipV="1">
          <a:off x="2908300" y="16445075"/>
          <a:ext cx="889000" cy="19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13102</xdr:rowOff>
    </xdr:from>
    <xdr:to>
      <xdr:col>15</xdr:col>
      <xdr:colOff>50800</xdr:colOff>
      <xdr:row>97</xdr:row>
      <xdr:rowOff>40830</xdr:rowOff>
    </xdr:to>
    <xdr:cxnSp macro="">
      <xdr:nvCxnSpPr>
        <xdr:cNvPr id="241" name="直線コネクタ 240"/>
        <xdr:cNvCxnSpPr/>
      </xdr:nvCxnSpPr>
      <xdr:spPr>
        <a:xfrm flipV="1">
          <a:off x="2019300" y="16643752"/>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40830</xdr:rowOff>
    </xdr:from>
    <xdr:to>
      <xdr:col>10</xdr:col>
      <xdr:colOff>114300</xdr:colOff>
      <xdr:row>97</xdr:row>
      <xdr:rowOff>54981</xdr:rowOff>
    </xdr:to>
    <xdr:cxnSp macro="">
      <xdr:nvCxnSpPr>
        <xdr:cNvPr id="244" name="直線コネクタ 243"/>
        <xdr:cNvCxnSpPr/>
      </xdr:nvCxnSpPr>
      <xdr:spPr>
        <a:xfrm flipV="1">
          <a:off x="1130300" y="166714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151934</xdr:rowOff>
    </xdr:from>
    <xdr:ext cx="534377" cy="259045"/>
    <xdr:sp macro="" textlink="">
      <xdr:nvSpPr>
        <xdr:cNvPr id="246" name="テキスト ボックス 245"/>
        <xdr:cNvSpPr txBox="1"/>
      </xdr:nvSpPr>
      <xdr:spPr>
        <a:xfrm>
          <a:off x="1752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45141</xdr:rowOff>
    </xdr:from>
    <xdr:ext cx="534377" cy="259045"/>
    <xdr:sp macro="" textlink="">
      <xdr:nvSpPr>
        <xdr:cNvPr id="248" name="テキスト ボックス 247"/>
        <xdr:cNvSpPr txBox="1"/>
      </xdr:nvSpPr>
      <xdr:spPr>
        <a:xfrm>
          <a:off x="863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41298</xdr:rowOff>
    </xdr:from>
    <xdr:to>
      <xdr:col>24</xdr:col>
      <xdr:colOff>114300</xdr:colOff>
      <xdr:row>96</xdr:row>
      <xdr:rowOff>142898</xdr:rowOff>
    </xdr:to>
    <xdr:sp macro="" textlink="">
      <xdr:nvSpPr>
        <xdr:cNvPr id="254" name="楕円 253"/>
        <xdr:cNvSpPr/>
      </xdr:nvSpPr>
      <xdr:spPr>
        <a:xfrm>
          <a:off x="4584700" y="165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19725</xdr:rowOff>
    </xdr:from>
    <xdr:ext cx="534377" cy="259045"/>
    <xdr:sp macro="" textlink="">
      <xdr:nvSpPr>
        <xdr:cNvPr id="255" name="衛生費該当値テキスト"/>
        <xdr:cNvSpPr txBox="1"/>
      </xdr:nvSpPr>
      <xdr:spPr>
        <a:xfrm>
          <a:off x="4686300" y="164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106525</xdr:rowOff>
    </xdr:from>
    <xdr:to>
      <xdr:col>20</xdr:col>
      <xdr:colOff>38100</xdr:colOff>
      <xdr:row>96</xdr:row>
      <xdr:rowOff>36675</xdr:rowOff>
    </xdr:to>
    <xdr:sp macro="" textlink="">
      <xdr:nvSpPr>
        <xdr:cNvPr id="256" name="楕円 255"/>
        <xdr:cNvSpPr/>
      </xdr:nvSpPr>
      <xdr:spPr>
        <a:xfrm>
          <a:off x="3746500" y="163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27802</xdr:rowOff>
    </xdr:from>
    <xdr:ext cx="534377" cy="259045"/>
    <xdr:sp macro="" textlink="">
      <xdr:nvSpPr>
        <xdr:cNvPr id="257" name="テキスト ボックス 256"/>
        <xdr:cNvSpPr txBox="1"/>
      </xdr:nvSpPr>
      <xdr:spPr>
        <a:xfrm>
          <a:off x="3530111" y="164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133752</xdr:rowOff>
    </xdr:from>
    <xdr:to>
      <xdr:col>15</xdr:col>
      <xdr:colOff>101600</xdr:colOff>
      <xdr:row>97</xdr:row>
      <xdr:rowOff>63902</xdr:rowOff>
    </xdr:to>
    <xdr:sp macro="" textlink="">
      <xdr:nvSpPr>
        <xdr:cNvPr id="258" name="楕円 257"/>
        <xdr:cNvSpPr/>
      </xdr:nvSpPr>
      <xdr:spPr>
        <a:xfrm>
          <a:off x="2857500" y="165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55029</xdr:rowOff>
    </xdr:from>
    <xdr:ext cx="534377" cy="259045"/>
    <xdr:sp macro="" textlink="">
      <xdr:nvSpPr>
        <xdr:cNvPr id="259" name="テキスト ボックス 258"/>
        <xdr:cNvSpPr txBox="1"/>
      </xdr:nvSpPr>
      <xdr:spPr>
        <a:xfrm>
          <a:off x="2641111" y="166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161480</xdr:rowOff>
    </xdr:from>
    <xdr:to>
      <xdr:col>10</xdr:col>
      <xdr:colOff>165100</xdr:colOff>
      <xdr:row>97</xdr:row>
      <xdr:rowOff>91630</xdr:rowOff>
    </xdr:to>
    <xdr:sp macro="" textlink="">
      <xdr:nvSpPr>
        <xdr:cNvPr id="260" name="楕円 259"/>
        <xdr:cNvSpPr/>
      </xdr:nvSpPr>
      <xdr:spPr>
        <a:xfrm>
          <a:off x="1968500" y="166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82757</xdr:rowOff>
    </xdr:from>
    <xdr:ext cx="534377" cy="259045"/>
    <xdr:sp macro="" textlink="">
      <xdr:nvSpPr>
        <xdr:cNvPr id="261" name="テキスト ボックス 260"/>
        <xdr:cNvSpPr txBox="1"/>
      </xdr:nvSpPr>
      <xdr:spPr>
        <a:xfrm>
          <a:off x="1752111" y="167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4181</xdr:rowOff>
    </xdr:from>
    <xdr:to>
      <xdr:col>6</xdr:col>
      <xdr:colOff>38100</xdr:colOff>
      <xdr:row>97</xdr:row>
      <xdr:rowOff>105781</xdr:rowOff>
    </xdr:to>
    <xdr:sp macro="" textlink="">
      <xdr:nvSpPr>
        <xdr:cNvPr id="262" name="楕円 261"/>
        <xdr:cNvSpPr/>
      </xdr:nvSpPr>
      <xdr:spPr>
        <a:xfrm>
          <a:off x="1079500" y="166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96908</xdr:rowOff>
    </xdr:from>
    <xdr:ext cx="534377" cy="259045"/>
    <xdr:sp macro="" textlink="">
      <xdr:nvSpPr>
        <xdr:cNvPr id="263" name="テキスト ボックス 262"/>
        <xdr:cNvSpPr txBox="1"/>
      </xdr:nvSpPr>
      <xdr:spPr>
        <a:xfrm>
          <a:off x="863111" y="167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139919</xdr:rowOff>
    </xdr:from>
    <xdr:to>
      <xdr:col>55</xdr:col>
      <xdr:colOff>0</xdr:colOff>
      <xdr:row>57</xdr:row>
      <xdr:rowOff>54505</xdr:rowOff>
    </xdr:to>
    <xdr:cxnSp macro="">
      <xdr:nvCxnSpPr>
        <xdr:cNvPr id="347" name="直線コネクタ 346"/>
        <xdr:cNvCxnSpPr/>
      </xdr:nvCxnSpPr>
      <xdr:spPr>
        <a:xfrm flipV="1">
          <a:off x="9639300" y="9741119"/>
          <a:ext cx="838200" cy="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7601</xdr:rowOff>
    </xdr:from>
    <xdr:to>
      <xdr:col>50</xdr:col>
      <xdr:colOff>114300</xdr:colOff>
      <xdr:row>57</xdr:row>
      <xdr:rowOff>54505</xdr:rowOff>
    </xdr:to>
    <xdr:cxnSp macro="">
      <xdr:nvCxnSpPr>
        <xdr:cNvPr id="350" name="直線コネクタ 349"/>
        <xdr:cNvCxnSpPr/>
      </xdr:nvCxnSpPr>
      <xdr:spPr>
        <a:xfrm>
          <a:off x="8750300" y="9780251"/>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7601</xdr:rowOff>
    </xdr:from>
    <xdr:to>
      <xdr:col>45</xdr:col>
      <xdr:colOff>177800</xdr:colOff>
      <xdr:row>57</xdr:row>
      <xdr:rowOff>26223</xdr:rowOff>
    </xdr:to>
    <xdr:cxnSp macro="">
      <xdr:nvCxnSpPr>
        <xdr:cNvPr id="353" name="直線コネクタ 352"/>
        <xdr:cNvCxnSpPr/>
      </xdr:nvCxnSpPr>
      <xdr:spPr>
        <a:xfrm flipV="1">
          <a:off x="7861300" y="9780251"/>
          <a:ext cx="8890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162487</xdr:rowOff>
    </xdr:from>
    <xdr:to>
      <xdr:col>41</xdr:col>
      <xdr:colOff>50800</xdr:colOff>
      <xdr:row>57</xdr:row>
      <xdr:rowOff>26223</xdr:rowOff>
    </xdr:to>
    <xdr:cxnSp macro="">
      <xdr:nvCxnSpPr>
        <xdr:cNvPr id="356" name="直線コネクタ 355"/>
        <xdr:cNvCxnSpPr/>
      </xdr:nvCxnSpPr>
      <xdr:spPr>
        <a:xfrm>
          <a:off x="6972300" y="9763687"/>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8" name="テキスト ボックス 357"/>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60" name="テキスト ボックス 359"/>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89119</xdr:rowOff>
    </xdr:from>
    <xdr:to>
      <xdr:col>55</xdr:col>
      <xdr:colOff>50800</xdr:colOff>
      <xdr:row>57</xdr:row>
      <xdr:rowOff>19269</xdr:rowOff>
    </xdr:to>
    <xdr:sp macro="" textlink="">
      <xdr:nvSpPr>
        <xdr:cNvPr id="366" name="楕円 365"/>
        <xdr:cNvSpPr/>
      </xdr:nvSpPr>
      <xdr:spPr>
        <a:xfrm>
          <a:off x="10426700" y="96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67546</xdr:rowOff>
    </xdr:from>
    <xdr:ext cx="534377" cy="259045"/>
    <xdr:sp macro="" textlink="">
      <xdr:nvSpPr>
        <xdr:cNvPr id="367" name="農林水産業費該当値テキスト"/>
        <xdr:cNvSpPr txBox="1"/>
      </xdr:nvSpPr>
      <xdr:spPr>
        <a:xfrm>
          <a:off x="10528300" y="96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3705</xdr:rowOff>
    </xdr:from>
    <xdr:to>
      <xdr:col>50</xdr:col>
      <xdr:colOff>165100</xdr:colOff>
      <xdr:row>57</xdr:row>
      <xdr:rowOff>105305</xdr:rowOff>
    </xdr:to>
    <xdr:sp macro="" textlink="">
      <xdr:nvSpPr>
        <xdr:cNvPr id="368" name="楕円 367"/>
        <xdr:cNvSpPr/>
      </xdr:nvSpPr>
      <xdr:spPr>
        <a:xfrm>
          <a:off x="9588500" y="9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96432</xdr:rowOff>
    </xdr:from>
    <xdr:ext cx="534377" cy="259045"/>
    <xdr:sp macro="" textlink="">
      <xdr:nvSpPr>
        <xdr:cNvPr id="369" name="テキスト ボックス 368"/>
        <xdr:cNvSpPr txBox="1"/>
      </xdr:nvSpPr>
      <xdr:spPr>
        <a:xfrm>
          <a:off x="9372111" y="9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128251</xdr:rowOff>
    </xdr:from>
    <xdr:to>
      <xdr:col>46</xdr:col>
      <xdr:colOff>38100</xdr:colOff>
      <xdr:row>57</xdr:row>
      <xdr:rowOff>58401</xdr:rowOff>
    </xdr:to>
    <xdr:sp macro="" textlink="">
      <xdr:nvSpPr>
        <xdr:cNvPr id="370" name="楕円 369"/>
        <xdr:cNvSpPr/>
      </xdr:nvSpPr>
      <xdr:spPr>
        <a:xfrm>
          <a:off x="8699500" y="97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49528</xdr:rowOff>
    </xdr:from>
    <xdr:ext cx="534377" cy="259045"/>
    <xdr:sp macro="" textlink="">
      <xdr:nvSpPr>
        <xdr:cNvPr id="371" name="テキスト ボックス 370"/>
        <xdr:cNvSpPr txBox="1"/>
      </xdr:nvSpPr>
      <xdr:spPr>
        <a:xfrm>
          <a:off x="8483111" y="98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146873</xdr:rowOff>
    </xdr:from>
    <xdr:to>
      <xdr:col>41</xdr:col>
      <xdr:colOff>101600</xdr:colOff>
      <xdr:row>57</xdr:row>
      <xdr:rowOff>77023</xdr:rowOff>
    </xdr:to>
    <xdr:sp macro="" textlink="">
      <xdr:nvSpPr>
        <xdr:cNvPr id="372" name="楕円 371"/>
        <xdr:cNvSpPr/>
      </xdr:nvSpPr>
      <xdr:spPr>
        <a:xfrm>
          <a:off x="7810500" y="9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68150</xdr:rowOff>
    </xdr:from>
    <xdr:ext cx="534377" cy="259045"/>
    <xdr:sp macro="" textlink="">
      <xdr:nvSpPr>
        <xdr:cNvPr id="373" name="テキスト ボックス 372"/>
        <xdr:cNvSpPr txBox="1"/>
      </xdr:nvSpPr>
      <xdr:spPr>
        <a:xfrm>
          <a:off x="7594111" y="98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111687</xdr:rowOff>
    </xdr:from>
    <xdr:to>
      <xdr:col>36</xdr:col>
      <xdr:colOff>165100</xdr:colOff>
      <xdr:row>57</xdr:row>
      <xdr:rowOff>41837</xdr:rowOff>
    </xdr:to>
    <xdr:sp macro="" textlink="">
      <xdr:nvSpPr>
        <xdr:cNvPr id="374" name="楕円 373"/>
        <xdr:cNvSpPr/>
      </xdr:nvSpPr>
      <xdr:spPr>
        <a:xfrm>
          <a:off x="6921500" y="9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32964</xdr:rowOff>
    </xdr:from>
    <xdr:ext cx="534377" cy="259045"/>
    <xdr:sp macro="" textlink="">
      <xdr:nvSpPr>
        <xdr:cNvPr id="375" name="テキスト ボックス 374"/>
        <xdr:cNvSpPr txBox="1"/>
      </xdr:nvSpPr>
      <xdr:spPr>
        <a:xfrm>
          <a:off x="6705111" y="9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162525</xdr:rowOff>
    </xdr:from>
    <xdr:to>
      <xdr:col>55</xdr:col>
      <xdr:colOff>0</xdr:colOff>
      <xdr:row>78</xdr:row>
      <xdr:rowOff>165860</xdr:rowOff>
    </xdr:to>
    <xdr:cxnSp macro="">
      <xdr:nvCxnSpPr>
        <xdr:cNvPr id="404" name="直線コネクタ 403"/>
        <xdr:cNvCxnSpPr/>
      </xdr:nvCxnSpPr>
      <xdr:spPr>
        <a:xfrm>
          <a:off x="9639300" y="13535625"/>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117461</xdr:rowOff>
    </xdr:from>
    <xdr:to>
      <xdr:col>50</xdr:col>
      <xdr:colOff>114300</xdr:colOff>
      <xdr:row>78</xdr:row>
      <xdr:rowOff>162525</xdr:rowOff>
    </xdr:to>
    <xdr:cxnSp macro="">
      <xdr:nvCxnSpPr>
        <xdr:cNvPr id="407" name="直線コネクタ 406"/>
        <xdr:cNvCxnSpPr/>
      </xdr:nvCxnSpPr>
      <xdr:spPr>
        <a:xfrm>
          <a:off x="8750300" y="13490561"/>
          <a:ext cx="8890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117461</xdr:rowOff>
    </xdr:from>
    <xdr:to>
      <xdr:col>45</xdr:col>
      <xdr:colOff>177800</xdr:colOff>
      <xdr:row>78</xdr:row>
      <xdr:rowOff>171266</xdr:rowOff>
    </xdr:to>
    <xdr:cxnSp macro="">
      <xdr:nvCxnSpPr>
        <xdr:cNvPr id="410" name="直線コネクタ 409"/>
        <xdr:cNvCxnSpPr/>
      </xdr:nvCxnSpPr>
      <xdr:spPr>
        <a:xfrm flipV="1">
          <a:off x="7861300" y="13490561"/>
          <a:ext cx="8890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171266</xdr:rowOff>
    </xdr:from>
    <xdr:to>
      <xdr:col>41</xdr:col>
      <xdr:colOff>50800</xdr:colOff>
      <xdr:row>79</xdr:row>
      <xdr:rowOff>181</xdr:rowOff>
    </xdr:to>
    <xdr:cxnSp macro="">
      <xdr:nvCxnSpPr>
        <xdr:cNvPr id="413" name="直線コネクタ 412"/>
        <xdr:cNvCxnSpPr/>
      </xdr:nvCxnSpPr>
      <xdr:spPr>
        <a:xfrm flipV="1">
          <a:off x="6972300" y="1354436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21736</xdr:rowOff>
    </xdr:from>
    <xdr:ext cx="534377" cy="259045"/>
    <xdr:sp macro="" textlink="">
      <xdr:nvSpPr>
        <xdr:cNvPr id="415" name="テキスト ボックス 414"/>
        <xdr:cNvSpPr txBox="1"/>
      </xdr:nvSpPr>
      <xdr:spPr>
        <a:xfrm>
          <a:off x="7594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115060</xdr:rowOff>
    </xdr:from>
    <xdr:to>
      <xdr:col>55</xdr:col>
      <xdr:colOff>50800</xdr:colOff>
      <xdr:row>79</xdr:row>
      <xdr:rowOff>45210</xdr:rowOff>
    </xdr:to>
    <xdr:sp macro="" textlink="">
      <xdr:nvSpPr>
        <xdr:cNvPr id="423" name="楕円 422"/>
        <xdr:cNvSpPr/>
      </xdr:nvSpPr>
      <xdr:spPr>
        <a:xfrm>
          <a:off x="10426700" y="13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29987</xdr:rowOff>
    </xdr:from>
    <xdr:ext cx="534377" cy="259045"/>
    <xdr:sp macro="" textlink="">
      <xdr:nvSpPr>
        <xdr:cNvPr id="424" name="商工費該当値テキスト"/>
        <xdr:cNvSpPr txBox="1"/>
      </xdr:nvSpPr>
      <xdr:spPr>
        <a:xfrm>
          <a:off x="10528300" y="134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111725</xdr:rowOff>
    </xdr:from>
    <xdr:to>
      <xdr:col>50</xdr:col>
      <xdr:colOff>165100</xdr:colOff>
      <xdr:row>79</xdr:row>
      <xdr:rowOff>41875</xdr:rowOff>
    </xdr:to>
    <xdr:sp macro="" textlink="">
      <xdr:nvSpPr>
        <xdr:cNvPr id="425" name="楕円 424"/>
        <xdr:cNvSpPr/>
      </xdr:nvSpPr>
      <xdr:spPr>
        <a:xfrm>
          <a:off x="9588500" y="134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33002</xdr:rowOff>
    </xdr:from>
    <xdr:ext cx="534377" cy="259045"/>
    <xdr:sp macro="" textlink="">
      <xdr:nvSpPr>
        <xdr:cNvPr id="426" name="テキスト ボックス 425"/>
        <xdr:cNvSpPr txBox="1"/>
      </xdr:nvSpPr>
      <xdr:spPr>
        <a:xfrm>
          <a:off x="9372111" y="135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66661</xdr:rowOff>
    </xdr:from>
    <xdr:to>
      <xdr:col>46</xdr:col>
      <xdr:colOff>38100</xdr:colOff>
      <xdr:row>78</xdr:row>
      <xdr:rowOff>168261</xdr:rowOff>
    </xdr:to>
    <xdr:sp macro="" textlink="">
      <xdr:nvSpPr>
        <xdr:cNvPr id="427" name="楕円 426"/>
        <xdr:cNvSpPr/>
      </xdr:nvSpPr>
      <xdr:spPr>
        <a:xfrm>
          <a:off x="8699500" y="134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159388</xdr:rowOff>
    </xdr:from>
    <xdr:ext cx="534377" cy="259045"/>
    <xdr:sp macro="" textlink="">
      <xdr:nvSpPr>
        <xdr:cNvPr id="428" name="テキスト ボックス 427"/>
        <xdr:cNvSpPr txBox="1"/>
      </xdr:nvSpPr>
      <xdr:spPr>
        <a:xfrm>
          <a:off x="8483111" y="135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120466</xdr:rowOff>
    </xdr:from>
    <xdr:to>
      <xdr:col>41</xdr:col>
      <xdr:colOff>101600</xdr:colOff>
      <xdr:row>79</xdr:row>
      <xdr:rowOff>50616</xdr:rowOff>
    </xdr:to>
    <xdr:sp macro="" textlink="">
      <xdr:nvSpPr>
        <xdr:cNvPr id="429" name="楕円 428"/>
        <xdr:cNvSpPr/>
      </xdr:nvSpPr>
      <xdr:spPr>
        <a:xfrm>
          <a:off x="7810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41743</xdr:rowOff>
    </xdr:from>
    <xdr:ext cx="534377" cy="259045"/>
    <xdr:sp macro="" textlink="">
      <xdr:nvSpPr>
        <xdr:cNvPr id="430" name="テキスト ボックス 429"/>
        <xdr:cNvSpPr txBox="1"/>
      </xdr:nvSpPr>
      <xdr:spPr>
        <a:xfrm>
          <a:off x="7594111" y="1358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120831</xdr:rowOff>
    </xdr:from>
    <xdr:to>
      <xdr:col>36</xdr:col>
      <xdr:colOff>165100</xdr:colOff>
      <xdr:row>79</xdr:row>
      <xdr:rowOff>50981</xdr:rowOff>
    </xdr:to>
    <xdr:sp macro="" textlink="">
      <xdr:nvSpPr>
        <xdr:cNvPr id="431" name="楕円 430"/>
        <xdr:cNvSpPr/>
      </xdr:nvSpPr>
      <xdr:spPr>
        <a:xfrm>
          <a:off x="6921500" y="134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42108</xdr:rowOff>
    </xdr:from>
    <xdr:ext cx="534377" cy="259045"/>
    <xdr:sp macro="" textlink="">
      <xdr:nvSpPr>
        <xdr:cNvPr id="432" name="テキスト ボックス 431"/>
        <xdr:cNvSpPr txBox="1"/>
      </xdr:nvSpPr>
      <xdr:spPr>
        <a:xfrm>
          <a:off x="6705111" y="135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88737</xdr:rowOff>
    </xdr:from>
    <xdr:to>
      <xdr:col>55</xdr:col>
      <xdr:colOff>0</xdr:colOff>
      <xdr:row>96</xdr:row>
      <xdr:rowOff>2442</xdr:rowOff>
    </xdr:to>
    <xdr:cxnSp macro="">
      <xdr:nvCxnSpPr>
        <xdr:cNvPr id="461" name="直線コネクタ 460"/>
        <xdr:cNvCxnSpPr/>
      </xdr:nvCxnSpPr>
      <xdr:spPr>
        <a:xfrm>
          <a:off x="9639300" y="16376487"/>
          <a:ext cx="838200" cy="8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88737</xdr:rowOff>
    </xdr:from>
    <xdr:to>
      <xdr:col>50</xdr:col>
      <xdr:colOff>114300</xdr:colOff>
      <xdr:row>96</xdr:row>
      <xdr:rowOff>22642</xdr:rowOff>
    </xdr:to>
    <xdr:cxnSp macro="">
      <xdr:nvCxnSpPr>
        <xdr:cNvPr id="464" name="直線コネクタ 463"/>
        <xdr:cNvCxnSpPr/>
      </xdr:nvCxnSpPr>
      <xdr:spPr>
        <a:xfrm flipV="1">
          <a:off x="8750300" y="16376487"/>
          <a:ext cx="889000" cy="10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22642</xdr:rowOff>
    </xdr:from>
    <xdr:to>
      <xdr:col>45</xdr:col>
      <xdr:colOff>177800</xdr:colOff>
      <xdr:row>96</xdr:row>
      <xdr:rowOff>58547</xdr:rowOff>
    </xdr:to>
    <xdr:cxnSp macro="">
      <xdr:nvCxnSpPr>
        <xdr:cNvPr id="467" name="直線コネクタ 466"/>
        <xdr:cNvCxnSpPr/>
      </xdr:nvCxnSpPr>
      <xdr:spPr>
        <a:xfrm flipV="1">
          <a:off x="7861300" y="16481842"/>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42058</xdr:rowOff>
    </xdr:from>
    <xdr:to>
      <xdr:col>41</xdr:col>
      <xdr:colOff>50800</xdr:colOff>
      <xdr:row>96</xdr:row>
      <xdr:rowOff>58547</xdr:rowOff>
    </xdr:to>
    <xdr:cxnSp macro="">
      <xdr:nvCxnSpPr>
        <xdr:cNvPr id="470" name="直線コネクタ 469"/>
        <xdr:cNvCxnSpPr/>
      </xdr:nvCxnSpPr>
      <xdr:spPr>
        <a:xfrm>
          <a:off x="6972300" y="16501258"/>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150545</xdr:rowOff>
    </xdr:from>
    <xdr:ext cx="534377" cy="259045"/>
    <xdr:sp macro="" textlink="">
      <xdr:nvSpPr>
        <xdr:cNvPr id="472" name="テキスト ボックス 471"/>
        <xdr:cNvSpPr txBox="1"/>
      </xdr:nvSpPr>
      <xdr:spPr>
        <a:xfrm>
          <a:off x="7594111" y="166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166485</xdr:rowOff>
    </xdr:from>
    <xdr:ext cx="534377" cy="259045"/>
    <xdr:sp macro="" textlink="">
      <xdr:nvSpPr>
        <xdr:cNvPr id="474" name="テキスト ボックス 473"/>
        <xdr:cNvSpPr txBox="1"/>
      </xdr:nvSpPr>
      <xdr:spPr>
        <a:xfrm>
          <a:off x="6705111" y="16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123092</xdr:rowOff>
    </xdr:from>
    <xdr:to>
      <xdr:col>55</xdr:col>
      <xdr:colOff>50800</xdr:colOff>
      <xdr:row>96</xdr:row>
      <xdr:rowOff>53242</xdr:rowOff>
    </xdr:to>
    <xdr:sp macro="" textlink="">
      <xdr:nvSpPr>
        <xdr:cNvPr id="480" name="楕円 479"/>
        <xdr:cNvSpPr/>
      </xdr:nvSpPr>
      <xdr:spPr>
        <a:xfrm>
          <a:off x="10426700" y="16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101519</xdr:rowOff>
    </xdr:from>
    <xdr:ext cx="534377" cy="259045"/>
    <xdr:sp macro="" textlink="">
      <xdr:nvSpPr>
        <xdr:cNvPr id="481" name="土木費該当値テキスト"/>
        <xdr:cNvSpPr txBox="1"/>
      </xdr:nvSpPr>
      <xdr:spPr>
        <a:xfrm>
          <a:off x="10528300" y="163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37937</xdr:rowOff>
    </xdr:from>
    <xdr:to>
      <xdr:col>50</xdr:col>
      <xdr:colOff>165100</xdr:colOff>
      <xdr:row>95</xdr:row>
      <xdr:rowOff>139537</xdr:rowOff>
    </xdr:to>
    <xdr:sp macro="" textlink="">
      <xdr:nvSpPr>
        <xdr:cNvPr id="482" name="楕円 481"/>
        <xdr:cNvSpPr/>
      </xdr:nvSpPr>
      <xdr:spPr>
        <a:xfrm>
          <a:off x="9588500" y="163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156064</xdr:rowOff>
    </xdr:from>
    <xdr:ext cx="534377" cy="259045"/>
    <xdr:sp macro="" textlink="">
      <xdr:nvSpPr>
        <xdr:cNvPr id="483" name="テキスト ボックス 482"/>
        <xdr:cNvSpPr txBox="1"/>
      </xdr:nvSpPr>
      <xdr:spPr>
        <a:xfrm>
          <a:off x="9372111" y="161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143292</xdr:rowOff>
    </xdr:from>
    <xdr:to>
      <xdr:col>46</xdr:col>
      <xdr:colOff>38100</xdr:colOff>
      <xdr:row>96</xdr:row>
      <xdr:rowOff>73442</xdr:rowOff>
    </xdr:to>
    <xdr:sp macro="" textlink="">
      <xdr:nvSpPr>
        <xdr:cNvPr id="484" name="楕円 483"/>
        <xdr:cNvSpPr/>
      </xdr:nvSpPr>
      <xdr:spPr>
        <a:xfrm>
          <a:off x="8699500" y="164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64569</xdr:rowOff>
    </xdr:from>
    <xdr:ext cx="534377" cy="259045"/>
    <xdr:sp macro="" textlink="">
      <xdr:nvSpPr>
        <xdr:cNvPr id="485" name="テキスト ボックス 484"/>
        <xdr:cNvSpPr txBox="1"/>
      </xdr:nvSpPr>
      <xdr:spPr>
        <a:xfrm>
          <a:off x="8483111" y="165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7747</xdr:rowOff>
    </xdr:from>
    <xdr:to>
      <xdr:col>41</xdr:col>
      <xdr:colOff>101600</xdr:colOff>
      <xdr:row>96</xdr:row>
      <xdr:rowOff>109347</xdr:rowOff>
    </xdr:to>
    <xdr:sp macro="" textlink="">
      <xdr:nvSpPr>
        <xdr:cNvPr id="486" name="楕円 485"/>
        <xdr:cNvSpPr/>
      </xdr:nvSpPr>
      <xdr:spPr>
        <a:xfrm>
          <a:off x="7810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125874</xdr:rowOff>
    </xdr:from>
    <xdr:ext cx="534377" cy="259045"/>
    <xdr:sp macro="" textlink="">
      <xdr:nvSpPr>
        <xdr:cNvPr id="487" name="テキスト ボックス 486"/>
        <xdr:cNvSpPr txBox="1"/>
      </xdr:nvSpPr>
      <xdr:spPr>
        <a:xfrm>
          <a:off x="7594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162708</xdr:rowOff>
    </xdr:from>
    <xdr:to>
      <xdr:col>36</xdr:col>
      <xdr:colOff>165100</xdr:colOff>
      <xdr:row>96</xdr:row>
      <xdr:rowOff>92858</xdr:rowOff>
    </xdr:to>
    <xdr:sp macro="" textlink="">
      <xdr:nvSpPr>
        <xdr:cNvPr id="488" name="楕円 487"/>
        <xdr:cNvSpPr/>
      </xdr:nvSpPr>
      <xdr:spPr>
        <a:xfrm>
          <a:off x="6921500" y="164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109385</xdr:rowOff>
    </xdr:from>
    <xdr:ext cx="534377" cy="259045"/>
    <xdr:sp macro="" textlink="">
      <xdr:nvSpPr>
        <xdr:cNvPr id="489" name="テキスト ボックス 488"/>
        <xdr:cNvSpPr txBox="1"/>
      </xdr:nvSpPr>
      <xdr:spPr>
        <a:xfrm>
          <a:off x="6705111" y="162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120932</xdr:rowOff>
    </xdr:from>
    <xdr:to>
      <xdr:col>85</xdr:col>
      <xdr:colOff>127000</xdr:colOff>
      <xdr:row>37</xdr:row>
      <xdr:rowOff>132202</xdr:rowOff>
    </xdr:to>
    <xdr:cxnSp macro="">
      <xdr:nvCxnSpPr>
        <xdr:cNvPr id="517" name="直線コネクタ 516"/>
        <xdr:cNvCxnSpPr/>
      </xdr:nvCxnSpPr>
      <xdr:spPr>
        <a:xfrm flipV="1">
          <a:off x="15481300" y="6464582"/>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132202</xdr:rowOff>
    </xdr:from>
    <xdr:to>
      <xdr:col>81</xdr:col>
      <xdr:colOff>50800</xdr:colOff>
      <xdr:row>37</xdr:row>
      <xdr:rowOff>137345</xdr:rowOff>
    </xdr:to>
    <xdr:cxnSp macro="">
      <xdr:nvCxnSpPr>
        <xdr:cNvPr id="520" name="直線コネクタ 519"/>
        <xdr:cNvCxnSpPr/>
      </xdr:nvCxnSpPr>
      <xdr:spPr>
        <a:xfrm flipV="1">
          <a:off x="14592300" y="647585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137345</xdr:rowOff>
    </xdr:from>
    <xdr:to>
      <xdr:col>76</xdr:col>
      <xdr:colOff>114300</xdr:colOff>
      <xdr:row>37</xdr:row>
      <xdr:rowOff>158217</xdr:rowOff>
    </xdr:to>
    <xdr:cxnSp macro="">
      <xdr:nvCxnSpPr>
        <xdr:cNvPr id="523" name="直線コネクタ 522"/>
        <xdr:cNvCxnSpPr/>
      </xdr:nvCxnSpPr>
      <xdr:spPr>
        <a:xfrm flipV="1">
          <a:off x="13703300" y="6480995"/>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97843</xdr:rowOff>
    </xdr:from>
    <xdr:to>
      <xdr:col>71</xdr:col>
      <xdr:colOff>177800</xdr:colOff>
      <xdr:row>37</xdr:row>
      <xdr:rowOff>158217</xdr:rowOff>
    </xdr:to>
    <xdr:cxnSp macro="">
      <xdr:nvCxnSpPr>
        <xdr:cNvPr id="526" name="直線コネクタ 525"/>
        <xdr:cNvCxnSpPr/>
      </xdr:nvCxnSpPr>
      <xdr:spPr>
        <a:xfrm>
          <a:off x="12814300" y="6441493"/>
          <a:ext cx="889000" cy="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125097</xdr:rowOff>
    </xdr:from>
    <xdr:ext cx="534377" cy="259045"/>
    <xdr:sp macro="" textlink="">
      <xdr:nvSpPr>
        <xdr:cNvPr id="530" name="テキスト ボックス 529"/>
        <xdr:cNvSpPr txBox="1"/>
      </xdr:nvSpPr>
      <xdr:spPr>
        <a:xfrm>
          <a:off x="12547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70132</xdr:rowOff>
    </xdr:from>
    <xdr:to>
      <xdr:col>85</xdr:col>
      <xdr:colOff>177800</xdr:colOff>
      <xdr:row>38</xdr:row>
      <xdr:rowOff>282</xdr:rowOff>
    </xdr:to>
    <xdr:sp macro="" textlink="">
      <xdr:nvSpPr>
        <xdr:cNvPr id="536" name="楕円 535"/>
        <xdr:cNvSpPr/>
      </xdr:nvSpPr>
      <xdr:spPr>
        <a:xfrm>
          <a:off x="16268700" y="64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48559</xdr:rowOff>
    </xdr:from>
    <xdr:ext cx="534377" cy="259045"/>
    <xdr:sp macro="" textlink="">
      <xdr:nvSpPr>
        <xdr:cNvPr id="537" name="消防費該当値テキスト"/>
        <xdr:cNvSpPr txBox="1"/>
      </xdr:nvSpPr>
      <xdr:spPr>
        <a:xfrm>
          <a:off x="16370300" y="63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81402</xdr:rowOff>
    </xdr:from>
    <xdr:to>
      <xdr:col>81</xdr:col>
      <xdr:colOff>101600</xdr:colOff>
      <xdr:row>38</xdr:row>
      <xdr:rowOff>11552</xdr:rowOff>
    </xdr:to>
    <xdr:sp macro="" textlink="">
      <xdr:nvSpPr>
        <xdr:cNvPr id="538" name="楕円 537"/>
        <xdr:cNvSpPr/>
      </xdr:nvSpPr>
      <xdr:spPr>
        <a:xfrm>
          <a:off x="15430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2679</xdr:rowOff>
    </xdr:from>
    <xdr:ext cx="534377" cy="259045"/>
    <xdr:sp macro="" textlink="">
      <xdr:nvSpPr>
        <xdr:cNvPr id="539" name="テキスト ボックス 538"/>
        <xdr:cNvSpPr txBox="1"/>
      </xdr:nvSpPr>
      <xdr:spPr>
        <a:xfrm>
          <a:off x="15214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86545</xdr:rowOff>
    </xdr:from>
    <xdr:to>
      <xdr:col>76</xdr:col>
      <xdr:colOff>165100</xdr:colOff>
      <xdr:row>38</xdr:row>
      <xdr:rowOff>16695</xdr:rowOff>
    </xdr:to>
    <xdr:sp macro="" textlink="">
      <xdr:nvSpPr>
        <xdr:cNvPr id="540" name="楕円 539"/>
        <xdr:cNvSpPr/>
      </xdr:nvSpPr>
      <xdr:spPr>
        <a:xfrm>
          <a:off x="14541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7822</xdr:rowOff>
    </xdr:from>
    <xdr:ext cx="534377" cy="259045"/>
    <xdr:sp macro="" textlink="">
      <xdr:nvSpPr>
        <xdr:cNvPr id="541" name="テキスト ボックス 540"/>
        <xdr:cNvSpPr txBox="1"/>
      </xdr:nvSpPr>
      <xdr:spPr>
        <a:xfrm>
          <a:off x="14325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107417</xdr:rowOff>
    </xdr:from>
    <xdr:to>
      <xdr:col>72</xdr:col>
      <xdr:colOff>38100</xdr:colOff>
      <xdr:row>38</xdr:row>
      <xdr:rowOff>37567</xdr:rowOff>
    </xdr:to>
    <xdr:sp macro="" textlink="">
      <xdr:nvSpPr>
        <xdr:cNvPr id="542" name="楕円 541"/>
        <xdr:cNvSpPr/>
      </xdr:nvSpPr>
      <xdr:spPr>
        <a:xfrm>
          <a:off x="13652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28694</xdr:rowOff>
    </xdr:from>
    <xdr:ext cx="534377" cy="259045"/>
    <xdr:sp macro="" textlink="">
      <xdr:nvSpPr>
        <xdr:cNvPr id="543" name="テキスト ボックス 542"/>
        <xdr:cNvSpPr txBox="1"/>
      </xdr:nvSpPr>
      <xdr:spPr>
        <a:xfrm>
          <a:off x="13436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47043</xdr:rowOff>
    </xdr:from>
    <xdr:to>
      <xdr:col>67</xdr:col>
      <xdr:colOff>101600</xdr:colOff>
      <xdr:row>37</xdr:row>
      <xdr:rowOff>148643</xdr:rowOff>
    </xdr:to>
    <xdr:sp macro="" textlink="">
      <xdr:nvSpPr>
        <xdr:cNvPr id="544" name="楕円 543"/>
        <xdr:cNvSpPr/>
      </xdr:nvSpPr>
      <xdr:spPr>
        <a:xfrm>
          <a:off x="12763500" y="63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139771</xdr:rowOff>
    </xdr:from>
    <xdr:ext cx="534377" cy="259045"/>
    <xdr:sp macro="" textlink="">
      <xdr:nvSpPr>
        <xdr:cNvPr id="545" name="テキスト ボックス 544"/>
        <xdr:cNvSpPr txBox="1"/>
      </xdr:nvSpPr>
      <xdr:spPr>
        <a:xfrm>
          <a:off x="12547111" y="64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115142</xdr:rowOff>
    </xdr:from>
    <xdr:to>
      <xdr:col>85</xdr:col>
      <xdr:colOff>127000</xdr:colOff>
      <xdr:row>57</xdr:row>
      <xdr:rowOff>27686</xdr:rowOff>
    </xdr:to>
    <xdr:cxnSp macro="">
      <xdr:nvCxnSpPr>
        <xdr:cNvPr id="577" name="直線コネクタ 576"/>
        <xdr:cNvCxnSpPr/>
      </xdr:nvCxnSpPr>
      <xdr:spPr>
        <a:xfrm flipV="1">
          <a:off x="15481300" y="9373442"/>
          <a:ext cx="838200" cy="42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27686</xdr:rowOff>
    </xdr:from>
    <xdr:to>
      <xdr:col>81</xdr:col>
      <xdr:colOff>50800</xdr:colOff>
      <xdr:row>57</xdr:row>
      <xdr:rowOff>55859</xdr:rowOff>
    </xdr:to>
    <xdr:cxnSp macro="">
      <xdr:nvCxnSpPr>
        <xdr:cNvPr id="580" name="直線コネクタ 579"/>
        <xdr:cNvCxnSpPr/>
      </xdr:nvCxnSpPr>
      <xdr:spPr>
        <a:xfrm flipV="1">
          <a:off x="14592300" y="9800336"/>
          <a:ext cx="889000" cy="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55859</xdr:rowOff>
    </xdr:from>
    <xdr:to>
      <xdr:col>76</xdr:col>
      <xdr:colOff>114300</xdr:colOff>
      <xdr:row>57</xdr:row>
      <xdr:rowOff>147211</xdr:rowOff>
    </xdr:to>
    <xdr:cxnSp macro="">
      <xdr:nvCxnSpPr>
        <xdr:cNvPr id="583" name="直線コネクタ 582"/>
        <xdr:cNvCxnSpPr/>
      </xdr:nvCxnSpPr>
      <xdr:spPr>
        <a:xfrm flipV="1">
          <a:off x="13703300" y="9828509"/>
          <a:ext cx="889000" cy="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150226</xdr:rowOff>
    </xdr:from>
    <xdr:to>
      <xdr:col>71</xdr:col>
      <xdr:colOff>177800</xdr:colOff>
      <xdr:row>57</xdr:row>
      <xdr:rowOff>147211</xdr:rowOff>
    </xdr:to>
    <xdr:cxnSp macro="">
      <xdr:nvCxnSpPr>
        <xdr:cNvPr id="586" name="直線コネクタ 585"/>
        <xdr:cNvCxnSpPr/>
      </xdr:nvCxnSpPr>
      <xdr:spPr>
        <a:xfrm>
          <a:off x="12814300" y="9751426"/>
          <a:ext cx="889000" cy="1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66467</xdr:rowOff>
    </xdr:from>
    <xdr:ext cx="534377" cy="259045"/>
    <xdr:sp macro="" textlink="">
      <xdr:nvSpPr>
        <xdr:cNvPr id="590" name="テキスト ボックス 589"/>
        <xdr:cNvSpPr txBox="1"/>
      </xdr:nvSpPr>
      <xdr:spPr>
        <a:xfrm>
          <a:off x="12547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64342</xdr:rowOff>
    </xdr:from>
    <xdr:to>
      <xdr:col>85</xdr:col>
      <xdr:colOff>177800</xdr:colOff>
      <xdr:row>54</xdr:row>
      <xdr:rowOff>165942</xdr:rowOff>
    </xdr:to>
    <xdr:sp macro="" textlink="">
      <xdr:nvSpPr>
        <xdr:cNvPr id="596" name="楕円 595"/>
        <xdr:cNvSpPr/>
      </xdr:nvSpPr>
      <xdr:spPr>
        <a:xfrm>
          <a:off x="16268700" y="93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87219</xdr:rowOff>
    </xdr:from>
    <xdr:ext cx="599010" cy="259045"/>
    <xdr:sp macro="" textlink="">
      <xdr:nvSpPr>
        <xdr:cNvPr id="597" name="教育費該当値テキスト"/>
        <xdr:cNvSpPr txBox="1"/>
      </xdr:nvSpPr>
      <xdr:spPr>
        <a:xfrm>
          <a:off x="16370300" y="91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148336</xdr:rowOff>
    </xdr:from>
    <xdr:to>
      <xdr:col>81</xdr:col>
      <xdr:colOff>101600</xdr:colOff>
      <xdr:row>57</xdr:row>
      <xdr:rowOff>78486</xdr:rowOff>
    </xdr:to>
    <xdr:sp macro="" textlink="">
      <xdr:nvSpPr>
        <xdr:cNvPr id="598" name="楕円 597"/>
        <xdr:cNvSpPr/>
      </xdr:nvSpPr>
      <xdr:spPr>
        <a:xfrm>
          <a:off x="15430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69613</xdr:rowOff>
    </xdr:from>
    <xdr:ext cx="534377" cy="259045"/>
    <xdr:sp macro="" textlink="">
      <xdr:nvSpPr>
        <xdr:cNvPr id="599" name="テキスト ボックス 598"/>
        <xdr:cNvSpPr txBox="1"/>
      </xdr:nvSpPr>
      <xdr:spPr>
        <a:xfrm>
          <a:off x="15214111" y="98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5059</xdr:rowOff>
    </xdr:from>
    <xdr:to>
      <xdr:col>76</xdr:col>
      <xdr:colOff>165100</xdr:colOff>
      <xdr:row>57</xdr:row>
      <xdr:rowOff>106659</xdr:rowOff>
    </xdr:to>
    <xdr:sp macro="" textlink="">
      <xdr:nvSpPr>
        <xdr:cNvPr id="600" name="楕円 599"/>
        <xdr:cNvSpPr/>
      </xdr:nvSpPr>
      <xdr:spPr>
        <a:xfrm>
          <a:off x="14541500" y="97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97786</xdr:rowOff>
    </xdr:from>
    <xdr:ext cx="534377" cy="259045"/>
    <xdr:sp macro="" textlink="">
      <xdr:nvSpPr>
        <xdr:cNvPr id="601" name="テキスト ボックス 600"/>
        <xdr:cNvSpPr txBox="1"/>
      </xdr:nvSpPr>
      <xdr:spPr>
        <a:xfrm>
          <a:off x="14325111" y="98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96411</xdr:rowOff>
    </xdr:from>
    <xdr:to>
      <xdr:col>72</xdr:col>
      <xdr:colOff>38100</xdr:colOff>
      <xdr:row>58</xdr:row>
      <xdr:rowOff>26561</xdr:rowOff>
    </xdr:to>
    <xdr:sp macro="" textlink="">
      <xdr:nvSpPr>
        <xdr:cNvPr id="602" name="楕円 601"/>
        <xdr:cNvSpPr/>
      </xdr:nvSpPr>
      <xdr:spPr>
        <a:xfrm>
          <a:off x="13652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17688</xdr:rowOff>
    </xdr:from>
    <xdr:ext cx="534377" cy="259045"/>
    <xdr:sp macro="" textlink="">
      <xdr:nvSpPr>
        <xdr:cNvPr id="603" name="テキスト ボックス 602"/>
        <xdr:cNvSpPr txBox="1"/>
      </xdr:nvSpPr>
      <xdr:spPr>
        <a:xfrm>
          <a:off x="13436111" y="99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99426</xdr:rowOff>
    </xdr:from>
    <xdr:to>
      <xdr:col>67</xdr:col>
      <xdr:colOff>101600</xdr:colOff>
      <xdr:row>57</xdr:row>
      <xdr:rowOff>29576</xdr:rowOff>
    </xdr:to>
    <xdr:sp macro="" textlink="">
      <xdr:nvSpPr>
        <xdr:cNvPr id="604" name="楕円 603"/>
        <xdr:cNvSpPr/>
      </xdr:nvSpPr>
      <xdr:spPr>
        <a:xfrm>
          <a:off x="12763500" y="97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46103</xdr:rowOff>
    </xdr:from>
    <xdr:ext cx="534377" cy="259045"/>
    <xdr:sp macro="" textlink="">
      <xdr:nvSpPr>
        <xdr:cNvPr id="605" name="テキスト ボックス 604"/>
        <xdr:cNvSpPr txBox="1"/>
      </xdr:nvSpPr>
      <xdr:spPr>
        <a:xfrm>
          <a:off x="12547111" y="94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14474</xdr:rowOff>
    </xdr:from>
    <xdr:to>
      <xdr:col>85</xdr:col>
      <xdr:colOff>127000</xdr:colOff>
      <xdr:row>77</xdr:row>
      <xdr:rowOff>68404</xdr:rowOff>
    </xdr:to>
    <xdr:cxnSp macro="">
      <xdr:nvCxnSpPr>
        <xdr:cNvPr id="632" name="直線コネクタ 631"/>
        <xdr:cNvCxnSpPr/>
      </xdr:nvCxnSpPr>
      <xdr:spPr>
        <a:xfrm>
          <a:off x="15481300" y="13216124"/>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14474</xdr:rowOff>
    </xdr:from>
    <xdr:to>
      <xdr:col>81</xdr:col>
      <xdr:colOff>50800</xdr:colOff>
      <xdr:row>78</xdr:row>
      <xdr:rowOff>34196</xdr:rowOff>
    </xdr:to>
    <xdr:cxnSp macro="">
      <xdr:nvCxnSpPr>
        <xdr:cNvPr id="635" name="直線コネクタ 634"/>
        <xdr:cNvCxnSpPr/>
      </xdr:nvCxnSpPr>
      <xdr:spPr>
        <a:xfrm flipV="1">
          <a:off x="14592300" y="13216124"/>
          <a:ext cx="889000" cy="1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61895</xdr:rowOff>
    </xdr:from>
    <xdr:ext cx="534377" cy="259045"/>
    <xdr:sp macro="" textlink="">
      <xdr:nvSpPr>
        <xdr:cNvPr id="637" name="テキスト ボックス 636"/>
        <xdr:cNvSpPr txBox="1"/>
      </xdr:nvSpPr>
      <xdr:spPr>
        <a:xfrm>
          <a:off x="15214111" y="134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34196</xdr:rowOff>
    </xdr:from>
    <xdr:to>
      <xdr:col>76</xdr:col>
      <xdr:colOff>114300</xdr:colOff>
      <xdr:row>78</xdr:row>
      <xdr:rowOff>117416</xdr:rowOff>
    </xdr:to>
    <xdr:cxnSp macro="">
      <xdr:nvCxnSpPr>
        <xdr:cNvPr id="638" name="直線コネクタ 637"/>
        <xdr:cNvCxnSpPr/>
      </xdr:nvCxnSpPr>
      <xdr:spPr>
        <a:xfrm flipV="1">
          <a:off x="13703300" y="13407296"/>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117416</xdr:rowOff>
    </xdr:from>
    <xdr:to>
      <xdr:col>71</xdr:col>
      <xdr:colOff>177800</xdr:colOff>
      <xdr:row>78</xdr:row>
      <xdr:rowOff>124713</xdr:rowOff>
    </xdr:to>
    <xdr:cxnSp macro="">
      <xdr:nvCxnSpPr>
        <xdr:cNvPr id="641" name="直線コネクタ 640"/>
        <xdr:cNvCxnSpPr/>
      </xdr:nvCxnSpPr>
      <xdr:spPr>
        <a:xfrm flipV="1">
          <a:off x="12814300" y="1349051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140911</xdr:rowOff>
    </xdr:from>
    <xdr:to>
      <xdr:col>72</xdr:col>
      <xdr:colOff>38100</xdr:colOff>
      <xdr:row>78</xdr:row>
      <xdr:rowOff>71061</xdr:rowOff>
    </xdr:to>
    <xdr:sp macro="" textlink="">
      <xdr:nvSpPr>
        <xdr:cNvPr id="642" name="フローチャート: 判断 641"/>
        <xdr:cNvSpPr/>
      </xdr:nvSpPr>
      <xdr:spPr>
        <a:xfrm>
          <a:off x="13652500" y="133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87588</xdr:rowOff>
    </xdr:from>
    <xdr:ext cx="534377" cy="259045"/>
    <xdr:sp macro="" textlink="">
      <xdr:nvSpPr>
        <xdr:cNvPr id="643" name="テキスト ボックス 642"/>
        <xdr:cNvSpPr txBox="1"/>
      </xdr:nvSpPr>
      <xdr:spPr>
        <a:xfrm>
          <a:off x="13436111" y="131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136531</xdr:rowOff>
    </xdr:from>
    <xdr:to>
      <xdr:col>67</xdr:col>
      <xdr:colOff>101600</xdr:colOff>
      <xdr:row>78</xdr:row>
      <xdr:rowOff>66681</xdr:rowOff>
    </xdr:to>
    <xdr:sp macro="" textlink="">
      <xdr:nvSpPr>
        <xdr:cNvPr id="644" name="フローチャート: 判断 643"/>
        <xdr:cNvSpPr/>
      </xdr:nvSpPr>
      <xdr:spPr>
        <a:xfrm>
          <a:off x="12763500" y="1333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83208</xdr:rowOff>
    </xdr:from>
    <xdr:ext cx="534377" cy="259045"/>
    <xdr:sp macro="" textlink="">
      <xdr:nvSpPr>
        <xdr:cNvPr id="645" name="テキスト ボックス 644"/>
        <xdr:cNvSpPr txBox="1"/>
      </xdr:nvSpPr>
      <xdr:spPr>
        <a:xfrm>
          <a:off x="12547111" y="131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17604</xdr:rowOff>
    </xdr:from>
    <xdr:to>
      <xdr:col>85</xdr:col>
      <xdr:colOff>177800</xdr:colOff>
      <xdr:row>77</xdr:row>
      <xdr:rowOff>119204</xdr:rowOff>
    </xdr:to>
    <xdr:sp macro="" textlink="">
      <xdr:nvSpPr>
        <xdr:cNvPr id="651" name="楕円 650"/>
        <xdr:cNvSpPr/>
      </xdr:nvSpPr>
      <xdr:spPr>
        <a:xfrm>
          <a:off x="16268700" y="132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40481</xdr:rowOff>
    </xdr:from>
    <xdr:ext cx="534377" cy="259045"/>
    <xdr:sp macro="" textlink="">
      <xdr:nvSpPr>
        <xdr:cNvPr id="652" name="災害復旧費該当値テキスト"/>
        <xdr:cNvSpPr txBox="1"/>
      </xdr:nvSpPr>
      <xdr:spPr>
        <a:xfrm>
          <a:off x="16370300" y="130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135124</xdr:rowOff>
    </xdr:from>
    <xdr:to>
      <xdr:col>81</xdr:col>
      <xdr:colOff>101600</xdr:colOff>
      <xdr:row>77</xdr:row>
      <xdr:rowOff>65274</xdr:rowOff>
    </xdr:to>
    <xdr:sp macro="" textlink="">
      <xdr:nvSpPr>
        <xdr:cNvPr id="653" name="楕円 652"/>
        <xdr:cNvSpPr/>
      </xdr:nvSpPr>
      <xdr:spPr>
        <a:xfrm>
          <a:off x="15430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81800</xdr:rowOff>
    </xdr:from>
    <xdr:ext cx="534377" cy="259045"/>
    <xdr:sp macro="" textlink="">
      <xdr:nvSpPr>
        <xdr:cNvPr id="654" name="テキスト ボックス 653"/>
        <xdr:cNvSpPr txBox="1"/>
      </xdr:nvSpPr>
      <xdr:spPr>
        <a:xfrm>
          <a:off x="15214111" y="12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154846</xdr:rowOff>
    </xdr:from>
    <xdr:to>
      <xdr:col>76</xdr:col>
      <xdr:colOff>165100</xdr:colOff>
      <xdr:row>78</xdr:row>
      <xdr:rowOff>84996</xdr:rowOff>
    </xdr:to>
    <xdr:sp macro="" textlink="">
      <xdr:nvSpPr>
        <xdr:cNvPr id="655" name="楕円 654"/>
        <xdr:cNvSpPr/>
      </xdr:nvSpPr>
      <xdr:spPr>
        <a:xfrm>
          <a:off x="14541500" y="133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76123</xdr:rowOff>
    </xdr:from>
    <xdr:ext cx="534377" cy="259045"/>
    <xdr:sp macro="" textlink="">
      <xdr:nvSpPr>
        <xdr:cNvPr id="656" name="テキスト ボックス 655"/>
        <xdr:cNvSpPr txBox="1"/>
      </xdr:nvSpPr>
      <xdr:spPr>
        <a:xfrm>
          <a:off x="14325111" y="134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66616</xdr:rowOff>
    </xdr:from>
    <xdr:to>
      <xdr:col>72</xdr:col>
      <xdr:colOff>38100</xdr:colOff>
      <xdr:row>78</xdr:row>
      <xdr:rowOff>168216</xdr:rowOff>
    </xdr:to>
    <xdr:sp macro="" textlink="">
      <xdr:nvSpPr>
        <xdr:cNvPr id="657" name="楕円 656"/>
        <xdr:cNvSpPr/>
      </xdr:nvSpPr>
      <xdr:spPr>
        <a:xfrm>
          <a:off x="13652500" y="134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159343</xdr:rowOff>
    </xdr:from>
    <xdr:ext cx="469744" cy="259045"/>
    <xdr:sp macro="" textlink="">
      <xdr:nvSpPr>
        <xdr:cNvPr id="658" name="テキスト ボックス 657"/>
        <xdr:cNvSpPr txBox="1"/>
      </xdr:nvSpPr>
      <xdr:spPr>
        <a:xfrm>
          <a:off x="13468428" y="1353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73913</xdr:rowOff>
    </xdr:from>
    <xdr:to>
      <xdr:col>67</xdr:col>
      <xdr:colOff>101600</xdr:colOff>
      <xdr:row>79</xdr:row>
      <xdr:rowOff>4063</xdr:rowOff>
    </xdr:to>
    <xdr:sp macro="" textlink="">
      <xdr:nvSpPr>
        <xdr:cNvPr id="659" name="楕円 658"/>
        <xdr:cNvSpPr/>
      </xdr:nvSpPr>
      <xdr:spPr>
        <a:xfrm>
          <a:off x="12763500" y="13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166640</xdr:rowOff>
    </xdr:from>
    <xdr:ext cx="469744" cy="259045"/>
    <xdr:sp macro="" textlink="">
      <xdr:nvSpPr>
        <xdr:cNvPr id="660" name="テキスト ボックス 659"/>
        <xdr:cNvSpPr txBox="1"/>
      </xdr:nvSpPr>
      <xdr:spPr>
        <a:xfrm>
          <a:off x="12579428" y="13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18270</xdr:rowOff>
    </xdr:from>
    <xdr:to>
      <xdr:col>85</xdr:col>
      <xdr:colOff>127000</xdr:colOff>
      <xdr:row>96</xdr:row>
      <xdr:rowOff>50448</xdr:rowOff>
    </xdr:to>
    <xdr:cxnSp macro="">
      <xdr:nvCxnSpPr>
        <xdr:cNvPr id="692" name="直線コネクタ 691"/>
        <xdr:cNvCxnSpPr/>
      </xdr:nvCxnSpPr>
      <xdr:spPr>
        <a:xfrm>
          <a:off x="15481300" y="16477470"/>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18270</xdr:rowOff>
    </xdr:from>
    <xdr:to>
      <xdr:col>81</xdr:col>
      <xdr:colOff>50800</xdr:colOff>
      <xdr:row>96</xdr:row>
      <xdr:rowOff>72197</xdr:rowOff>
    </xdr:to>
    <xdr:cxnSp macro="">
      <xdr:nvCxnSpPr>
        <xdr:cNvPr id="695" name="直線コネクタ 694"/>
        <xdr:cNvCxnSpPr/>
      </xdr:nvCxnSpPr>
      <xdr:spPr>
        <a:xfrm flipV="1">
          <a:off x="14592300" y="16477470"/>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53442</xdr:rowOff>
    </xdr:from>
    <xdr:to>
      <xdr:col>76</xdr:col>
      <xdr:colOff>114300</xdr:colOff>
      <xdr:row>96</xdr:row>
      <xdr:rowOff>72197</xdr:rowOff>
    </xdr:to>
    <xdr:cxnSp macro="">
      <xdr:nvCxnSpPr>
        <xdr:cNvPr id="698" name="直線コネクタ 697"/>
        <xdr:cNvCxnSpPr/>
      </xdr:nvCxnSpPr>
      <xdr:spPr>
        <a:xfrm>
          <a:off x="13703300" y="1651264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46769</xdr:rowOff>
    </xdr:from>
    <xdr:to>
      <xdr:col>71</xdr:col>
      <xdr:colOff>177800</xdr:colOff>
      <xdr:row>96</xdr:row>
      <xdr:rowOff>53442</xdr:rowOff>
    </xdr:to>
    <xdr:cxnSp macro="">
      <xdr:nvCxnSpPr>
        <xdr:cNvPr id="701" name="直線コネクタ 700"/>
        <xdr:cNvCxnSpPr/>
      </xdr:nvCxnSpPr>
      <xdr:spPr>
        <a:xfrm>
          <a:off x="12814300" y="1650596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2" name="フローチャート: 判断 701"/>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167606</xdr:rowOff>
    </xdr:from>
    <xdr:ext cx="534377" cy="259045"/>
    <xdr:sp macro="" textlink="">
      <xdr:nvSpPr>
        <xdr:cNvPr id="703" name="テキスト ボックス 702"/>
        <xdr:cNvSpPr txBox="1"/>
      </xdr:nvSpPr>
      <xdr:spPr>
        <a:xfrm>
          <a:off x="13436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4" name="フローチャート: 判断 703"/>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17285</xdr:rowOff>
    </xdr:from>
    <xdr:ext cx="534377" cy="259045"/>
    <xdr:sp macro="" textlink="">
      <xdr:nvSpPr>
        <xdr:cNvPr id="705" name="テキスト ボックス 704"/>
        <xdr:cNvSpPr txBox="1"/>
      </xdr:nvSpPr>
      <xdr:spPr>
        <a:xfrm>
          <a:off x="12547111" y="166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171098</xdr:rowOff>
    </xdr:from>
    <xdr:to>
      <xdr:col>85</xdr:col>
      <xdr:colOff>177800</xdr:colOff>
      <xdr:row>96</xdr:row>
      <xdr:rowOff>101248</xdr:rowOff>
    </xdr:to>
    <xdr:sp macro="" textlink="">
      <xdr:nvSpPr>
        <xdr:cNvPr id="711" name="楕円 710"/>
        <xdr:cNvSpPr/>
      </xdr:nvSpPr>
      <xdr:spPr>
        <a:xfrm>
          <a:off x="16268700" y="16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149525</xdr:rowOff>
    </xdr:from>
    <xdr:ext cx="534377" cy="259045"/>
    <xdr:sp macro="" textlink="">
      <xdr:nvSpPr>
        <xdr:cNvPr id="712" name="公債費該当値テキスト"/>
        <xdr:cNvSpPr txBox="1"/>
      </xdr:nvSpPr>
      <xdr:spPr>
        <a:xfrm>
          <a:off x="16370300" y="164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138920</xdr:rowOff>
    </xdr:from>
    <xdr:to>
      <xdr:col>81</xdr:col>
      <xdr:colOff>101600</xdr:colOff>
      <xdr:row>96</xdr:row>
      <xdr:rowOff>69070</xdr:rowOff>
    </xdr:to>
    <xdr:sp macro="" textlink="">
      <xdr:nvSpPr>
        <xdr:cNvPr id="713" name="楕円 712"/>
        <xdr:cNvSpPr/>
      </xdr:nvSpPr>
      <xdr:spPr>
        <a:xfrm>
          <a:off x="15430500" y="1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85597</xdr:rowOff>
    </xdr:from>
    <xdr:ext cx="534377" cy="259045"/>
    <xdr:sp macro="" textlink="">
      <xdr:nvSpPr>
        <xdr:cNvPr id="714" name="テキスト ボックス 713"/>
        <xdr:cNvSpPr txBox="1"/>
      </xdr:nvSpPr>
      <xdr:spPr>
        <a:xfrm>
          <a:off x="15214111" y="162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21397</xdr:rowOff>
    </xdr:from>
    <xdr:to>
      <xdr:col>76</xdr:col>
      <xdr:colOff>165100</xdr:colOff>
      <xdr:row>96</xdr:row>
      <xdr:rowOff>122997</xdr:rowOff>
    </xdr:to>
    <xdr:sp macro="" textlink="">
      <xdr:nvSpPr>
        <xdr:cNvPr id="715" name="楕円 714"/>
        <xdr:cNvSpPr/>
      </xdr:nvSpPr>
      <xdr:spPr>
        <a:xfrm>
          <a:off x="14541500" y="164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114124</xdr:rowOff>
    </xdr:from>
    <xdr:ext cx="534377" cy="259045"/>
    <xdr:sp macro="" textlink="">
      <xdr:nvSpPr>
        <xdr:cNvPr id="716" name="テキスト ボックス 715"/>
        <xdr:cNvSpPr txBox="1"/>
      </xdr:nvSpPr>
      <xdr:spPr>
        <a:xfrm>
          <a:off x="14325111" y="165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2642</xdr:rowOff>
    </xdr:from>
    <xdr:to>
      <xdr:col>72</xdr:col>
      <xdr:colOff>38100</xdr:colOff>
      <xdr:row>96</xdr:row>
      <xdr:rowOff>104242</xdr:rowOff>
    </xdr:to>
    <xdr:sp macro="" textlink="">
      <xdr:nvSpPr>
        <xdr:cNvPr id="717" name="楕円 716"/>
        <xdr:cNvSpPr/>
      </xdr:nvSpPr>
      <xdr:spPr>
        <a:xfrm>
          <a:off x="13652500" y="164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120769</xdr:rowOff>
    </xdr:from>
    <xdr:ext cx="534377" cy="259045"/>
    <xdr:sp macro="" textlink="">
      <xdr:nvSpPr>
        <xdr:cNvPr id="718" name="テキスト ボックス 717"/>
        <xdr:cNvSpPr txBox="1"/>
      </xdr:nvSpPr>
      <xdr:spPr>
        <a:xfrm>
          <a:off x="13436111" y="162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167419</xdr:rowOff>
    </xdr:from>
    <xdr:to>
      <xdr:col>67</xdr:col>
      <xdr:colOff>101600</xdr:colOff>
      <xdr:row>96</xdr:row>
      <xdr:rowOff>97569</xdr:rowOff>
    </xdr:to>
    <xdr:sp macro="" textlink="">
      <xdr:nvSpPr>
        <xdr:cNvPr id="719" name="楕円 718"/>
        <xdr:cNvSpPr/>
      </xdr:nvSpPr>
      <xdr:spPr>
        <a:xfrm>
          <a:off x="12763500" y="164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114096</xdr:rowOff>
    </xdr:from>
    <xdr:ext cx="534377" cy="259045"/>
    <xdr:sp macro="" textlink="">
      <xdr:nvSpPr>
        <xdr:cNvPr id="720" name="テキスト ボックス 719"/>
        <xdr:cNvSpPr txBox="1"/>
      </xdr:nvSpPr>
      <xdr:spPr>
        <a:xfrm>
          <a:off x="12547111" y="162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1" name="フローチャート: 判断 760"/>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2" name="テキスト ボックス 761"/>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3" name="フローチャート: 判断 762"/>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4" name="テキスト ボックス 763"/>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については、住民一人当たり２１３，３７７円となっており、前年度より５６，３１２円減っている。令和３年度に特定目的基金へ積み立てを行ったことが減っている要因と考えられる。民生費については、住民一人当たり２３７，１７７円となっている。これは他団体にはない救護施設「しらがね寮」（生活保護施設）があることや、他団体に比べ保育園・認定こども園の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第４次行財政改革プランの財政計画において、実質収支３億円を確保するよう財政規律を定めて財政運営を行っている。普通交付税が一本算定に移行し厳しい状況での予算編成となった。事務効率化による歳出削減に努めるなか、税収の臨時的伸びや普通交付税一本算定の増額もあったが、最終的には予定していた財政調整基金を３億円取り崩さず実質収支額を確保した。</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実質単年度収支は、令和</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年度に財政調整基金の使途明確化に伴う特定目的基金へ積立を行うため</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47,000</a:t>
          </a:r>
          <a:r>
            <a:rPr lang="ja-JP" altLang="ja-JP" sz="900">
              <a:solidFill>
                <a:schemeClr val="dk1"/>
              </a:solidFill>
              <a:effectLst/>
              <a:latin typeface="+mn-lt"/>
              <a:ea typeface="+mn-ea"/>
              <a:cs typeface="+mn-cs"/>
            </a:rPr>
            <a:t>千円取り崩したことにより、前年度比マイナスとなったが令和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年度は当初予定していた財政調整基金</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億円の取り崩さず、また前年度繰越金、基金運用収入による積立金により、実質単年度収支が黒字となった。今後も厳しい決算内容となることを想定している。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全会計において黒字決算となったが今後は、水道事業、下水道事業等の公営企業会計への公債費に対する繰出金が増加する見込みであるため、独立採算の原則に立ち返った使用料の見直しも含め、健全化・適正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国民健康保険特別会計においても、国民健康保険税の適正化や医療費削減のための健康づくりを推進し、一般会計の負担額軽減を図る。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14403450</v>
      </c>
      <c r="BO4" s="371"/>
      <c r="BP4" s="371"/>
      <c r="BQ4" s="371"/>
      <c r="BR4" s="371"/>
      <c r="BS4" s="371"/>
      <c r="BT4" s="371"/>
      <c r="BU4" s="372"/>
      <c r="BV4" s="370">
        <v>15212947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11</v>
      </c>
      <c r="CU4" s="377"/>
      <c r="CV4" s="377"/>
      <c r="CW4" s="377"/>
      <c r="CX4" s="377"/>
      <c r="CY4" s="377"/>
      <c r="CZ4" s="377"/>
      <c r="DA4" s="378"/>
      <c r="DB4" s="376">
        <v>10</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38">
        <v>13435971</v>
      </c>
      <c r="BO5" s="439"/>
      <c r="BP5" s="439"/>
      <c r="BQ5" s="439"/>
      <c r="BR5" s="439"/>
      <c r="BS5" s="439"/>
      <c r="BT5" s="439"/>
      <c r="BU5" s="440"/>
      <c r="BV5" s="438">
        <v>14352074</v>
      </c>
      <c r="BW5" s="439"/>
      <c r="BX5" s="439"/>
      <c r="BY5" s="439"/>
      <c r="BZ5" s="439"/>
      <c r="CA5" s="439"/>
      <c r="CB5" s="439"/>
      <c r="CC5" s="440"/>
      <c r="CD5" s="441" t="s">
        <v>96</v>
      </c>
      <c r="CE5" s="442"/>
      <c r="CF5" s="442"/>
      <c r="CG5" s="442"/>
      <c r="CH5" s="442"/>
      <c r="CI5" s="442"/>
      <c r="CJ5" s="442"/>
      <c r="CK5" s="442"/>
      <c r="CL5" s="442"/>
      <c r="CM5" s="442"/>
      <c r="CN5" s="442"/>
      <c r="CO5" s="442"/>
      <c r="CP5" s="442"/>
      <c r="CQ5" s="442"/>
      <c r="CR5" s="442"/>
      <c r="CS5" s="443"/>
      <c r="CT5" s="404">
        <v>85.8</v>
      </c>
      <c r="CU5" s="405"/>
      <c r="CV5" s="405"/>
      <c r="CW5" s="405"/>
      <c r="CX5" s="405"/>
      <c r="CY5" s="405"/>
      <c r="CZ5" s="405"/>
      <c r="DA5" s="406"/>
      <c r="DB5" s="404">
        <v>84.1</v>
      </c>
      <c r="DC5" s="405"/>
      <c r="DD5" s="405"/>
      <c r="DE5" s="405"/>
      <c r="DF5" s="405"/>
      <c r="DG5" s="405"/>
      <c r="DH5" s="405"/>
      <c r="DI5" s="406"/>
    </row>
    <row r="6" spans="1:119" ht="18.75" customHeight="1" x14ac:dyDescent="0.2">
      <c r="A6" s="181"/>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38">
        <v>967479</v>
      </c>
      <c r="BO6" s="439"/>
      <c r="BP6" s="439"/>
      <c r="BQ6" s="439"/>
      <c r="BR6" s="439"/>
      <c r="BS6" s="439"/>
      <c r="BT6" s="439"/>
      <c r="BU6" s="440"/>
      <c r="BV6" s="438">
        <v>860873</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86.5</v>
      </c>
      <c r="CU6" s="445"/>
      <c r="CV6" s="445"/>
      <c r="CW6" s="445"/>
      <c r="CX6" s="445"/>
      <c r="CY6" s="445"/>
      <c r="CZ6" s="445"/>
      <c r="DA6" s="446"/>
      <c r="DB6" s="444">
        <v>86.2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241858</v>
      </c>
      <c r="BO7" s="439"/>
      <c r="BP7" s="439"/>
      <c r="BQ7" s="439"/>
      <c r="BR7" s="439"/>
      <c r="BS7" s="439"/>
      <c r="BT7" s="439"/>
      <c r="BU7" s="440"/>
      <c r="BV7" s="438">
        <v>188520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6587366</v>
      </c>
      <c r="CU7" s="439"/>
      <c r="CV7" s="439"/>
      <c r="CW7" s="439"/>
      <c r="CX7" s="439"/>
      <c r="CY7" s="439"/>
      <c r="CZ7" s="439"/>
      <c r="DA7" s="440"/>
      <c r="DB7" s="438">
        <v>6698885</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94</v>
      </c>
      <c r="AV8" s="434"/>
      <c r="AW8" s="434"/>
      <c r="AX8" s="434"/>
      <c r="AY8" s="435" t="s">
        <v>110</v>
      </c>
      <c r="AZ8" s="436"/>
      <c r="BA8" s="436"/>
      <c r="BB8" s="436"/>
      <c r="BC8" s="436"/>
      <c r="BD8" s="436"/>
      <c r="BE8" s="436"/>
      <c r="BF8" s="436"/>
      <c r="BG8" s="436"/>
      <c r="BH8" s="436"/>
      <c r="BI8" s="436"/>
      <c r="BJ8" s="436"/>
      <c r="BK8" s="436"/>
      <c r="BL8" s="436"/>
      <c r="BM8" s="437"/>
      <c r="BN8" s="438">
        <v>725621</v>
      </c>
      <c r="BO8" s="439"/>
      <c r="BP8" s="439"/>
      <c r="BQ8" s="439"/>
      <c r="BR8" s="439"/>
      <c r="BS8" s="439"/>
      <c r="BT8" s="439"/>
      <c r="BU8" s="440"/>
      <c r="BV8" s="438">
        <v>672353</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0.23</v>
      </c>
      <c r="CU8" s="448"/>
      <c r="CV8" s="448"/>
      <c r="CW8" s="448"/>
      <c r="CX8" s="448"/>
      <c r="CY8" s="448"/>
      <c r="CZ8" s="448"/>
      <c r="DA8" s="449"/>
      <c r="DB8" s="447">
        <v>0.23</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14676</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94</v>
      </c>
      <c r="AV9" s="434"/>
      <c r="AW9" s="434"/>
      <c r="AX9" s="434"/>
      <c r="AY9" s="435" t="s">
        <v>116</v>
      </c>
      <c r="AZ9" s="436"/>
      <c r="BA9" s="436"/>
      <c r="BB9" s="436"/>
      <c r="BC9" s="436"/>
      <c r="BD9" s="436"/>
      <c r="BE9" s="436"/>
      <c r="BF9" s="436"/>
      <c r="BG9" s="436"/>
      <c r="BH9" s="436"/>
      <c r="BI9" s="436"/>
      <c r="BJ9" s="436"/>
      <c r="BK9" s="436"/>
      <c r="BL9" s="436"/>
      <c r="BM9" s="437"/>
      <c r="BN9" s="438">
        <v>53268</v>
      </c>
      <c r="BO9" s="439"/>
      <c r="BP9" s="439"/>
      <c r="BQ9" s="439"/>
      <c r="BR9" s="439"/>
      <c r="BS9" s="439"/>
      <c r="BT9" s="439"/>
      <c r="BU9" s="440"/>
      <c r="BV9" s="438">
        <v>-352518</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13.8</v>
      </c>
      <c r="CU9" s="405"/>
      <c r="CV9" s="405"/>
      <c r="CW9" s="405"/>
      <c r="CX9" s="405"/>
      <c r="CY9" s="405"/>
      <c r="CZ9" s="405"/>
      <c r="DA9" s="406"/>
      <c r="DB9" s="404">
        <v>11.4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1"/>
      <c r="N10" s="431"/>
      <c r="O10" s="431"/>
      <c r="P10" s="431"/>
      <c r="Q10" s="432"/>
      <c r="R10" s="458">
        <v>15523</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346686</v>
      </c>
      <c r="BO10" s="439"/>
      <c r="BP10" s="439"/>
      <c r="BQ10" s="439"/>
      <c r="BR10" s="439"/>
      <c r="BS10" s="439"/>
      <c r="BT10" s="439"/>
      <c r="BU10" s="440"/>
      <c r="BV10" s="438">
        <v>522868</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120</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14554</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120</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1747000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14353</v>
      </c>
      <c r="S13" s="492"/>
      <c r="T13" s="492"/>
      <c r="U13" s="492"/>
      <c r="V13" s="493"/>
      <c r="W13" s="417" t="s">
        <v>138</v>
      </c>
      <c r="X13" s="418"/>
      <c r="Y13" s="418"/>
      <c r="Z13" s="418"/>
      <c r="AA13" s="418"/>
      <c r="AB13" s="408"/>
      <c r="AC13" s="458">
        <v>1694</v>
      </c>
      <c r="AD13" s="459"/>
      <c r="AE13" s="459"/>
      <c r="AF13" s="459"/>
      <c r="AG13" s="501"/>
      <c r="AH13" s="458">
        <v>1778</v>
      </c>
      <c r="AI13" s="459"/>
      <c r="AJ13" s="459"/>
      <c r="AK13" s="459"/>
      <c r="AL13" s="460"/>
      <c r="AM13" s="430" t="s">
        <v>139</v>
      </c>
      <c r="AN13" s="431"/>
      <c r="AO13" s="431"/>
      <c r="AP13" s="431"/>
      <c r="AQ13" s="431"/>
      <c r="AR13" s="431"/>
      <c r="AS13" s="431"/>
      <c r="AT13" s="432"/>
      <c r="AU13" s="433" t="s">
        <v>94</v>
      </c>
      <c r="AV13" s="434"/>
      <c r="AW13" s="434"/>
      <c r="AX13" s="434"/>
      <c r="AY13" s="435" t="s">
        <v>140</v>
      </c>
      <c r="AZ13" s="436"/>
      <c r="BA13" s="436"/>
      <c r="BB13" s="436"/>
      <c r="BC13" s="436"/>
      <c r="BD13" s="436"/>
      <c r="BE13" s="436"/>
      <c r="BF13" s="436"/>
      <c r="BG13" s="436"/>
      <c r="BH13" s="436"/>
      <c r="BI13" s="436"/>
      <c r="BJ13" s="436"/>
      <c r="BK13" s="436"/>
      <c r="BL13" s="436"/>
      <c r="BM13" s="437"/>
      <c r="BN13" s="438">
        <v>399954</v>
      </c>
      <c r="BO13" s="439"/>
      <c r="BP13" s="439"/>
      <c r="BQ13" s="439"/>
      <c r="BR13" s="439"/>
      <c r="BS13" s="439"/>
      <c r="BT13" s="439"/>
      <c r="BU13" s="440"/>
      <c r="BV13" s="438">
        <v>-1576650</v>
      </c>
      <c r="BW13" s="439"/>
      <c r="BX13" s="439"/>
      <c r="BY13" s="439"/>
      <c r="BZ13" s="439"/>
      <c r="CA13" s="439"/>
      <c r="CB13" s="439"/>
      <c r="CC13" s="440"/>
      <c r="CD13" s="441" t="s">
        <v>141</v>
      </c>
      <c r="CE13" s="442"/>
      <c r="CF13" s="442"/>
      <c r="CG13" s="442"/>
      <c r="CH13" s="442"/>
      <c r="CI13" s="442"/>
      <c r="CJ13" s="442"/>
      <c r="CK13" s="442"/>
      <c r="CL13" s="442"/>
      <c r="CM13" s="442"/>
      <c r="CN13" s="442"/>
      <c r="CO13" s="442"/>
      <c r="CP13" s="442"/>
      <c r="CQ13" s="442"/>
      <c r="CR13" s="442"/>
      <c r="CS13" s="443"/>
      <c r="CT13" s="404">
        <v>8.1</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14815</v>
      </c>
      <c r="S14" s="492"/>
      <c r="T14" s="492"/>
      <c r="U14" s="492"/>
      <c r="V14" s="493"/>
      <c r="W14" s="397"/>
      <c r="X14" s="398"/>
      <c r="Y14" s="398"/>
      <c r="Z14" s="398"/>
      <c r="AA14" s="398"/>
      <c r="AB14" s="387"/>
      <c r="AC14" s="494">
        <v>22.3</v>
      </c>
      <c r="AD14" s="495"/>
      <c r="AE14" s="495"/>
      <c r="AF14" s="495"/>
      <c r="AG14" s="496"/>
      <c r="AH14" s="494">
        <v>22.8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143</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128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14603</v>
      </c>
      <c r="S15" s="492"/>
      <c r="T15" s="492"/>
      <c r="U15" s="492"/>
      <c r="V15" s="493"/>
      <c r="W15" s="417" t="s">
        <v>145</v>
      </c>
      <c r="X15" s="418"/>
      <c r="Y15" s="418"/>
      <c r="Z15" s="418"/>
      <c r="AA15" s="418"/>
      <c r="AB15" s="408"/>
      <c r="AC15" s="458">
        <v>1764</v>
      </c>
      <c r="AD15" s="459"/>
      <c r="AE15" s="459"/>
      <c r="AF15" s="459"/>
      <c r="AG15" s="501"/>
      <c r="AH15" s="458">
        <v>1760</v>
      </c>
      <c r="AI15" s="459"/>
      <c r="AJ15" s="459"/>
      <c r="AK15" s="459"/>
      <c r="AL15" s="460"/>
      <c r="AM15" s="430"/>
      <c r="AN15" s="431"/>
      <c r="AO15" s="431"/>
      <c r="AP15" s="431"/>
      <c r="AQ15" s="431"/>
      <c r="AR15" s="431"/>
      <c r="AS15" s="431"/>
      <c r="AT15" s="432"/>
      <c r="AU15" s="433"/>
      <c r="AV15" s="434"/>
      <c r="AW15" s="434"/>
      <c r="AX15" s="434"/>
      <c r="AY15" s="367" t="s">
        <v>146</v>
      </c>
      <c r="AZ15" s="368"/>
      <c r="BA15" s="368"/>
      <c r="BB15" s="368"/>
      <c r="BC15" s="368"/>
      <c r="BD15" s="368"/>
      <c r="BE15" s="368"/>
      <c r="BF15" s="368"/>
      <c r="BG15" s="368"/>
      <c r="BH15" s="368"/>
      <c r="BI15" s="368"/>
      <c r="BJ15" s="368"/>
      <c r="BK15" s="368"/>
      <c r="BL15" s="368"/>
      <c r="BM15" s="369"/>
      <c r="BN15" s="370">
        <v>1461559</v>
      </c>
      <c r="BO15" s="371"/>
      <c r="BP15" s="371"/>
      <c r="BQ15" s="371"/>
      <c r="BR15" s="371"/>
      <c r="BS15" s="371"/>
      <c r="BT15" s="371"/>
      <c r="BU15" s="372"/>
      <c r="BV15" s="370">
        <v>1378065</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23.3</v>
      </c>
      <c r="AD16" s="495"/>
      <c r="AE16" s="495"/>
      <c r="AF16" s="495"/>
      <c r="AG16" s="496"/>
      <c r="AH16" s="494">
        <v>22.6</v>
      </c>
      <c r="AI16" s="495"/>
      <c r="AJ16" s="495"/>
      <c r="AK16" s="495"/>
      <c r="AL16" s="497"/>
      <c r="AM16" s="430"/>
      <c r="AN16" s="431"/>
      <c r="AO16" s="431"/>
      <c r="AP16" s="431"/>
      <c r="AQ16" s="431"/>
      <c r="AR16" s="431"/>
      <c r="AS16" s="431"/>
      <c r="AT16" s="432"/>
      <c r="AU16" s="433"/>
      <c r="AV16" s="434"/>
      <c r="AW16" s="434"/>
      <c r="AX16" s="434"/>
      <c r="AY16" s="435" t="s">
        <v>150</v>
      </c>
      <c r="AZ16" s="436"/>
      <c r="BA16" s="436"/>
      <c r="BB16" s="436"/>
      <c r="BC16" s="436"/>
      <c r="BD16" s="436"/>
      <c r="BE16" s="436"/>
      <c r="BF16" s="436"/>
      <c r="BG16" s="436"/>
      <c r="BH16" s="436"/>
      <c r="BI16" s="436"/>
      <c r="BJ16" s="436"/>
      <c r="BK16" s="436"/>
      <c r="BL16" s="436"/>
      <c r="BM16" s="437"/>
      <c r="BN16" s="438">
        <v>6143620</v>
      </c>
      <c r="BO16" s="439"/>
      <c r="BP16" s="439"/>
      <c r="BQ16" s="439"/>
      <c r="BR16" s="439"/>
      <c r="BS16" s="439"/>
      <c r="BT16" s="439"/>
      <c r="BU16" s="440"/>
      <c r="BV16" s="438">
        <v>6161259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151</v>
      </c>
      <c r="N17" s="517"/>
      <c r="O17" s="517"/>
      <c r="P17" s="517"/>
      <c r="Q17" s="518"/>
      <c r="R17" s="513" t="s">
        <v>152</v>
      </c>
      <c r="S17" s="514"/>
      <c r="T17" s="514"/>
      <c r="U17" s="514"/>
      <c r="V17" s="515"/>
      <c r="W17" s="417" t="s">
        <v>153</v>
      </c>
      <c r="X17" s="418"/>
      <c r="Y17" s="418"/>
      <c r="Z17" s="418"/>
      <c r="AA17" s="418"/>
      <c r="AB17" s="408"/>
      <c r="AC17" s="458">
        <v>4128</v>
      </c>
      <c r="AD17" s="459"/>
      <c r="AE17" s="459"/>
      <c r="AF17" s="459"/>
      <c r="AG17" s="501"/>
      <c r="AH17" s="458">
        <v>4245</v>
      </c>
      <c r="AI17" s="459"/>
      <c r="AJ17" s="459"/>
      <c r="AK17" s="459"/>
      <c r="AL17" s="460"/>
      <c r="AM17" s="430"/>
      <c r="AN17" s="431"/>
      <c r="AO17" s="431"/>
      <c r="AP17" s="431"/>
      <c r="AQ17" s="431"/>
      <c r="AR17" s="431"/>
      <c r="AS17" s="431"/>
      <c r="AT17" s="432"/>
      <c r="AU17" s="433"/>
      <c r="AV17" s="434"/>
      <c r="AW17" s="434"/>
      <c r="AX17" s="434"/>
      <c r="AY17" s="435" t="s">
        <v>154</v>
      </c>
      <c r="AZ17" s="436"/>
      <c r="BA17" s="436"/>
      <c r="BB17" s="436"/>
      <c r="BC17" s="436"/>
      <c r="BD17" s="436"/>
      <c r="BE17" s="436"/>
      <c r="BF17" s="436"/>
      <c r="BG17" s="436"/>
      <c r="BH17" s="436"/>
      <c r="BI17" s="436"/>
      <c r="BJ17" s="436"/>
      <c r="BK17" s="436"/>
      <c r="BL17" s="436"/>
      <c r="BM17" s="437"/>
      <c r="BN17" s="438">
        <v>1846385</v>
      </c>
      <c r="BO17" s="439"/>
      <c r="BP17" s="439"/>
      <c r="BQ17" s="439"/>
      <c r="BR17" s="439"/>
      <c r="BS17" s="439"/>
      <c r="BT17" s="439"/>
      <c r="BU17" s="440"/>
      <c r="BV17" s="438">
        <v>1690020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155</v>
      </c>
      <c r="C18" s="450"/>
      <c r="D18" s="450"/>
      <c r="E18" s="522"/>
      <c r="F18" s="522"/>
      <c r="G18" s="522"/>
      <c r="H18" s="522"/>
      <c r="I18" s="522"/>
      <c r="J18" s="522"/>
      <c r="K18" s="522"/>
      <c r="L18" s="523">
        <v>159.56</v>
      </c>
      <c r="M18" s="523"/>
      <c r="N18" s="523"/>
      <c r="O18" s="523"/>
      <c r="P18" s="523"/>
      <c r="Q18" s="523"/>
      <c r="R18" s="524"/>
      <c r="S18" s="524"/>
      <c r="T18" s="524"/>
      <c r="U18" s="524"/>
      <c r="V18" s="525"/>
      <c r="W18" s="419"/>
      <c r="X18" s="420"/>
      <c r="Y18" s="420"/>
      <c r="Z18" s="420"/>
      <c r="AA18" s="420"/>
      <c r="AB18" s="411"/>
      <c r="AC18" s="526">
        <v>54.4</v>
      </c>
      <c r="AD18" s="527"/>
      <c r="AE18" s="527"/>
      <c r="AF18" s="527"/>
      <c r="AG18" s="528"/>
      <c r="AH18" s="526">
        <v>54.5</v>
      </c>
      <c r="AI18" s="527"/>
      <c r="AJ18" s="527"/>
      <c r="AK18" s="527"/>
      <c r="AL18" s="529"/>
      <c r="AM18" s="430"/>
      <c r="AN18" s="431"/>
      <c r="AO18" s="431"/>
      <c r="AP18" s="431"/>
      <c r="AQ18" s="431"/>
      <c r="AR18" s="431"/>
      <c r="AS18" s="431"/>
      <c r="AT18" s="432"/>
      <c r="AU18" s="433"/>
      <c r="AV18" s="434"/>
      <c r="AW18" s="434"/>
      <c r="AX18" s="434"/>
      <c r="AY18" s="435" t="s">
        <v>156</v>
      </c>
      <c r="AZ18" s="436"/>
      <c r="BA18" s="436"/>
      <c r="BB18" s="436"/>
      <c r="BC18" s="436"/>
      <c r="BD18" s="436"/>
      <c r="BE18" s="436"/>
      <c r="BF18" s="436"/>
      <c r="BG18" s="436"/>
      <c r="BH18" s="436"/>
      <c r="BI18" s="436"/>
      <c r="BJ18" s="436"/>
      <c r="BK18" s="436"/>
      <c r="BL18" s="436"/>
      <c r="BM18" s="437"/>
      <c r="BN18" s="438">
        <v>5687941</v>
      </c>
      <c r="BO18" s="439"/>
      <c r="BP18" s="439"/>
      <c r="BQ18" s="439"/>
      <c r="BR18" s="439"/>
      <c r="BS18" s="439"/>
      <c r="BT18" s="439"/>
      <c r="BU18" s="440"/>
      <c r="BV18" s="438">
        <v>5778790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157</v>
      </c>
      <c r="C19" s="450"/>
      <c r="D19" s="450"/>
      <c r="E19" s="522"/>
      <c r="F19" s="522"/>
      <c r="G19" s="522"/>
      <c r="H19" s="522"/>
      <c r="I19" s="522"/>
      <c r="J19" s="522"/>
      <c r="K19" s="522"/>
      <c r="L19" s="530">
        <v>92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158</v>
      </c>
      <c r="AZ19" s="436"/>
      <c r="BA19" s="436"/>
      <c r="BB19" s="436"/>
      <c r="BC19" s="436"/>
      <c r="BD19" s="436"/>
      <c r="BE19" s="436"/>
      <c r="BF19" s="436"/>
      <c r="BG19" s="436"/>
      <c r="BH19" s="436"/>
      <c r="BI19" s="436"/>
      <c r="BJ19" s="436"/>
      <c r="BK19" s="436"/>
      <c r="BL19" s="436"/>
      <c r="BM19" s="437"/>
      <c r="BN19" s="438">
        <v>8425420</v>
      </c>
      <c r="BO19" s="439"/>
      <c r="BP19" s="439"/>
      <c r="BQ19" s="439"/>
      <c r="BR19" s="439"/>
      <c r="BS19" s="439"/>
      <c r="BT19" s="439"/>
      <c r="BU19" s="440"/>
      <c r="BV19" s="438">
        <v>10551962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159</v>
      </c>
      <c r="C20" s="450"/>
      <c r="D20" s="450"/>
      <c r="E20" s="522"/>
      <c r="F20" s="522"/>
      <c r="G20" s="522"/>
      <c r="H20" s="522"/>
      <c r="I20" s="522"/>
      <c r="J20" s="522"/>
      <c r="K20" s="522"/>
      <c r="L20" s="530">
        <v>5357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160</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161</v>
      </c>
      <c r="C22" s="551"/>
      <c r="D22" s="552"/>
      <c r="E22" s="413" t="s">
        <v>1</v>
      </c>
      <c r="F22" s="418"/>
      <c r="G22" s="418"/>
      <c r="H22" s="418"/>
      <c r="I22" s="418"/>
      <c r="J22" s="418"/>
      <c r="K22" s="408"/>
      <c r="L22" s="413" t="s">
        <v>162</v>
      </c>
      <c r="M22" s="418"/>
      <c r="N22" s="418"/>
      <c r="O22" s="418"/>
      <c r="P22" s="408"/>
      <c r="Q22" s="559" t="s">
        <v>163</v>
      </c>
      <c r="R22" s="560"/>
      <c r="S22" s="560"/>
      <c r="T22" s="560"/>
      <c r="U22" s="560"/>
      <c r="V22" s="561"/>
      <c r="W22" s="565" t="s">
        <v>164</v>
      </c>
      <c r="X22" s="551"/>
      <c r="Y22" s="552"/>
      <c r="Z22" s="413" t="s">
        <v>1</v>
      </c>
      <c r="AA22" s="418"/>
      <c r="AB22" s="418"/>
      <c r="AC22" s="418"/>
      <c r="AD22" s="418"/>
      <c r="AE22" s="418"/>
      <c r="AF22" s="418"/>
      <c r="AG22" s="408"/>
      <c r="AH22" s="570" t="s">
        <v>165</v>
      </c>
      <c r="AI22" s="418"/>
      <c r="AJ22" s="418"/>
      <c r="AK22" s="418"/>
      <c r="AL22" s="408"/>
      <c r="AM22" s="570" t="s">
        <v>166</v>
      </c>
      <c r="AN22" s="571"/>
      <c r="AO22" s="571"/>
      <c r="AP22" s="571"/>
      <c r="AQ22" s="571"/>
      <c r="AR22" s="572"/>
      <c r="AS22" s="559" t="s">
        <v>163</v>
      </c>
      <c r="AT22" s="560"/>
      <c r="AU22" s="560"/>
      <c r="AV22" s="560"/>
      <c r="AW22" s="560"/>
      <c r="AX22" s="576"/>
      <c r="AY22" s="367" t="s">
        <v>167</v>
      </c>
      <c r="AZ22" s="368"/>
      <c r="BA22" s="368"/>
      <c r="BB22" s="368"/>
      <c r="BC22" s="368"/>
      <c r="BD22" s="368"/>
      <c r="BE22" s="368"/>
      <c r="BF22" s="368"/>
      <c r="BG22" s="368"/>
      <c r="BH22" s="368"/>
      <c r="BI22" s="368"/>
      <c r="BJ22" s="368"/>
      <c r="BK22" s="368"/>
      <c r="BL22" s="368"/>
      <c r="BM22" s="369"/>
      <c r="BN22" s="370">
        <v>11044445</v>
      </c>
      <c r="BO22" s="371"/>
      <c r="BP22" s="371"/>
      <c r="BQ22" s="371"/>
      <c r="BR22" s="371"/>
      <c r="BS22" s="371"/>
      <c r="BT22" s="371"/>
      <c r="BU22" s="372"/>
      <c r="BV22" s="370">
        <v>10130271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168</v>
      </c>
      <c r="AZ23" s="436"/>
      <c r="BA23" s="436"/>
      <c r="BB23" s="436"/>
      <c r="BC23" s="436"/>
      <c r="BD23" s="436"/>
      <c r="BE23" s="436"/>
      <c r="BF23" s="436"/>
      <c r="BG23" s="436"/>
      <c r="BH23" s="436"/>
      <c r="BI23" s="436"/>
      <c r="BJ23" s="436"/>
      <c r="BK23" s="436"/>
      <c r="BL23" s="436"/>
      <c r="BM23" s="437"/>
      <c r="BN23" s="438">
        <v>6308443</v>
      </c>
      <c r="BO23" s="439"/>
      <c r="BP23" s="439"/>
      <c r="BQ23" s="439"/>
      <c r="BR23" s="439"/>
      <c r="BS23" s="439"/>
      <c r="BT23" s="439"/>
      <c r="BU23" s="440"/>
      <c r="BV23" s="438">
        <v>5863756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169</v>
      </c>
      <c r="F24" s="431"/>
      <c r="G24" s="431"/>
      <c r="H24" s="431"/>
      <c r="I24" s="431"/>
      <c r="J24" s="431"/>
      <c r="K24" s="432"/>
      <c r="L24" s="458">
        <v>1</v>
      </c>
      <c r="M24" s="459"/>
      <c r="N24" s="459"/>
      <c r="O24" s="459"/>
      <c r="P24" s="501"/>
      <c r="Q24" s="458">
        <v>7870</v>
      </c>
      <c r="R24" s="459"/>
      <c r="S24" s="459"/>
      <c r="T24" s="459"/>
      <c r="U24" s="459"/>
      <c r="V24" s="501"/>
      <c r="W24" s="566"/>
      <c r="X24" s="554"/>
      <c r="Y24" s="555"/>
      <c r="Z24" s="457" t="s">
        <v>170</v>
      </c>
      <c r="AA24" s="431"/>
      <c r="AB24" s="431"/>
      <c r="AC24" s="431"/>
      <c r="AD24" s="431"/>
      <c r="AE24" s="431"/>
      <c r="AF24" s="431"/>
      <c r="AG24" s="432"/>
      <c r="AH24" s="458">
        <v>160</v>
      </c>
      <c r="AI24" s="459"/>
      <c r="AJ24" s="459"/>
      <c r="AK24" s="459"/>
      <c r="AL24" s="501"/>
      <c r="AM24" s="458">
        <v>524160</v>
      </c>
      <c r="AN24" s="459"/>
      <c r="AO24" s="459"/>
      <c r="AP24" s="459"/>
      <c r="AQ24" s="459"/>
      <c r="AR24" s="501"/>
      <c r="AS24" s="458">
        <v>3276</v>
      </c>
      <c r="AT24" s="459"/>
      <c r="AU24" s="459"/>
      <c r="AV24" s="459"/>
      <c r="AW24" s="459"/>
      <c r="AX24" s="460"/>
      <c r="AY24" s="544" t="s">
        <v>171</v>
      </c>
      <c r="AZ24" s="545"/>
      <c r="BA24" s="545"/>
      <c r="BB24" s="545"/>
      <c r="BC24" s="545"/>
      <c r="BD24" s="545"/>
      <c r="BE24" s="545"/>
      <c r="BF24" s="545"/>
      <c r="BG24" s="545"/>
      <c r="BH24" s="545"/>
      <c r="BI24" s="545"/>
      <c r="BJ24" s="545"/>
      <c r="BK24" s="545"/>
      <c r="BL24" s="545"/>
      <c r="BM24" s="546"/>
      <c r="BN24" s="438">
        <v>7403692</v>
      </c>
      <c r="BO24" s="439"/>
      <c r="BP24" s="439"/>
      <c r="BQ24" s="439"/>
      <c r="BR24" s="439"/>
      <c r="BS24" s="439"/>
      <c r="BT24" s="439"/>
      <c r="BU24" s="440"/>
      <c r="BV24" s="438">
        <v>6114330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172</v>
      </c>
      <c r="F25" s="431"/>
      <c r="G25" s="431"/>
      <c r="H25" s="431"/>
      <c r="I25" s="431"/>
      <c r="J25" s="431"/>
      <c r="K25" s="432"/>
      <c r="L25" s="458">
        <v>1</v>
      </c>
      <c r="M25" s="459"/>
      <c r="N25" s="459"/>
      <c r="O25" s="459"/>
      <c r="P25" s="501"/>
      <c r="Q25" s="458">
        <v>6050</v>
      </c>
      <c r="R25" s="459"/>
      <c r="S25" s="459"/>
      <c r="T25" s="459"/>
      <c r="U25" s="459"/>
      <c r="V25" s="501"/>
      <c r="W25" s="566"/>
      <c r="X25" s="554"/>
      <c r="Y25" s="555"/>
      <c r="Z25" s="457" t="s">
        <v>173</v>
      </c>
      <c r="AA25" s="431"/>
      <c r="AB25" s="431"/>
      <c r="AC25" s="431"/>
      <c r="AD25" s="431"/>
      <c r="AE25" s="431"/>
      <c r="AF25" s="431"/>
      <c r="AG25" s="432"/>
      <c r="AH25" s="458" t="s">
        <v>128</v>
      </c>
      <c r="AI25" s="459"/>
      <c r="AJ25" s="459"/>
      <c r="AK25" s="459"/>
      <c r="AL25" s="501"/>
      <c r="AM25" s="458" t="s">
        <v>128</v>
      </c>
      <c r="AN25" s="459"/>
      <c r="AO25" s="459"/>
      <c r="AP25" s="459"/>
      <c r="AQ25" s="459"/>
      <c r="AR25" s="501"/>
      <c r="AS25" s="458" t="s">
        <v>128</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1644018</v>
      </c>
      <c r="BO25" s="371"/>
      <c r="BP25" s="371"/>
      <c r="BQ25" s="371"/>
      <c r="BR25" s="371"/>
      <c r="BS25" s="371"/>
      <c r="BT25" s="371"/>
      <c r="BU25" s="372"/>
      <c r="BV25" s="370">
        <v>1807191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175</v>
      </c>
      <c r="F26" s="431"/>
      <c r="G26" s="431"/>
      <c r="H26" s="431"/>
      <c r="I26" s="431"/>
      <c r="J26" s="431"/>
      <c r="K26" s="432"/>
      <c r="L26" s="458">
        <v>1</v>
      </c>
      <c r="M26" s="459"/>
      <c r="N26" s="459"/>
      <c r="O26" s="459"/>
      <c r="P26" s="501"/>
      <c r="Q26" s="458">
        <v>5350</v>
      </c>
      <c r="R26" s="459"/>
      <c r="S26" s="459"/>
      <c r="T26" s="459"/>
      <c r="U26" s="459"/>
      <c r="V26" s="501"/>
      <c r="W26" s="566"/>
      <c r="X26" s="554"/>
      <c r="Y26" s="555"/>
      <c r="Z26" s="457" t="s">
        <v>176</v>
      </c>
      <c r="AA26" s="578"/>
      <c r="AB26" s="578"/>
      <c r="AC26" s="578"/>
      <c r="AD26" s="578"/>
      <c r="AE26" s="578"/>
      <c r="AF26" s="578"/>
      <c r="AG26" s="579"/>
      <c r="AH26" s="458" t="s">
        <v>128</v>
      </c>
      <c r="AI26" s="459"/>
      <c r="AJ26" s="459"/>
      <c r="AK26" s="459"/>
      <c r="AL26" s="501"/>
      <c r="AM26" s="458" t="s">
        <v>129</v>
      </c>
      <c r="AN26" s="459"/>
      <c r="AO26" s="459"/>
      <c r="AP26" s="459"/>
      <c r="AQ26" s="459"/>
      <c r="AR26" s="501"/>
      <c r="AS26" s="458" t="s">
        <v>129</v>
      </c>
      <c r="AT26" s="459"/>
      <c r="AU26" s="459"/>
      <c r="AV26" s="459"/>
      <c r="AW26" s="459"/>
      <c r="AX26" s="460"/>
      <c r="AY26" s="441" t="s">
        <v>177</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179</v>
      </c>
      <c r="F27" s="431"/>
      <c r="G27" s="431"/>
      <c r="H27" s="431"/>
      <c r="I27" s="431"/>
      <c r="J27" s="431"/>
      <c r="K27" s="432"/>
      <c r="L27" s="458">
        <v>1</v>
      </c>
      <c r="M27" s="459"/>
      <c r="N27" s="459"/>
      <c r="O27" s="459"/>
      <c r="P27" s="501"/>
      <c r="Q27" s="458">
        <v>3160</v>
      </c>
      <c r="R27" s="459"/>
      <c r="S27" s="459"/>
      <c r="T27" s="459"/>
      <c r="U27" s="459"/>
      <c r="V27" s="501"/>
      <c r="W27" s="566"/>
      <c r="X27" s="554"/>
      <c r="Y27" s="555"/>
      <c r="Z27" s="457" t="s">
        <v>180</v>
      </c>
      <c r="AA27" s="431"/>
      <c r="AB27" s="431"/>
      <c r="AC27" s="431"/>
      <c r="AD27" s="431"/>
      <c r="AE27" s="431"/>
      <c r="AF27" s="431"/>
      <c r="AG27" s="432"/>
      <c r="AH27" s="458">
        <v>1</v>
      </c>
      <c r="AI27" s="459"/>
      <c r="AJ27" s="459"/>
      <c r="AK27" s="459"/>
      <c r="AL27" s="501"/>
      <c r="AM27" s="458" t="s">
        <v>181</v>
      </c>
      <c r="AN27" s="459"/>
      <c r="AO27" s="459"/>
      <c r="AP27" s="459"/>
      <c r="AQ27" s="459"/>
      <c r="AR27" s="501"/>
      <c r="AS27" s="458" t="s">
        <v>181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t="s">
        <v>129</v>
      </c>
      <c r="BO27" s="548"/>
      <c r="BP27" s="548"/>
      <c r="BQ27" s="548"/>
      <c r="BR27" s="548"/>
      <c r="BS27" s="548"/>
      <c r="BT27" s="548"/>
      <c r="BU27" s="549"/>
      <c r="BV27" s="547" t="s">
        <v>128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183</v>
      </c>
      <c r="F28" s="431"/>
      <c r="G28" s="431"/>
      <c r="H28" s="431"/>
      <c r="I28" s="431"/>
      <c r="J28" s="431"/>
      <c r="K28" s="432"/>
      <c r="L28" s="458">
        <v>1</v>
      </c>
      <c r="M28" s="459"/>
      <c r="N28" s="459"/>
      <c r="O28" s="459"/>
      <c r="P28" s="501"/>
      <c r="Q28" s="458">
        <v>2610</v>
      </c>
      <c r="R28" s="459"/>
      <c r="S28" s="459"/>
      <c r="T28" s="459"/>
      <c r="U28" s="459"/>
      <c r="V28" s="501"/>
      <c r="W28" s="566"/>
      <c r="X28" s="554"/>
      <c r="Y28" s="555"/>
      <c r="Z28" s="457" t="s">
        <v>184</v>
      </c>
      <c r="AA28" s="431"/>
      <c r="AB28" s="431"/>
      <c r="AC28" s="431"/>
      <c r="AD28" s="431"/>
      <c r="AE28" s="431"/>
      <c r="AF28" s="431"/>
      <c r="AG28" s="432"/>
      <c r="AH28" s="458" t="s">
        <v>178</v>
      </c>
      <c r="AI28" s="459"/>
      <c r="AJ28" s="459"/>
      <c r="AK28" s="459"/>
      <c r="AL28" s="501"/>
      <c r="AM28" s="458" t="s">
        <v>185</v>
      </c>
      <c r="AN28" s="459"/>
      <c r="AO28" s="459"/>
      <c r="AP28" s="459"/>
      <c r="AQ28" s="459"/>
      <c r="AR28" s="501"/>
      <c r="AS28" s="458" t="s">
        <v>129</v>
      </c>
      <c r="AT28" s="459"/>
      <c r="AU28" s="459"/>
      <c r="AV28" s="459"/>
      <c r="AW28" s="459"/>
      <c r="AX28" s="460"/>
      <c r="AY28" s="580" t="s">
        <v>186</v>
      </c>
      <c r="AZ28" s="581"/>
      <c r="BA28" s="581"/>
      <c r="BB28" s="582"/>
      <c r="BC28" s="367" t="s">
        <v>49</v>
      </c>
      <c r="BD28" s="368"/>
      <c r="BE28" s="368"/>
      <c r="BF28" s="368"/>
      <c r="BG28" s="368"/>
      <c r="BH28" s="368"/>
      <c r="BI28" s="368"/>
      <c r="BJ28" s="368"/>
      <c r="BK28" s="368"/>
      <c r="BL28" s="368"/>
      <c r="BM28" s="369"/>
      <c r="BN28" s="370">
        <v>4760331</v>
      </c>
      <c r="BO28" s="371"/>
      <c r="BP28" s="371"/>
      <c r="BQ28" s="371"/>
      <c r="BR28" s="371"/>
      <c r="BS28" s="371"/>
      <c r="BT28" s="371"/>
      <c r="BU28" s="372"/>
      <c r="BV28" s="370">
        <v>4413645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187</v>
      </c>
      <c r="F29" s="431"/>
      <c r="G29" s="431"/>
      <c r="H29" s="431"/>
      <c r="I29" s="431"/>
      <c r="J29" s="431"/>
      <c r="K29" s="432"/>
      <c r="L29" s="458">
        <v>14</v>
      </c>
      <c r="M29" s="459"/>
      <c r="N29" s="459"/>
      <c r="O29" s="459"/>
      <c r="P29" s="501"/>
      <c r="Q29" s="458">
        <v>2370</v>
      </c>
      <c r="R29" s="459"/>
      <c r="S29" s="459"/>
      <c r="T29" s="459"/>
      <c r="U29" s="459"/>
      <c r="V29" s="501"/>
      <c r="W29" s="567"/>
      <c r="X29" s="568"/>
      <c r="Y29" s="569"/>
      <c r="Z29" s="457" t="s">
        <v>188</v>
      </c>
      <c r="AA29" s="431"/>
      <c r="AB29" s="431"/>
      <c r="AC29" s="431"/>
      <c r="AD29" s="431"/>
      <c r="AE29" s="431"/>
      <c r="AF29" s="431"/>
      <c r="AG29" s="432"/>
      <c r="AH29" s="458">
        <v>161</v>
      </c>
      <c r="AI29" s="459"/>
      <c r="AJ29" s="459"/>
      <c r="AK29" s="459"/>
      <c r="AL29" s="501"/>
      <c r="AM29" s="458">
        <v>528512</v>
      </c>
      <c r="AN29" s="459"/>
      <c r="AO29" s="459"/>
      <c r="AP29" s="459"/>
      <c r="AQ29" s="459"/>
      <c r="AR29" s="501"/>
      <c r="AS29" s="458">
        <v>3283</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1046114</v>
      </c>
      <c r="BO29" s="439"/>
      <c r="BP29" s="439"/>
      <c r="BQ29" s="439"/>
      <c r="BR29" s="439"/>
      <c r="BS29" s="439"/>
      <c r="BT29" s="439"/>
      <c r="BU29" s="440"/>
      <c r="BV29" s="438">
        <v>1035402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93.3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4023814</v>
      </c>
      <c r="BO30" s="548"/>
      <c r="BP30" s="548"/>
      <c r="BQ30" s="548"/>
      <c r="BR30" s="548"/>
      <c r="BS30" s="548"/>
      <c r="BT30" s="548"/>
      <c r="BU30" s="549"/>
      <c r="BV30" s="547">
        <v>4017985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199</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197</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球磨郡公立多良木病院</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株式会社あさぎり商社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球磨郡障害認定審査事業特別会計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上球磨消防組合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くま川鉄道（株）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球磨郡介護認定審査事業特別会計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人吉球磨広域行政組合（一般会計）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熊本県後期高齢者医療広域連合（一般会計）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熊本県後期高齢者医療広域連合（後期高齢者医療特別会計）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3v5F6am7IkUFAkNdaZe2DUllQp2gkLgP6HCxg9xulvaR4mrDxlCtRU4RXOMpS+ekDkcX9Do6O+r+viahi6CiRQ==" saltValue="pmisVlb1vc/+NX71R93c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M32" sqref="M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560</v>
      </c>
      <c r="D34" s="1151"/>
      <c r="E34" s="1152"/>
      <c r="F34" s="32">
        <v>9.17</v>
      </c>
      <c r="G34" s="33">
        <v>9.6999999999999993</v>
      </c>
      <c r="H34" s="33">
        <v>15.78</v>
      </c>
      <c r="I34" s="33">
        <v>9.85</v>
      </c>
      <c r="J34" s="34">
        <v>10.78</v>
      </c>
      <c r="K34" s="22"/>
      <c r="L34" s="22"/>
      <c r="M34" s="22"/>
      <c r="N34" s="22"/>
      <c r="O34" s="22"/>
      <c r="P34" s="22"/>
    </row>
    <row r="35" spans="1:16" ht="39" customHeight="1" x14ac:dyDescent="0.2">
      <c r="A35" s="22"/>
      <c r="B35" s="35"/>
      <c r="C35" s="1145" t="s">
        <v>561</v>
      </c>
      <c r="D35" s="1146"/>
      <c r="E35" s="1147"/>
      <c r="F35" s="36" t="s">
        <v>512</v>
      </c>
      <c r="G35" s="37" t="s">
        <v>512</v>
      </c>
      <c r="H35" s="37" t="s">
        <v>512</v>
      </c>
      <c r="I35" s="37" t="s">
        <v>512</v>
      </c>
      <c r="J35" s="38">
        <v>9.34</v>
      </c>
      <c r="K35" s="22"/>
      <c r="L35" s="22"/>
      <c r="M35" s="22"/>
      <c r="N35" s="22"/>
      <c r="O35" s="22"/>
      <c r="P35" s="22"/>
    </row>
    <row r="36" spans="1:16" ht="39" customHeight="1" x14ac:dyDescent="0.2">
      <c r="A36" s="22"/>
      <c r="B36" s="35"/>
      <c r="C36" s="1145" t="s">
        <v>562</v>
      </c>
      <c r="D36" s="1146"/>
      <c r="E36" s="1147"/>
      <c r="F36" s="36">
        <v>2.12</v>
      </c>
      <c r="G36" s="37">
        <v>2.84</v>
      </c>
      <c r="H36" s="37">
        <v>1.76</v>
      </c>
      <c r="I36" s="37">
        <v>1.41</v>
      </c>
      <c r="J36" s="38">
        <v>2.52</v>
      </c>
      <c r="K36" s="22"/>
      <c r="L36" s="22"/>
      <c r="M36" s="22"/>
      <c r="N36" s="22"/>
      <c r="O36" s="22"/>
      <c r="P36" s="22"/>
    </row>
    <row r="37" spans="1:16" ht="39" customHeight="1" x14ac:dyDescent="0.2">
      <c r="A37" s="22"/>
      <c r="B37" s="35"/>
      <c r="C37" s="1145" t="s">
        <v>563</v>
      </c>
      <c r="D37" s="1146"/>
      <c r="E37" s="1147"/>
      <c r="F37" s="36" t="s">
        <v>512</v>
      </c>
      <c r="G37" s="37" t="s">
        <v>512</v>
      </c>
      <c r="H37" s="37">
        <v>1.52</v>
      </c>
      <c r="I37" s="37">
        <v>0.11</v>
      </c>
      <c r="J37" s="38">
        <v>0.62</v>
      </c>
      <c r="K37" s="22"/>
      <c r="L37" s="22"/>
      <c r="M37" s="22"/>
      <c r="N37" s="22"/>
      <c r="O37" s="22"/>
      <c r="P37" s="22"/>
    </row>
    <row r="38" spans="1:16" ht="39" customHeight="1" x14ac:dyDescent="0.2">
      <c r="A38" s="22"/>
      <c r="B38" s="35"/>
      <c r="C38" s="1145" t="s">
        <v>564</v>
      </c>
      <c r="D38" s="1146"/>
      <c r="E38" s="1147"/>
      <c r="F38" s="36">
        <v>0.04</v>
      </c>
      <c r="G38" s="37">
        <v>0.04</v>
      </c>
      <c r="H38" s="37">
        <v>0.04</v>
      </c>
      <c r="I38" s="37">
        <v>0.05</v>
      </c>
      <c r="J38" s="38">
        <v>0.45</v>
      </c>
      <c r="K38" s="22"/>
      <c r="L38" s="22"/>
      <c r="M38" s="22"/>
      <c r="N38" s="22"/>
      <c r="O38" s="22"/>
      <c r="P38" s="22"/>
    </row>
    <row r="39" spans="1:16" ht="39" customHeight="1" x14ac:dyDescent="0.2">
      <c r="A39" s="22"/>
      <c r="B39" s="35"/>
      <c r="C39" s="1145" t="s">
        <v>565</v>
      </c>
      <c r="D39" s="1146"/>
      <c r="E39" s="1147"/>
      <c r="F39" s="36">
        <v>2.11</v>
      </c>
      <c r="G39" s="37">
        <v>2.29</v>
      </c>
      <c r="H39" s="37">
        <v>1.59</v>
      </c>
      <c r="I39" s="37">
        <v>0.92</v>
      </c>
      <c r="J39" s="38">
        <v>0.34</v>
      </c>
      <c r="K39" s="22"/>
      <c r="L39" s="22"/>
      <c r="M39" s="22"/>
      <c r="N39" s="22"/>
      <c r="O39" s="22"/>
      <c r="P39" s="22"/>
    </row>
    <row r="40" spans="1:16" ht="39" customHeight="1" x14ac:dyDescent="0.2">
      <c r="A40" s="22"/>
      <c r="B40" s="35"/>
      <c r="C40" s="1145" t="s">
        <v>566</v>
      </c>
      <c r="D40" s="1146"/>
      <c r="E40" s="1147"/>
      <c r="F40" s="36">
        <v>0.03</v>
      </c>
      <c r="G40" s="37">
        <v>7.0000000000000007E-2</v>
      </c>
      <c r="H40" s="37">
        <v>0.12</v>
      </c>
      <c r="I40" s="37">
        <v>0.13</v>
      </c>
      <c r="J40" s="38">
        <v>0.19</v>
      </c>
      <c r="K40" s="22"/>
      <c r="L40" s="22"/>
      <c r="M40" s="22"/>
      <c r="N40" s="22"/>
      <c r="O40" s="22"/>
      <c r="P40" s="22"/>
    </row>
    <row r="41" spans="1:16" ht="39" customHeight="1" x14ac:dyDescent="0.2">
      <c r="A41" s="22"/>
      <c r="B41" s="35"/>
      <c r="C41" s="1145" t="s">
        <v>567</v>
      </c>
      <c r="D41" s="1146"/>
      <c r="E41" s="1147"/>
      <c r="F41" s="36">
        <v>0.01</v>
      </c>
      <c r="G41" s="37">
        <v>0.02</v>
      </c>
      <c r="H41" s="37">
        <v>0.03</v>
      </c>
      <c r="I41" s="37">
        <v>0.04</v>
      </c>
      <c r="J41" s="38">
        <v>0.05</v>
      </c>
      <c r="K41" s="22"/>
      <c r="L41" s="22"/>
      <c r="M41" s="22"/>
      <c r="N41" s="22"/>
      <c r="O41" s="22"/>
      <c r="P41" s="22"/>
    </row>
    <row r="42" spans="1:16" ht="39" customHeight="1" x14ac:dyDescent="0.2">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569</v>
      </c>
      <c r="D43" s="1149"/>
      <c r="E43" s="1150"/>
      <c r="F43" s="41">
        <v>7.01</v>
      </c>
      <c r="G43" s="42">
        <v>8.2899999999999991</v>
      </c>
      <c r="H43" s="42">
        <v>8.2100000000000009</v>
      </c>
      <c r="I43" s="42">
        <v>8.89</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YkE0KMbboYvwXR1Q9JO0H4wQQoDrFnnmQzk5VM8lf9guWFLbreDiik21ASMpUaukeXHK55r2mNxqdpHP3X6mw==" saltValue="lxf593kWPTxOaK6uIqpi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4" zoomScaleSheetLayoutView="55" workbookViewId="0">
      <selection activeCell="S56" sqref="S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1277</v>
      </c>
      <c r="L45" s="60">
        <v>1246</v>
      </c>
      <c r="M45" s="60">
        <v>1203</v>
      </c>
      <c r="N45" s="60">
        <v>1254</v>
      </c>
      <c r="O45" s="61">
        <v>1189</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14</v>
      </c>
      <c r="F48" s="1161"/>
      <c r="G48" s="1161"/>
      <c r="H48" s="1161"/>
      <c r="I48" s="1161"/>
      <c r="J48" s="1162"/>
      <c r="K48" s="63">
        <v>428</v>
      </c>
      <c r="L48" s="64">
        <v>437</v>
      </c>
      <c r="M48" s="64">
        <v>384</v>
      </c>
      <c r="N48" s="64">
        <v>365</v>
      </c>
      <c r="O48" s="65">
        <v>389</v>
      </c>
      <c r="P48" s="48"/>
      <c r="Q48" s="48"/>
      <c r="R48" s="48"/>
      <c r="S48" s="48"/>
      <c r="T48" s="48"/>
      <c r="U48" s="48"/>
    </row>
    <row r="49" spans="1:21" ht="30.75" customHeight="1" x14ac:dyDescent="0.2">
      <c r="A49" s="48"/>
      <c r="B49" s="1155"/>
      <c r="C49" s="1156"/>
      <c r="D49" s="62"/>
      <c r="E49" s="1161" t="s">
        <v>15</v>
      </c>
      <c r="F49" s="1161"/>
      <c r="G49" s="1161"/>
      <c r="H49" s="1161"/>
      <c r="I49" s="1161"/>
      <c r="J49" s="1162"/>
      <c r="K49" s="63">
        <v>68</v>
      </c>
      <c r="L49" s="64">
        <v>78</v>
      </c>
      <c r="M49" s="64">
        <v>86</v>
      </c>
      <c r="N49" s="64">
        <v>99</v>
      </c>
      <c r="O49" s="65">
        <v>68</v>
      </c>
      <c r="P49" s="48"/>
      <c r="Q49" s="48"/>
      <c r="R49" s="48"/>
      <c r="S49" s="48"/>
      <c r="T49" s="48"/>
      <c r="U49" s="48"/>
    </row>
    <row r="50" spans="1:21" ht="30.75" customHeight="1" x14ac:dyDescent="0.2">
      <c r="A50" s="48"/>
      <c r="B50" s="1155"/>
      <c r="C50" s="1156"/>
      <c r="D50" s="62"/>
      <c r="E50" s="1161" t="s">
        <v>16</v>
      </c>
      <c r="F50" s="1161"/>
      <c r="G50" s="1161"/>
      <c r="H50" s="1161"/>
      <c r="I50" s="1161"/>
      <c r="J50" s="1162"/>
      <c r="K50" s="63">
        <v>35</v>
      </c>
      <c r="L50" s="64" t="s">
        <v>512</v>
      </c>
      <c r="M50" s="64">
        <v>0</v>
      </c>
      <c r="N50" s="64">
        <v>2</v>
      </c>
      <c r="O50" s="65">
        <v>5</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1378</v>
      </c>
      <c r="L52" s="64">
        <v>1327</v>
      </c>
      <c r="M52" s="64">
        <v>1251</v>
      </c>
      <c r="N52" s="64">
        <v>1255</v>
      </c>
      <c r="O52" s="65">
        <v>1227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430</v>
      </c>
      <c r="L53" s="69">
        <v>434</v>
      </c>
      <c r="M53" s="69">
        <v>422</v>
      </c>
      <c r="N53" s="69">
        <v>465</v>
      </c>
      <c r="O53" s="70">
        <v>424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3ZmVefFEuPfKWoHv4UuvMOrgYsCUeT+omJ/2aFcRmFpjppMIfFFYJAIniC3W97nOEVb99dW3ktaruxbKex5EA==" saltValue="5yKc0gSb8Vc09AETnDaI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554</v>
      </c>
      <c r="J40" s="103" t="s">
        <v>555</v>
      </c>
      <c r="K40" s="103" t="s">
        <v>556</v>
      </c>
      <c r="L40" s="103" t="s">
        <v>557</v>
      </c>
      <c r="M40" s="104" t="s">
        <v>558</v>
      </c>
    </row>
    <row r="41" spans="2:13" ht="27.75" customHeight="1" x14ac:dyDescent="0.2">
      <c r="B41" s="1184" t="s">
        <v>31</v>
      </c>
      <c r="C41" s="1185"/>
      <c r="D41" s="105"/>
      <c r="E41" s="1190" t="s">
        <v>32</v>
      </c>
      <c r="F41" s="1190"/>
      <c r="G41" s="1190"/>
      <c r="H41" s="1191"/>
      <c r="I41" s="355">
        <v>10489</v>
      </c>
      <c r="J41" s="356">
        <v>10417</v>
      </c>
      <c r="K41" s="356">
        <v>10536</v>
      </c>
      <c r="L41" s="356">
        <v>10130</v>
      </c>
      <c r="M41" s="357">
        <v>11044</v>
      </c>
    </row>
    <row r="42" spans="2:13" ht="27.75" customHeight="1" x14ac:dyDescent="0.2">
      <c r="B42" s="1186"/>
      <c r="C42" s="1187"/>
      <c r="D42" s="106"/>
      <c r="E42" s="1192" t="s">
        <v>33</v>
      </c>
      <c r="F42" s="1192"/>
      <c r="G42" s="1192"/>
      <c r="H42" s="1193"/>
      <c r="I42" s="358" t="s">
        <v>512</v>
      </c>
      <c r="J42" s="359" t="s">
        <v>512</v>
      </c>
      <c r="K42" s="359">
        <v>60</v>
      </c>
      <c r="L42" s="359">
        <v>59</v>
      </c>
      <c r="M42" s="360">
        <v>54</v>
      </c>
    </row>
    <row r="43" spans="2:13" ht="27.75" customHeight="1" x14ac:dyDescent="0.2">
      <c r="B43" s="1186"/>
      <c r="C43" s="1187"/>
      <c r="D43" s="106"/>
      <c r="E43" s="1192" t="s">
        <v>34</v>
      </c>
      <c r="F43" s="1192"/>
      <c r="G43" s="1192"/>
      <c r="H43" s="1193"/>
      <c r="I43" s="358">
        <v>5810</v>
      </c>
      <c r="J43" s="359">
        <v>5478</v>
      </c>
      <c r="K43" s="359">
        <v>4898</v>
      </c>
      <c r="L43" s="359">
        <v>4335</v>
      </c>
      <c r="M43" s="360">
        <v>3836</v>
      </c>
    </row>
    <row r="44" spans="2:13" ht="27.75" customHeight="1" x14ac:dyDescent="0.2">
      <c r="B44" s="1186"/>
      <c r="C44" s="1187"/>
      <c r="D44" s="106"/>
      <c r="E44" s="1192" t="s">
        <v>35</v>
      </c>
      <c r="F44" s="1192"/>
      <c r="G44" s="1192"/>
      <c r="H44" s="1193"/>
      <c r="I44" s="358">
        <v>804</v>
      </c>
      <c r="J44" s="359">
        <v>811</v>
      </c>
      <c r="K44" s="359">
        <v>865</v>
      </c>
      <c r="L44" s="359">
        <v>758</v>
      </c>
      <c r="M44" s="360">
        <v>721</v>
      </c>
    </row>
    <row r="45" spans="2:13" ht="27.75" customHeight="1" x14ac:dyDescent="0.2">
      <c r="B45" s="1186"/>
      <c r="C45" s="1187"/>
      <c r="D45" s="106"/>
      <c r="E45" s="1192" t="s">
        <v>36</v>
      </c>
      <c r="F45" s="1192"/>
      <c r="G45" s="1192"/>
      <c r="H45" s="1193"/>
      <c r="I45" s="358">
        <v>2190</v>
      </c>
      <c r="J45" s="359">
        <v>2092</v>
      </c>
      <c r="K45" s="359">
        <v>2098</v>
      </c>
      <c r="L45" s="359">
        <v>1993</v>
      </c>
      <c r="M45" s="360">
        <v>1874</v>
      </c>
    </row>
    <row r="46" spans="2:13" ht="27.75" customHeight="1" x14ac:dyDescent="0.2">
      <c r="B46" s="1186"/>
      <c r="C46" s="1187"/>
      <c r="D46" s="107"/>
      <c r="E46" s="1192" t="s">
        <v>37</v>
      </c>
      <c r="F46" s="1192"/>
      <c r="G46" s="1192"/>
      <c r="H46" s="1193"/>
      <c r="I46" s="358" t="s">
        <v>512</v>
      </c>
      <c r="J46" s="359" t="s">
        <v>512</v>
      </c>
      <c r="K46" s="359" t="s">
        <v>512</v>
      </c>
      <c r="L46" s="359" t="s">
        <v>512</v>
      </c>
      <c r="M46" s="360" t="s">
        <v>512</v>
      </c>
    </row>
    <row r="47" spans="2:13" ht="27.75" customHeight="1" x14ac:dyDescent="0.2">
      <c r="B47" s="1186"/>
      <c r="C47" s="1187"/>
      <c r="D47" s="108"/>
      <c r="E47" s="1194" t="s">
        <v>38</v>
      </c>
      <c r="F47" s="1195"/>
      <c r="G47" s="1195"/>
      <c r="H47" s="1196"/>
      <c r="I47" s="358" t="s">
        <v>512</v>
      </c>
      <c r="J47" s="359" t="s">
        <v>512</v>
      </c>
      <c r="K47" s="359" t="s">
        <v>512</v>
      </c>
      <c r="L47" s="359" t="s">
        <v>512</v>
      </c>
      <c r="M47" s="360" t="s">
        <v>512</v>
      </c>
    </row>
    <row r="48" spans="2:13" ht="27.75" customHeight="1" x14ac:dyDescent="0.2">
      <c r="B48" s="1186"/>
      <c r="C48" s="1187"/>
      <c r="D48" s="106"/>
      <c r="E48" s="1192" t="s">
        <v>39</v>
      </c>
      <c r="F48" s="1192"/>
      <c r="G48" s="1192"/>
      <c r="H48" s="1193"/>
      <c r="I48" s="358" t="s">
        <v>512</v>
      </c>
      <c r="J48" s="359" t="s">
        <v>512</v>
      </c>
      <c r="K48" s="359" t="s">
        <v>512</v>
      </c>
      <c r="L48" s="359" t="s">
        <v>512</v>
      </c>
      <c r="M48" s="360" t="s">
        <v>512</v>
      </c>
    </row>
    <row r="49" spans="2:13" ht="27.75" customHeight="1" x14ac:dyDescent="0.2">
      <c r="B49" s="1188"/>
      <c r="C49" s="1189"/>
      <c r="D49" s="106"/>
      <c r="E49" s="1192" t="s">
        <v>40</v>
      </c>
      <c r="F49" s="1192"/>
      <c r="G49" s="1192"/>
      <c r="H49" s="1193"/>
      <c r="I49" s="358" t="s">
        <v>512</v>
      </c>
      <c r="J49" s="359" t="s">
        <v>512</v>
      </c>
      <c r="K49" s="359" t="s">
        <v>512</v>
      </c>
      <c r="L49" s="359" t="s">
        <v>512</v>
      </c>
      <c r="M49" s="360" t="s">
        <v>512</v>
      </c>
    </row>
    <row r="50" spans="2:13" ht="27.75" customHeight="1" x14ac:dyDescent="0.2">
      <c r="B50" s="1197" t="s">
        <v>41</v>
      </c>
      <c r="C50" s="1198"/>
      <c r="D50" s="109"/>
      <c r="E50" s="1192" t="s">
        <v>42</v>
      </c>
      <c r="F50" s="1192"/>
      <c r="G50" s="1192"/>
      <c r="H50" s="1193"/>
      <c r="I50" s="358">
        <v>7506</v>
      </c>
      <c r="J50" s="359">
        <v>7668</v>
      </c>
      <c r="K50" s="359">
        <v>7864</v>
      </c>
      <c r="L50" s="359">
        <v>8643</v>
      </c>
      <c r="M50" s="360">
        <v>9177</v>
      </c>
    </row>
    <row r="51" spans="2:13" ht="27.75" customHeight="1" x14ac:dyDescent="0.2">
      <c r="B51" s="1186"/>
      <c r="C51" s="1187"/>
      <c r="D51" s="106"/>
      <c r="E51" s="1192" t="s">
        <v>43</v>
      </c>
      <c r="F51" s="1192"/>
      <c r="G51" s="1192"/>
      <c r="H51" s="1193"/>
      <c r="I51" s="358">
        <v>206</v>
      </c>
      <c r="J51" s="359">
        <v>156</v>
      </c>
      <c r="K51" s="359">
        <v>110</v>
      </c>
      <c r="L51" s="359">
        <v>69</v>
      </c>
      <c r="M51" s="360">
        <v>44</v>
      </c>
    </row>
    <row r="52" spans="2:13" ht="27.75" customHeight="1" x14ac:dyDescent="0.2">
      <c r="B52" s="1188"/>
      <c r="C52" s="1189"/>
      <c r="D52" s="106"/>
      <c r="E52" s="1192" t="s">
        <v>44</v>
      </c>
      <c r="F52" s="1192"/>
      <c r="G52" s="1192"/>
      <c r="H52" s="1193"/>
      <c r="I52" s="358">
        <v>12200</v>
      </c>
      <c r="J52" s="359">
        <v>11745</v>
      </c>
      <c r="K52" s="359">
        <v>11635</v>
      </c>
      <c r="L52" s="359">
        <v>11153</v>
      </c>
      <c r="M52" s="360">
        <v>11452</v>
      </c>
    </row>
    <row r="53" spans="2:13" ht="27.75" customHeight="1" thickBot="1" x14ac:dyDescent="0.25">
      <c r="B53" s="1199" t="s">
        <v>45</v>
      </c>
      <c r="C53" s="1200"/>
      <c r="D53" s="110"/>
      <c r="E53" s="1201" t="s">
        <v>46</v>
      </c>
      <c r="F53" s="1201"/>
      <c r="G53" s="1201"/>
      <c r="H53" s="1202"/>
      <c r="I53" s="361">
        <v>-619</v>
      </c>
      <c r="J53" s="362">
        <v>-772</v>
      </c>
      <c r="K53" s="362">
        <v>-1151</v>
      </c>
      <c r="L53" s="362">
        <v>-2589</v>
      </c>
      <c r="M53" s="363">
        <v>-3143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UoNLpThSvsIi0R3w4z6miD6TsZR1sPi9jThop8BuBbmHRQGeC24FRnjIzZCtvFO1yj8IvRRYz2wsA5e/+Af/fg==" saltValue="pmv4X7Dn/JaQnYgXZ6E8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49</v>
      </c>
      <c r="D55" s="1211"/>
      <c r="E55" s="1212"/>
      <c r="F55" s="122">
        <v>5638</v>
      </c>
      <c r="G55" s="122">
        <v>4414</v>
      </c>
      <c r="H55" s="123">
        <v>4760</v>
      </c>
    </row>
    <row r="56" spans="2:8" ht="52.5" customHeight="1" x14ac:dyDescent="0.2">
      <c r="B56" s="124"/>
      <c r="C56" s="1213" t="s">
        <v>50</v>
      </c>
      <c r="D56" s="1213"/>
      <c r="E56" s="1214"/>
      <c r="F56" s="125" t="s">
        <v>512</v>
      </c>
      <c r="G56" s="125">
        <v>1035</v>
      </c>
      <c r="H56" s="126">
        <v>1046</v>
      </c>
    </row>
    <row r="57" spans="2:8" ht="53.25" customHeight="1" x14ac:dyDescent="0.2">
      <c r="B57" s="124"/>
      <c r="C57" s="1215" t="s">
        <v>51</v>
      </c>
      <c r="D57" s="1215"/>
      <c r="E57" s="1216"/>
      <c r="F57" s="127">
        <v>3264</v>
      </c>
      <c r="G57" s="127">
        <v>4018</v>
      </c>
      <c r="H57" s="128">
        <v>4024</v>
      </c>
    </row>
    <row r="58" spans="2:8" ht="45.75" customHeight="1" x14ac:dyDescent="0.2">
      <c r="B58" s="129"/>
      <c r="C58" s="1203" t="s">
        <v>586</v>
      </c>
      <c r="D58" s="1204"/>
      <c r="E58" s="1205"/>
      <c r="F58" s="130">
        <v>1743</v>
      </c>
      <c r="G58" s="130">
        <v>1549</v>
      </c>
      <c r="H58" s="131">
        <v>1354</v>
      </c>
    </row>
    <row r="59" spans="2:8" ht="45.75" customHeight="1" x14ac:dyDescent="0.2">
      <c r="B59" s="129"/>
      <c r="C59" s="1203" t="s">
        <v>587</v>
      </c>
      <c r="D59" s="1204"/>
      <c r="E59" s="1205"/>
      <c r="F59" s="130">
        <v>834</v>
      </c>
      <c r="G59" s="130">
        <v>1147</v>
      </c>
      <c r="H59" s="131">
        <v>1096</v>
      </c>
    </row>
    <row r="60" spans="2:8" ht="45.75" customHeight="1" x14ac:dyDescent="0.2">
      <c r="B60" s="129"/>
      <c r="C60" s="1203" t="s">
        <v>588</v>
      </c>
      <c r="D60" s="1204"/>
      <c r="E60" s="1205"/>
      <c r="F60" s="130">
        <v>369</v>
      </c>
      <c r="G60" s="130">
        <v>511</v>
      </c>
      <c r="H60" s="131">
        <v>826</v>
      </c>
    </row>
    <row r="61" spans="2:8" ht="45.75" customHeight="1" x14ac:dyDescent="0.2">
      <c r="B61" s="129"/>
      <c r="C61" s="1203" t="s">
        <v>589</v>
      </c>
      <c r="D61" s="1204"/>
      <c r="E61" s="1205"/>
      <c r="F61" s="130">
        <v>74</v>
      </c>
      <c r="G61" s="130">
        <v>353</v>
      </c>
      <c r="H61" s="131">
        <v>321</v>
      </c>
    </row>
    <row r="62" spans="2:8" ht="45.75" customHeight="1" thickBot="1" x14ac:dyDescent="0.25">
      <c r="B62" s="132"/>
      <c r="C62" s="1206" t="s">
        <v>590</v>
      </c>
      <c r="D62" s="1207"/>
      <c r="E62" s="1208"/>
      <c r="F62" s="133">
        <v>220</v>
      </c>
      <c r="G62" s="133">
        <v>225</v>
      </c>
      <c r="H62" s="134">
        <v>225</v>
      </c>
    </row>
    <row r="63" spans="2:8" ht="52.5" customHeight="1" thickBot="1" x14ac:dyDescent="0.25">
      <c r="B63" s="135"/>
      <c r="C63" s="1209" t="s">
        <v>52</v>
      </c>
      <c r="D63" s="1209"/>
      <c r="E63" s="1210"/>
      <c r="F63" s="136">
        <v>8901</v>
      </c>
      <c r="G63" s="136">
        <v>9467</v>
      </c>
      <c r="H63" s="137">
        <v>9830</v>
      </c>
    </row>
    <row r="64" spans="2:8" ht="13" x14ac:dyDescent="0.2"/>
  </sheetData>
  <sheetProtection algorithmName="SHA-512" hashValue="rmBEu+b4N03cxJ4TKBzJtmqUglmXnHbblBSvi6qFxpGPBP1BKpbmGytBhfaQoMH3If52O9XwrvZyVoJm0rYQkA==" saltValue="mwwfZiEQ9w8G2mYus5De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120901</v>
      </c>
      <c r="E3" s="156"/>
      <c r="F3" s="157">
        <v>98507</v>
      </c>
      <c r="G3" s="158"/>
      <c r="H3" s="159"/>
    </row>
    <row r="4" spans="1:8" x14ac:dyDescent="0.2">
      <c r="A4" s="160"/>
      <c r="B4" s="161"/>
      <c r="C4" s="162"/>
      <c r="D4" s="163">
        <v>76628</v>
      </c>
      <c r="E4" s="164"/>
      <c r="F4" s="165">
        <v>47567</v>
      </c>
      <c r="G4" s="166"/>
      <c r="H4" s="167"/>
    </row>
    <row r="5" spans="1:8" x14ac:dyDescent="0.2">
      <c r="A5" s="148" t="s">
        <v>546</v>
      </c>
      <c r="B5" s="153"/>
      <c r="C5" s="154"/>
      <c r="D5" s="155">
        <v>111615</v>
      </c>
      <c r="E5" s="156"/>
      <c r="F5" s="157">
        <v>113347</v>
      </c>
      <c r="G5" s="158"/>
      <c r="H5" s="159"/>
    </row>
    <row r="6" spans="1:8" x14ac:dyDescent="0.2">
      <c r="A6" s="160"/>
      <c r="B6" s="161"/>
      <c r="C6" s="162"/>
      <c r="D6" s="163">
        <v>89792</v>
      </c>
      <c r="E6" s="164"/>
      <c r="F6" s="165">
        <v>58728</v>
      </c>
      <c r="G6" s="166"/>
      <c r="H6" s="167"/>
    </row>
    <row r="7" spans="1:8" x14ac:dyDescent="0.2">
      <c r="A7" s="148" t="s">
        <v>547</v>
      </c>
      <c r="B7" s="153"/>
      <c r="C7" s="154"/>
      <c r="D7" s="155">
        <v>109686</v>
      </c>
      <c r="E7" s="156"/>
      <c r="F7" s="157">
        <v>120302</v>
      </c>
      <c r="G7" s="158"/>
      <c r="H7" s="159"/>
    </row>
    <row r="8" spans="1:8" x14ac:dyDescent="0.2">
      <c r="A8" s="160"/>
      <c r="B8" s="161"/>
      <c r="C8" s="162"/>
      <c r="D8" s="163">
        <v>80549</v>
      </c>
      <c r="E8" s="164"/>
      <c r="F8" s="165">
        <v>59328</v>
      </c>
      <c r="G8" s="166"/>
      <c r="H8" s="167"/>
    </row>
    <row r="9" spans="1:8" x14ac:dyDescent="0.2">
      <c r="A9" s="148" t="s">
        <v>548</v>
      </c>
      <c r="B9" s="153"/>
      <c r="C9" s="154"/>
      <c r="D9" s="155">
        <v>64109</v>
      </c>
      <c r="E9" s="156"/>
      <c r="F9" s="157">
        <v>114841</v>
      </c>
      <c r="G9" s="158"/>
      <c r="H9" s="159"/>
    </row>
    <row r="10" spans="1:8" x14ac:dyDescent="0.2">
      <c r="A10" s="160"/>
      <c r="B10" s="161"/>
      <c r="C10" s="162"/>
      <c r="D10" s="163">
        <v>43141</v>
      </c>
      <c r="E10" s="164"/>
      <c r="F10" s="165">
        <v>51589</v>
      </c>
      <c r="G10" s="166"/>
      <c r="H10" s="167"/>
    </row>
    <row r="11" spans="1:8" x14ac:dyDescent="0.2">
      <c r="A11" s="148" t="s">
        <v>549</v>
      </c>
      <c r="B11" s="153"/>
      <c r="C11" s="154"/>
      <c r="D11" s="155">
        <v>163825</v>
      </c>
      <c r="E11" s="156"/>
      <c r="F11" s="157">
        <v>124145</v>
      </c>
      <c r="G11" s="158"/>
      <c r="H11" s="159"/>
    </row>
    <row r="12" spans="1:8" x14ac:dyDescent="0.2">
      <c r="A12" s="160"/>
      <c r="B12" s="161"/>
      <c r="C12" s="168"/>
      <c r="D12" s="163">
        <v>133653</v>
      </c>
      <c r="E12" s="164"/>
      <c r="F12" s="165">
        <v>54761</v>
      </c>
      <c r="G12" s="166"/>
      <c r="H12" s="167"/>
    </row>
    <row r="13" spans="1:8" x14ac:dyDescent="0.2">
      <c r="A13" s="148"/>
      <c r="B13" s="153"/>
      <c r="C13" s="169"/>
      <c r="D13" s="170">
        <v>114027</v>
      </c>
      <c r="E13" s="171"/>
      <c r="F13" s="172">
        <v>114228</v>
      </c>
      <c r="G13" s="173"/>
      <c r="H13" s="159"/>
    </row>
    <row r="14" spans="1:8" x14ac:dyDescent="0.2">
      <c r="A14" s="160"/>
      <c r="B14" s="161"/>
      <c r="C14" s="162"/>
      <c r="D14" s="163">
        <v>84753</v>
      </c>
      <c r="E14" s="164"/>
      <c r="F14" s="165">
        <v>54395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9.23</v>
      </c>
      <c r="C19" s="174">
        <f>ROUND(VALUE(SUBSTITUTE(実質収支比率等に係る経年分析!G$48,"▲","-")),2)</f>
        <v>9.81</v>
      </c>
      <c r="D19" s="174">
        <f>ROUND(VALUE(SUBSTITUTE(実質収支比率等に係る経年分析!H$48,"▲","-")),2)</f>
        <v>15.94</v>
      </c>
      <c r="E19" s="174">
        <f>ROUND(VALUE(SUBSTITUTE(実質収支比率等に係る経年分析!I$48,"▲","-")),2)</f>
        <v>10.039999999999999</v>
      </c>
      <c r="F19" s="174">
        <f>ROUND(VALUE(SUBSTITUTE(実質収支比率等に係る経年分析!J$48,"▲","-")),2)</f>
        <v>11.02</v>
      </c>
    </row>
    <row r="20" spans="1:11" x14ac:dyDescent="0.2">
      <c r="A20" s="174" t="s">
        <v>56</v>
      </c>
      <c r="B20" s="174">
        <f>ROUND(VALUE(SUBSTITUTE(実質収支比率等に係る経年分析!F$47,"▲","-")),2)</f>
        <v>87.54</v>
      </c>
      <c r="C20" s="174">
        <f>ROUND(VALUE(SUBSTITUTE(実質収支比率等に係る経年分析!G$47,"▲","-")),2)</f>
        <v>89.44</v>
      </c>
      <c r="D20" s="174">
        <f>ROUND(VALUE(SUBSTITUTE(実質収支比率等に係る経年分析!H$47,"▲","-")),2)</f>
        <v>87.71</v>
      </c>
      <c r="E20" s="174">
        <f>ROUND(VALUE(SUBSTITUTE(実質収支比率等に係る経年分析!I$47,"▲","-")),2)</f>
        <v>65.89</v>
      </c>
      <c r="F20" s="174">
        <f>ROUND(VALUE(SUBSTITUTE(実質収支比率等に係る経年分析!J$47,"▲","-")),2)</f>
        <v>72.260000000000005</v>
      </c>
    </row>
    <row r="21" spans="1:11" x14ac:dyDescent="0.2">
      <c r="A21" s="174" t="s">
        <v>57</v>
      </c>
      <c r="B21" s="174">
        <f>IF(ISNUMBER(VALUE(SUBSTITUTE(実質収支比率等に係る経年分析!F$49,"▲","-"))),ROUND(VALUE(SUBSTITUTE(実質収支比率等に係る経年分析!F$49,"▲","-")),2),NA())</f>
        <v>2.14</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6.34</v>
      </c>
      <c r="E21" s="174">
        <f>IF(ISNUMBER(VALUE(SUBSTITUTE(実質収支比率等に係る経年分析!I$49,"▲","-"))),ROUND(VALUE(SUBSTITUTE(実質収支比率等に係る経年分析!I$49,"▲","-")),2),NA())</f>
        <v>-23.54</v>
      </c>
      <c r="F21" s="174">
        <f>IF(ISNUMBER(VALUE(SUBSTITUTE(実質収支比率等に係る経年分析!J$49,"▲","-"))),ROUND(VALUE(SUBSTITUTE(実質収支比率等に係る経年分析!J$49,"▲","-")),2),NA())</f>
        <v>6.07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8.2899999999999991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8.2100000000000009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8.89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球磨郡障害認定審査事業特別会計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球磨郡介護認定審査事業特別会計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2.29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1378</v>
      </c>
      <c r="E42" s="176"/>
      <c r="F42" s="176"/>
      <c r="G42" s="176">
        <f>'実質公債費比率（分子）の構造'!L$52</f>
        <v>1327</v>
      </c>
      <c r="H42" s="176"/>
      <c r="I42" s="176"/>
      <c r="J42" s="176">
        <f>'実質公債費比率（分子）の構造'!M$52</f>
        <v>1251</v>
      </c>
      <c r="K42" s="176"/>
      <c r="L42" s="176"/>
      <c r="M42" s="176">
        <f>'実質公債費比率（分子）の構造'!N$52</f>
        <v>1255</v>
      </c>
      <c r="N42" s="176"/>
      <c r="O42" s="176"/>
      <c r="P42" s="176">
        <f>'実質公債費比率（分子）の構造'!O$52</f>
        <v>1227</v>
      </c>
    </row>
    <row r="43" spans="1:16" x14ac:dyDescent="0.2">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35</v>
      </c>
      <c r="C44" s="176"/>
      <c r="D44" s="176"/>
      <c r="E44" s="176" t="str">
        <f>'実質公債費比率（分子）の構造'!L$50</f>
        <v>-</v>
      </c>
      <c r="F44" s="176"/>
      <c r="G44" s="176"/>
      <c r="H44" s="176">
        <f>'実質公債費比率（分子）の構造'!M$50</f>
        <v>0</v>
      </c>
      <c r="I44" s="176"/>
      <c r="J44" s="176"/>
      <c r="K44" s="176">
        <f>'実質公債費比率（分子）の構造'!N$50</f>
        <v>2</v>
      </c>
      <c r="L44" s="176"/>
      <c r="M44" s="176"/>
      <c r="N44" s="176">
        <f>'実質公債費比率（分子）の構造'!O$50</f>
        <v>5</v>
      </c>
      <c r="O44" s="176"/>
      <c r="P44" s="176"/>
    </row>
    <row r="45" spans="1:16" x14ac:dyDescent="0.2">
      <c r="A45" s="176" t="s">
        <v>66</v>
      </c>
      <c r="B45" s="176">
        <f>'実質公債費比率（分子）の構造'!K$49</f>
        <v>68</v>
      </c>
      <c r="C45" s="176"/>
      <c r="D45" s="176"/>
      <c r="E45" s="176">
        <f>'実質公債費比率（分子）の構造'!L$49</f>
        <v>78</v>
      </c>
      <c r="F45" s="176"/>
      <c r="G45" s="176"/>
      <c r="H45" s="176">
        <f>'実質公債費比率（分子）の構造'!M$49</f>
        <v>86</v>
      </c>
      <c r="I45" s="176"/>
      <c r="J45" s="176"/>
      <c r="K45" s="176">
        <f>'実質公債費比率（分子）の構造'!N$49</f>
        <v>99</v>
      </c>
      <c r="L45" s="176"/>
      <c r="M45" s="176"/>
      <c r="N45" s="176">
        <f>'実質公債費比率（分子）の構造'!O$49</f>
        <v>68</v>
      </c>
      <c r="O45" s="176"/>
      <c r="P45" s="176"/>
    </row>
    <row r="46" spans="1:16" x14ac:dyDescent="0.2">
      <c r="A46" s="176" t="s">
        <v>67</v>
      </c>
      <c r="B46" s="176">
        <f>'実質公債費比率（分子）の構造'!K$48</f>
        <v>428</v>
      </c>
      <c r="C46" s="176"/>
      <c r="D46" s="176"/>
      <c r="E46" s="176">
        <f>'実質公債費比率（分子）の構造'!L$48</f>
        <v>437</v>
      </c>
      <c r="F46" s="176"/>
      <c r="G46" s="176"/>
      <c r="H46" s="176">
        <f>'実質公債費比率（分子）の構造'!M$48</f>
        <v>384</v>
      </c>
      <c r="I46" s="176"/>
      <c r="J46" s="176"/>
      <c r="K46" s="176">
        <f>'実質公債費比率（分子）の構造'!N$48</f>
        <v>365</v>
      </c>
      <c r="L46" s="176"/>
      <c r="M46" s="176"/>
      <c r="N46" s="176">
        <f>'実質公債費比率（分子）の構造'!O$48</f>
        <v>389</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1277</v>
      </c>
      <c r="C49" s="176"/>
      <c r="D49" s="176"/>
      <c r="E49" s="176">
        <f>'実質公債費比率（分子）の構造'!L$45</f>
        <v>1246</v>
      </c>
      <c r="F49" s="176"/>
      <c r="G49" s="176"/>
      <c r="H49" s="176">
        <f>'実質公債費比率（分子）の構造'!M$45</f>
        <v>1203</v>
      </c>
      <c r="I49" s="176"/>
      <c r="J49" s="176"/>
      <c r="K49" s="176">
        <f>'実質公債費比率（分子）の構造'!N$45</f>
        <v>1254</v>
      </c>
      <c r="L49" s="176"/>
      <c r="M49" s="176"/>
      <c r="N49" s="176">
        <f>'実質公債費比率（分子）の構造'!O$45</f>
        <v>1189</v>
      </c>
      <c r="O49" s="176"/>
      <c r="P49" s="176"/>
    </row>
    <row r="50" spans="1:16" x14ac:dyDescent="0.2">
      <c r="A50" s="176" t="s">
        <v>71</v>
      </c>
      <c r="B50" s="176" t="e">
        <f>NA()</f>
        <v>#N/A</v>
      </c>
      <c r="C50" s="176">
        <f>IF(ISNUMBER('実質公債費比率（分子）の構造'!K$53),'実質公債費比率（分子）の構造'!K$53,NA())</f>
        <v>430</v>
      </c>
      <c r="D50" s="176" t="e">
        <f>NA()</f>
        <v>#N/A</v>
      </c>
      <c r="E50" s="176" t="e">
        <f>NA()</f>
        <v>#N/A</v>
      </c>
      <c r="F50" s="176">
        <f>IF(ISNUMBER('実質公債費比率（分子）の構造'!L$53),'実質公債費比率（分子）の構造'!L$53,NA())</f>
        <v>434</v>
      </c>
      <c r="G50" s="176" t="e">
        <f>NA()</f>
        <v>#N/A</v>
      </c>
      <c r="H50" s="176" t="e">
        <f>NA()</f>
        <v>#N/A</v>
      </c>
      <c r="I50" s="176">
        <f>IF(ISNUMBER('実質公債費比率（分子）の構造'!M$53),'実質公債費比率（分子）の構造'!M$53,NA())</f>
        <v>422</v>
      </c>
      <c r="J50" s="176" t="e">
        <f>NA()</f>
        <v>#N/A</v>
      </c>
      <c r="K50" s="176" t="e">
        <f>NA()</f>
        <v>#N/A</v>
      </c>
      <c r="L50" s="176">
        <f>IF(ISNUMBER('実質公債費比率（分子）の構造'!N$53),'実質公債費比率（分子）の構造'!N$53,NA())</f>
        <v>465</v>
      </c>
      <c r="M50" s="176" t="e">
        <f>NA()</f>
        <v>#N/A</v>
      </c>
      <c r="N50" s="176" t="e">
        <f>NA()</f>
        <v>#N/A</v>
      </c>
      <c r="O50" s="176">
        <f>IF(ISNUMBER('実質公債費比率（分子）の構造'!O$53),'実質公債費比率（分子）の構造'!O$53,NA())</f>
        <v>424</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12200</v>
      </c>
      <c r="E56" s="175"/>
      <c r="F56" s="175"/>
      <c r="G56" s="175">
        <f>'将来負担比率（分子）の構造'!J$52</f>
        <v>11745</v>
      </c>
      <c r="H56" s="175"/>
      <c r="I56" s="175"/>
      <c r="J56" s="175">
        <f>'将来負担比率（分子）の構造'!K$52</f>
        <v>11635</v>
      </c>
      <c r="K56" s="175"/>
      <c r="L56" s="175"/>
      <c r="M56" s="175">
        <f>'将来負担比率（分子）の構造'!L$52</f>
        <v>11153</v>
      </c>
      <c r="N56" s="175"/>
      <c r="O56" s="175"/>
      <c r="P56" s="175">
        <f>'将来負担比率（分子）の構造'!M$52</f>
        <v>11452</v>
      </c>
    </row>
    <row r="57" spans="1:16" x14ac:dyDescent="0.2">
      <c r="A57" s="175" t="s">
        <v>43</v>
      </c>
      <c r="B57" s="175"/>
      <c r="C57" s="175"/>
      <c r="D57" s="175">
        <f>'将来負担比率（分子）の構造'!I$51</f>
        <v>206</v>
      </c>
      <c r="E57" s="175"/>
      <c r="F57" s="175"/>
      <c r="G57" s="175">
        <f>'将来負担比率（分子）の構造'!J$51</f>
        <v>156</v>
      </c>
      <c r="H57" s="175"/>
      <c r="I57" s="175"/>
      <c r="J57" s="175">
        <f>'将来負担比率（分子）の構造'!K$51</f>
        <v>110</v>
      </c>
      <c r="K57" s="175"/>
      <c r="L57" s="175"/>
      <c r="M57" s="175">
        <f>'将来負担比率（分子）の構造'!L$51</f>
        <v>69</v>
      </c>
      <c r="N57" s="175"/>
      <c r="O57" s="175"/>
      <c r="P57" s="175">
        <f>'将来負担比率（分子）の構造'!M$51</f>
        <v>44</v>
      </c>
    </row>
    <row r="58" spans="1:16" x14ac:dyDescent="0.2">
      <c r="A58" s="175" t="s">
        <v>42</v>
      </c>
      <c r="B58" s="175"/>
      <c r="C58" s="175"/>
      <c r="D58" s="175">
        <f>'将来負担比率（分子）の構造'!I$50</f>
        <v>7506</v>
      </c>
      <c r="E58" s="175"/>
      <c r="F58" s="175"/>
      <c r="G58" s="175">
        <f>'将来負担比率（分子）の構造'!J$50</f>
        <v>7668</v>
      </c>
      <c r="H58" s="175"/>
      <c r="I58" s="175"/>
      <c r="J58" s="175">
        <f>'将来負担比率（分子）の構造'!K$50</f>
        <v>7864</v>
      </c>
      <c r="K58" s="175"/>
      <c r="L58" s="175"/>
      <c r="M58" s="175">
        <f>'将来負担比率（分子）の構造'!L$50</f>
        <v>8643</v>
      </c>
      <c r="N58" s="175"/>
      <c r="O58" s="175"/>
      <c r="P58" s="175">
        <f>'将来負担比率（分子）の構造'!M$50</f>
        <v>9177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2190</v>
      </c>
      <c r="C62" s="175"/>
      <c r="D62" s="175"/>
      <c r="E62" s="175">
        <f>'将来負担比率（分子）の構造'!J$45</f>
        <v>2092</v>
      </c>
      <c r="F62" s="175"/>
      <c r="G62" s="175"/>
      <c r="H62" s="175">
        <f>'将来負担比率（分子）の構造'!K$45</f>
        <v>2098</v>
      </c>
      <c r="I62" s="175"/>
      <c r="J62" s="175"/>
      <c r="K62" s="175">
        <f>'将来負担比率（分子）の構造'!L$45</f>
        <v>1993</v>
      </c>
      <c r="L62" s="175"/>
      <c r="M62" s="175"/>
      <c r="N62" s="175">
        <f>'将来負担比率（分子）の構造'!M$45</f>
        <v>1874</v>
      </c>
      <c r="O62" s="175"/>
      <c r="P62" s="175"/>
    </row>
    <row r="63" spans="1:16" x14ac:dyDescent="0.2">
      <c r="A63" s="175" t="s">
        <v>35</v>
      </c>
      <c r="B63" s="175">
        <f>'将来負担比率（分子）の構造'!I$44</f>
        <v>804</v>
      </c>
      <c r="C63" s="175"/>
      <c r="D63" s="175"/>
      <c r="E63" s="175">
        <f>'将来負担比率（分子）の構造'!J$44</f>
        <v>811</v>
      </c>
      <c r="F63" s="175"/>
      <c r="G63" s="175"/>
      <c r="H63" s="175">
        <f>'将来負担比率（分子）の構造'!K$44</f>
        <v>865</v>
      </c>
      <c r="I63" s="175"/>
      <c r="J63" s="175"/>
      <c r="K63" s="175">
        <f>'将来負担比率（分子）の構造'!L$44</f>
        <v>758</v>
      </c>
      <c r="L63" s="175"/>
      <c r="M63" s="175"/>
      <c r="N63" s="175">
        <f>'将来負担比率（分子）の構造'!M$44</f>
        <v>721</v>
      </c>
      <c r="O63" s="175"/>
      <c r="P63" s="175"/>
    </row>
    <row r="64" spans="1:16" x14ac:dyDescent="0.2">
      <c r="A64" s="175" t="s">
        <v>34</v>
      </c>
      <c r="B64" s="175">
        <f>'将来負担比率（分子）の構造'!I$43</f>
        <v>5810</v>
      </c>
      <c r="C64" s="175"/>
      <c r="D64" s="175"/>
      <c r="E64" s="175">
        <f>'将来負担比率（分子）の構造'!J$43</f>
        <v>5478</v>
      </c>
      <c r="F64" s="175"/>
      <c r="G64" s="175"/>
      <c r="H64" s="175">
        <f>'将来負担比率（分子）の構造'!K$43</f>
        <v>4898</v>
      </c>
      <c r="I64" s="175"/>
      <c r="J64" s="175"/>
      <c r="K64" s="175">
        <f>'将来負担比率（分子）の構造'!L$43</f>
        <v>4335</v>
      </c>
      <c r="L64" s="175"/>
      <c r="M64" s="175"/>
      <c r="N64" s="175">
        <f>'将来負担比率（分子）の構造'!M$43</f>
        <v>3836</v>
      </c>
      <c r="O64" s="175"/>
      <c r="P64" s="175"/>
    </row>
    <row r="65" spans="1:16" x14ac:dyDescent="0.2">
      <c r="A65" s="175" t="s">
        <v>33</v>
      </c>
      <c r="B65" s="175" t="str">
        <f>'将来負担比率（分子）の構造'!I$42</f>
        <v>-</v>
      </c>
      <c r="C65" s="175"/>
      <c r="D65" s="175"/>
      <c r="E65" s="175" t="str">
        <f>'将来負担比率（分子）の構造'!J$42</f>
        <v>-</v>
      </c>
      <c r="F65" s="175"/>
      <c r="G65" s="175"/>
      <c r="H65" s="175">
        <f>'将来負担比率（分子）の構造'!K$42</f>
        <v>60</v>
      </c>
      <c r="I65" s="175"/>
      <c r="J65" s="175"/>
      <c r="K65" s="175">
        <f>'将来負担比率（分子）の構造'!L$42</f>
        <v>59</v>
      </c>
      <c r="L65" s="175"/>
      <c r="M65" s="175"/>
      <c r="N65" s="175">
        <f>'将来負担比率（分子）の構造'!M$42</f>
        <v>54</v>
      </c>
      <c r="O65" s="175"/>
      <c r="P65" s="175"/>
    </row>
    <row r="66" spans="1:16" x14ac:dyDescent="0.2">
      <c r="A66" s="175" t="s">
        <v>32</v>
      </c>
      <c r="B66" s="175">
        <f>'将来負担比率（分子）の構造'!I$41</f>
        <v>10489</v>
      </c>
      <c r="C66" s="175"/>
      <c r="D66" s="175"/>
      <c r="E66" s="175">
        <f>'将来負担比率（分子）の構造'!J$41</f>
        <v>10417</v>
      </c>
      <c r="F66" s="175"/>
      <c r="G66" s="175"/>
      <c r="H66" s="175">
        <f>'将来負担比率（分子）の構造'!K$41</f>
        <v>10536</v>
      </c>
      <c r="I66" s="175"/>
      <c r="J66" s="175"/>
      <c r="K66" s="175">
        <f>'将来負担比率（分子）の構造'!L$41</f>
        <v>10130</v>
      </c>
      <c r="L66" s="175"/>
      <c r="M66" s="175"/>
      <c r="N66" s="175">
        <f>'将来負担比率（分子）の構造'!M$41</f>
        <v>11044</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5638</v>
      </c>
      <c r="C72" s="179">
        <f>基金残高に係る経年分析!G55</f>
        <v>4414</v>
      </c>
      <c r="D72" s="179">
        <f>基金残高に係る経年分析!H55</f>
        <v>4760</v>
      </c>
    </row>
    <row r="73" spans="1:16" x14ac:dyDescent="0.2">
      <c r="A73" s="178" t="s">
        <v>78</v>
      </c>
      <c r="B73" s="179" t="str">
        <f>基金残高に係る経年分析!F56</f>
        <v>-</v>
      </c>
      <c r="C73" s="179">
        <f>基金残高に係る経年分析!G56</f>
        <v>1035</v>
      </c>
      <c r="D73" s="179">
        <f>基金残高に係る経年分析!H56</f>
        <v>1046</v>
      </c>
    </row>
    <row r="74" spans="1:16" x14ac:dyDescent="0.2">
      <c r="A74" s="178" t="s">
        <v>79</v>
      </c>
      <c r="B74" s="179">
        <f>基金残高に係る経年分析!F57</f>
        <v>3264</v>
      </c>
      <c r="C74" s="179">
        <f>基金残高に係る経年分析!G57</f>
        <v>4018</v>
      </c>
      <c r="D74" s="179">
        <f>基金残高に係る経年分析!H57</f>
        <v>4024</v>
      </c>
    </row>
  </sheetData>
  <sheetProtection algorithmName="SHA-512" hashValue="1xf75FHnoVwkh8OYtIkJhf5SUGOi3Wc7B2dHIiHq9ZN+488Q++FrBkNhm++qTfv8KQ6kxRrnQUv3+/uAr8MeVA==" saltValue="958y/7ltzMHI3OyC4Si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1275836</v>
      </c>
      <c r="S5" s="613"/>
      <c r="T5" s="613"/>
      <c r="U5" s="613"/>
      <c r="V5" s="613"/>
      <c r="W5" s="613"/>
      <c r="X5" s="613"/>
      <c r="Y5" s="614"/>
      <c r="Z5" s="615">
        <v>8.9</v>
      </c>
      <c r="AA5" s="615"/>
      <c r="AB5" s="615"/>
      <c r="AC5" s="615"/>
      <c r="AD5" s="616">
        <v>1275836</v>
      </c>
      <c r="AE5" s="616"/>
      <c r="AF5" s="616"/>
      <c r="AG5" s="616"/>
      <c r="AH5" s="616"/>
      <c r="AI5" s="616"/>
      <c r="AJ5" s="616"/>
      <c r="AK5" s="616"/>
      <c r="AL5" s="617">
        <v>19.399999999999999</v>
      </c>
      <c r="AM5" s="618"/>
      <c r="AN5" s="618"/>
      <c r="AO5" s="619"/>
      <c r="AP5" s="609" t="s">
        <v>229</v>
      </c>
      <c r="AQ5" s="610"/>
      <c r="AR5" s="610"/>
      <c r="AS5" s="610"/>
      <c r="AT5" s="610"/>
      <c r="AU5" s="610"/>
      <c r="AV5" s="610"/>
      <c r="AW5" s="610"/>
      <c r="AX5" s="610"/>
      <c r="AY5" s="610"/>
      <c r="AZ5" s="610"/>
      <c r="BA5" s="610"/>
      <c r="BB5" s="610"/>
      <c r="BC5" s="610"/>
      <c r="BD5" s="610"/>
      <c r="BE5" s="610"/>
      <c r="BF5" s="611"/>
      <c r="BG5" s="623">
        <v>1275836</v>
      </c>
      <c r="BH5" s="624"/>
      <c r="BI5" s="624"/>
      <c r="BJ5" s="624"/>
      <c r="BK5" s="624"/>
      <c r="BL5" s="624"/>
      <c r="BM5" s="624"/>
      <c r="BN5" s="625"/>
      <c r="BO5" s="626">
        <v>100</v>
      </c>
      <c r="BP5" s="626"/>
      <c r="BQ5" s="626"/>
      <c r="BR5" s="626"/>
      <c r="BS5" s="627" t="s">
        <v>129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143517</v>
      </c>
      <c r="S6" s="624"/>
      <c r="T6" s="624"/>
      <c r="U6" s="624"/>
      <c r="V6" s="624"/>
      <c r="W6" s="624"/>
      <c r="X6" s="624"/>
      <c r="Y6" s="625"/>
      <c r="Z6" s="626">
        <v>1</v>
      </c>
      <c r="AA6" s="626"/>
      <c r="AB6" s="626"/>
      <c r="AC6" s="626"/>
      <c r="AD6" s="627">
        <v>143517</v>
      </c>
      <c r="AE6" s="627"/>
      <c r="AF6" s="627"/>
      <c r="AG6" s="627"/>
      <c r="AH6" s="627"/>
      <c r="AI6" s="627"/>
      <c r="AJ6" s="627"/>
      <c r="AK6" s="627"/>
      <c r="AL6" s="628">
        <v>2.2000000000000002</v>
      </c>
      <c r="AM6" s="629"/>
      <c r="AN6" s="629"/>
      <c r="AO6" s="630"/>
      <c r="AP6" s="620" t="s">
        <v>234</v>
      </c>
      <c r="AQ6" s="621"/>
      <c r="AR6" s="621"/>
      <c r="AS6" s="621"/>
      <c r="AT6" s="621"/>
      <c r="AU6" s="621"/>
      <c r="AV6" s="621"/>
      <c r="AW6" s="621"/>
      <c r="AX6" s="621"/>
      <c r="AY6" s="621"/>
      <c r="AZ6" s="621"/>
      <c r="BA6" s="621"/>
      <c r="BB6" s="621"/>
      <c r="BC6" s="621"/>
      <c r="BD6" s="621"/>
      <c r="BE6" s="621"/>
      <c r="BF6" s="622"/>
      <c r="BG6" s="623">
        <v>1275836</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93978</v>
      </c>
      <c r="CS6" s="624"/>
      <c r="CT6" s="624"/>
      <c r="CU6" s="624"/>
      <c r="CV6" s="624"/>
      <c r="CW6" s="624"/>
      <c r="CX6" s="624"/>
      <c r="CY6" s="625"/>
      <c r="CZ6" s="617">
        <v>0.7</v>
      </c>
      <c r="DA6" s="618"/>
      <c r="DB6" s="618"/>
      <c r="DC6" s="634"/>
      <c r="DD6" s="632" t="s">
        <v>235</v>
      </c>
      <c r="DE6" s="624"/>
      <c r="DF6" s="624"/>
      <c r="DG6" s="624"/>
      <c r="DH6" s="624"/>
      <c r="DI6" s="624"/>
      <c r="DJ6" s="624"/>
      <c r="DK6" s="624"/>
      <c r="DL6" s="624"/>
      <c r="DM6" s="624"/>
      <c r="DN6" s="624"/>
      <c r="DO6" s="624"/>
      <c r="DP6" s="625"/>
      <c r="DQ6" s="632">
        <v>91278</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305</v>
      </c>
      <c r="S7" s="624"/>
      <c r="T7" s="624"/>
      <c r="U7" s="624"/>
      <c r="V7" s="624"/>
      <c r="W7" s="624"/>
      <c r="X7" s="624"/>
      <c r="Y7" s="625"/>
      <c r="Z7" s="626">
        <v>0</v>
      </c>
      <c r="AA7" s="626"/>
      <c r="AB7" s="626"/>
      <c r="AC7" s="626"/>
      <c r="AD7" s="627">
        <v>305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547690</v>
      </c>
      <c r="BH7" s="624"/>
      <c r="BI7" s="624"/>
      <c r="BJ7" s="624"/>
      <c r="BK7" s="624"/>
      <c r="BL7" s="624"/>
      <c r="BM7" s="624"/>
      <c r="BN7" s="625"/>
      <c r="BO7" s="626">
        <v>42.9</v>
      </c>
      <c r="BP7" s="626"/>
      <c r="BQ7" s="626"/>
      <c r="BR7" s="626"/>
      <c r="BS7" s="627" t="s">
        <v>235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3105491</v>
      </c>
      <c r="CS7" s="624"/>
      <c r="CT7" s="624"/>
      <c r="CU7" s="624"/>
      <c r="CV7" s="624"/>
      <c r="CW7" s="624"/>
      <c r="CX7" s="624"/>
      <c r="CY7" s="625"/>
      <c r="CZ7" s="626">
        <v>23.1</v>
      </c>
      <c r="DA7" s="626"/>
      <c r="DB7" s="626"/>
      <c r="DC7" s="626"/>
      <c r="DD7" s="632">
        <v>592013</v>
      </c>
      <c r="DE7" s="624"/>
      <c r="DF7" s="624"/>
      <c r="DG7" s="624"/>
      <c r="DH7" s="624"/>
      <c r="DI7" s="624"/>
      <c r="DJ7" s="624"/>
      <c r="DK7" s="624"/>
      <c r="DL7" s="624"/>
      <c r="DM7" s="624"/>
      <c r="DN7" s="624"/>
      <c r="DO7" s="624"/>
      <c r="DP7" s="625"/>
      <c r="DQ7" s="632">
        <v>1600968</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5909</v>
      </c>
      <c r="S8" s="624"/>
      <c r="T8" s="624"/>
      <c r="U8" s="624"/>
      <c r="V8" s="624"/>
      <c r="W8" s="624"/>
      <c r="X8" s="624"/>
      <c r="Y8" s="625"/>
      <c r="Z8" s="626">
        <v>0</v>
      </c>
      <c r="AA8" s="626"/>
      <c r="AB8" s="626"/>
      <c r="AC8" s="626"/>
      <c r="AD8" s="627">
        <v>5909</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24258</v>
      </c>
      <c r="BH8" s="624"/>
      <c r="BI8" s="624"/>
      <c r="BJ8" s="624"/>
      <c r="BK8" s="624"/>
      <c r="BL8" s="624"/>
      <c r="BM8" s="624"/>
      <c r="BN8" s="625"/>
      <c r="BO8" s="626">
        <v>1.9</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3451875</v>
      </c>
      <c r="CS8" s="624"/>
      <c r="CT8" s="624"/>
      <c r="CU8" s="624"/>
      <c r="CV8" s="624"/>
      <c r="CW8" s="624"/>
      <c r="CX8" s="624"/>
      <c r="CY8" s="625"/>
      <c r="CZ8" s="626">
        <v>25.7</v>
      </c>
      <c r="DA8" s="626"/>
      <c r="DB8" s="626"/>
      <c r="DC8" s="626"/>
      <c r="DD8" s="632">
        <v>63879</v>
      </c>
      <c r="DE8" s="624"/>
      <c r="DF8" s="624"/>
      <c r="DG8" s="624"/>
      <c r="DH8" s="624"/>
      <c r="DI8" s="624"/>
      <c r="DJ8" s="624"/>
      <c r="DK8" s="624"/>
      <c r="DL8" s="624"/>
      <c r="DM8" s="624"/>
      <c r="DN8" s="624"/>
      <c r="DO8" s="624"/>
      <c r="DP8" s="625"/>
      <c r="DQ8" s="632">
        <v>1478665</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4131</v>
      </c>
      <c r="S9" s="624"/>
      <c r="T9" s="624"/>
      <c r="U9" s="624"/>
      <c r="V9" s="624"/>
      <c r="W9" s="624"/>
      <c r="X9" s="624"/>
      <c r="Y9" s="625"/>
      <c r="Z9" s="626">
        <v>0</v>
      </c>
      <c r="AA9" s="626"/>
      <c r="AB9" s="626"/>
      <c r="AC9" s="626"/>
      <c r="AD9" s="627">
        <v>4131</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456743</v>
      </c>
      <c r="BH9" s="624"/>
      <c r="BI9" s="624"/>
      <c r="BJ9" s="624"/>
      <c r="BK9" s="624"/>
      <c r="BL9" s="624"/>
      <c r="BM9" s="624"/>
      <c r="BN9" s="625"/>
      <c r="BO9" s="626">
        <v>35.799999999999997</v>
      </c>
      <c r="BP9" s="626"/>
      <c r="BQ9" s="626"/>
      <c r="BR9" s="626"/>
      <c r="BS9" s="627" t="s">
        <v>235</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891389</v>
      </c>
      <c r="CS9" s="624"/>
      <c r="CT9" s="624"/>
      <c r="CU9" s="624"/>
      <c r="CV9" s="624"/>
      <c r="CW9" s="624"/>
      <c r="CX9" s="624"/>
      <c r="CY9" s="625"/>
      <c r="CZ9" s="626">
        <v>6.6</v>
      </c>
      <c r="DA9" s="626"/>
      <c r="DB9" s="626"/>
      <c r="DC9" s="626"/>
      <c r="DD9" s="632">
        <v>35176</v>
      </c>
      <c r="DE9" s="624"/>
      <c r="DF9" s="624"/>
      <c r="DG9" s="624"/>
      <c r="DH9" s="624"/>
      <c r="DI9" s="624"/>
      <c r="DJ9" s="624"/>
      <c r="DK9" s="624"/>
      <c r="DL9" s="624"/>
      <c r="DM9" s="624"/>
      <c r="DN9" s="624"/>
      <c r="DO9" s="624"/>
      <c r="DP9" s="625"/>
      <c r="DQ9" s="632">
        <v>757790</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178</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30355</v>
      </c>
      <c r="BH10" s="624"/>
      <c r="BI10" s="624"/>
      <c r="BJ10" s="624"/>
      <c r="BK10" s="624"/>
      <c r="BL10" s="624"/>
      <c r="BM10" s="624"/>
      <c r="BN10" s="625"/>
      <c r="BO10" s="626">
        <v>2.4</v>
      </c>
      <c r="BP10" s="626"/>
      <c r="BQ10" s="626"/>
      <c r="BR10" s="626"/>
      <c r="BS10" s="627" t="s">
        <v>235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178</v>
      </c>
      <c r="DA10" s="626"/>
      <c r="DB10" s="626"/>
      <c r="DC10" s="626"/>
      <c r="DD10" s="632" t="s">
        <v>129</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351406</v>
      </c>
      <c r="S11" s="624"/>
      <c r="T11" s="624"/>
      <c r="U11" s="624"/>
      <c r="V11" s="624"/>
      <c r="W11" s="624"/>
      <c r="X11" s="624"/>
      <c r="Y11" s="625"/>
      <c r="Z11" s="628">
        <v>2.4</v>
      </c>
      <c r="AA11" s="629"/>
      <c r="AB11" s="629"/>
      <c r="AC11" s="635"/>
      <c r="AD11" s="632">
        <v>351406</v>
      </c>
      <c r="AE11" s="624"/>
      <c r="AF11" s="624"/>
      <c r="AG11" s="624"/>
      <c r="AH11" s="624"/>
      <c r="AI11" s="624"/>
      <c r="AJ11" s="624"/>
      <c r="AK11" s="625"/>
      <c r="AL11" s="628">
        <v>5.3</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36334</v>
      </c>
      <c r="BH11" s="624"/>
      <c r="BI11" s="624"/>
      <c r="BJ11" s="624"/>
      <c r="BK11" s="624"/>
      <c r="BL11" s="624"/>
      <c r="BM11" s="624"/>
      <c r="BN11" s="625"/>
      <c r="BO11" s="626">
        <v>2.8</v>
      </c>
      <c r="BP11" s="626"/>
      <c r="BQ11" s="626"/>
      <c r="BR11" s="626"/>
      <c r="BS11" s="627" t="s">
        <v>129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1090851</v>
      </c>
      <c r="CS11" s="624"/>
      <c r="CT11" s="624"/>
      <c r="CU11" s="624"/>
      <c r="CV11" s="624"/>
      <c r="CW11" s="624"/>
      <c r="CX11" s="624"/>
      <c r="CY11" s="625"/>
      <c r="CZ11" s="626">
        <v>8.1</v>
      </c>
      <c r="DA11" s="626"/>
      <c r="DB11" s="626"/>
      <c r="DC11" s="626"/>
      <c r="DD11" s="632">
        <v>191662</v>
      </c>
      <c r="DE11" s="624"/>
      <c r="DF11" s="624"/>
      <c r="DG11" s="624"/>
      <c r="DH11" s="624"/>
      <c r="DI11" s="624"/>
      <c r="DJ11" s="624"/>
      <c r="DK11" s="624"/>
      <c r="DL11" s="624"/>
      <c r="DM11" s="624"/>
      <c r="DN11" s="624"/>
      <c r="DO11" s="624"/>
      <c r="DP11" s="625"/>
      <c r="DQ11" s="632">
        <v>657927</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6517</v>
      </c>
      <c r="S12" s="624"/>
      <c r="T12" s="624"/>
      <c r="U12" s="624"/>
      <c r="V12" s="624"/>
      <c r="W12" s="624"/>
      <c r="X12" s="624"/>
      <c r="Y12" s="625"/>
      <c r="Z12" s="626">
        <v>0</v>
      </c>
      <c r="AA12" s="626"/>
      <c r="AB12" s="626"/>
      <c r="AC12" s="626"/>
      <c r="AD12" s="627">
        <v>6517</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560825</v>
      </c>
      <c r="BH12" s="624"/>
      <c r="BI12" s="624"/>
      <c r="BJ12" s="624"/>
      <c r="BK12" s="624"/>
      <c r="BL12" s="624"/>
      <c r="BM12" s="624"/>
      <c r="BN12" s="625"/>
      <c r="BO12" s="626">
        <v>44</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191157</v>
      </c>
      <c r="CS12" s="624"/>
      <c r="CT12" s="624"/>
      <c r="CU12" s="624"/>
      <c r="CV12" s="624"/>
      <c r="CW12" s="624"/>
      <c r="CX12" s="624"/>
      <c r="CY12" s="625"/>
      <c r="CZ12" s="626">
        <v>1.4</v>
      </c>
      <c r="DA12" s="626"/>
      <c r="DB12" s="626"/>
      <c r="DC12" s="626"/>
      <c r="DD12" s="632">
        <v>37010</v>
      </c>
      <c r="DE12" s="624"/>
      <c r="DF12" s="624"/>
      <c r="DG12" s="624"/>
      <c r="DH12" s="624"/>
      <c r="DI12" s="624"/>
      <c r="DJ12" s="624"/>
      <c r="DK12" s="624"/>
      <c r="DL12" s="624"/>
      <c r="DM12" s="624"/>
      <c r="DN12" s="624"/>
      <c r="DO12" s="624"/>
      <c r="DP12" s="625"/>
      <c r="DQ12" s="632">
        <v>98181</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558322</v>
      </c>
      <c r="BH13" s="624"/>
      <c r="BI13" s="624"/>
      <c r="BJ13" s="624"/>
      <c r="BK13" s="624"/>
      <c r="BL13" s="624"/>
      <c r="BM13" s="624"/>
      <c r="BN13" s="625"/>
      <c r="BO13" s="626">
        <v>43.8</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1062625</v>
      </c>
      <c r="CS13" s="624"/>
      <c r="CT13" s="624"/>
      <c r="CU13" s="624"/>
      <c r="CV13" s="624"/>
      <c r="CW13" s="624"/>
      <c r="CX13" s="624"/>
      <c r="CY13" s="625"/>
      <c r="CZ13" s="626">
        <v>7.9</v>
      </c>
      <c r="DA13" s="626"/>
      <c r="DB13" s="626"/>
      <c r="DC13" s="626"/>
      <c r="DD13" s="632">
        <v>565006</v>
      </c>
      <c r="DE13" s="624"/>
      <c r="DF13" s="624"/>
      <c r="DG13" s="624"/>
      <c r="DH13" s="624"/>
      <c r="DI13" s="624"/>
      <c r="DJ13" s="624"/>
      <c r="DK13" s="624"/>
      <c r="DL13" s="624"/>
      <c r="DM13" s="624"/>
      <c r="DN13" s="624"/>
      <c r="DO13" s="624"/>
      <c r="DP13" s="625"/>
      <c r="DQ13" s="632">
        <v>577051</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235</v>
      </c>
      <c r="AA14" s="626"/>
      <c r="AB14" s="626"/>
      <c r="AC14" s="626"/>
      <c r="AD14" s="627" t="s">
        <v>235</v>
      </c>
      <c r="AE14" s="627"/>
      <c r="AF14" s="627"/>
      <c r="AG14" s="627"/>
      <c r="AH14" s="627"/>
      <c r="AI14" s="627"/>
      <c r="AJ14" s="627"/>
      <c r="AK14" s="627"/>
      <c r="AL14" s="628" t="s">
        <v>235</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72112</v>
      </c>
      <c r="BH14" s="624"/>
      <c r="BI14" s="624"/>
      <c r="BJ14" s="624"/>
      <c r="BK14" s="624"/>
      <c r="BL14" s="624"/>
      <c r="BM14" s="624"/>
      <c r="BN14" s="625"/>
      <c r="BO14" s="626">
        <v>5.7</v>
      </c>
      <c r="BP14" s="626"/>
      <c r="BQ14" s="626"/>
      <c r="BR14" s="626"/>
      <c r="BS14" s="627" t="s">
        <v>178</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412177</v>
      </c>
      <c r="CS14" s="624"/>
      <c r="CT14" s="624"/>
      <c r="CU14" s="624"/>
      <c r="CV14" s="624"/>
      <c r="CW14" s="624"/>
      <c r="CX14" s="624"/>
      <c r="CY14" s="625"/>
      <c r="CZ14" s="626">
        <v>3.1</v>
      </c>
      <c r="DA14" s="626"/>
      <c r="DB14" s="626"/>
      <c r="DC14" s="626"/>
      <c r="DD14" s="632">
        <v>35423</v>
      </c>
      <c r="DE14" s="624"/>
      <c r="DF14" s="624"/>
      <c r="DG14" s="624"/>
      <c r="DH14" s="624"/>
      <c r="DI14" s="624"/>
      <c r="DJ14" s="624"/>
      <c r="DK14" s="624"/>
      <c r="DL14" s="624"/>
      <c r="DM14" s="624"/>
      <c r="DN14" s="624"/>
      <c r="DO14" s="624"/>
      <c r="DP14" s="625"/>
      <c r="DQ14" s="632">
        <v>358877</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178</v>
      </c>
      <c r="AA15" s="626"/>
      <c r="AB15" s="626"/>
      <c r="AC15" s="626"/>
      <c r="AD15" s="627" t="s">
        <v>235</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95209</v>
      </c>
      <c r="BH15" s="624"/>
      <c r="BI15" s="624"/>
      <c r="BJ15" s="624"/>
      <c r="BK15" s="624"/>
      <c r="BL15" s="624"/>
      <c r="BM15" s="624"/>
      <c r="BN15" s="625"/>
      <c r="BO15" s="626">
        <v>7.5</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1561010</v>
      </c>
      <c r="CS15" s="624"/>
      <c r="CT15" s="624"/>
      <c r="CU15" s="624"/>
      <c r="CV15" s="624"/>
      <c r="CW15" s="624"/>
      <c r="CX15" s="624"/>
      <c r="CY15" s="625"/>
      <c r="CZ15" s="626">
        <v>11.6</v>
      </c>
      <c r="DA15" s="626"/>
      <c r="DB15" s="626"/>
      <c r="DC15" s="626"/>
      <c r="DD15" s="632">
        <v>864137</v>
      </c>
      <c r="DE15" s="624"/>
      <c r="DF15" s="624"/>
      <c r="DG15" s="624"/>
      <c r="DH15" s="624"/>
      <c r="DI15" s="624"/>
      <c r="DJ15" s="624"/>
      <c r="DK15" s="624"/>
      <c r="DL15" s="624"/>
      <c r="DM15" s="624"/>
      <c r="DN15" s="624"/>
      <c r="DO15" s="624"/>
      <c r="DP15" s="625"/>
      <c r="DQ15" s="632">
        <v>619439</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10661</v>
      </c>
      <c r="S16" s="624"/>
      <c r="T16" s="624"/>
      <c r="U16" s="624"/>
      <c r="V16" s="624"/>
      <c r="W16" s="624"/>
      <c r="X16" s="624"/>
      <c r="Y16" s="625"/>
      <c r="Z16" s="626">
        <v>0.1</v>
      </c>
      <c r="AA16" s="626"/>
      <c r="AB16" s="626"/>
      <c r="AC16" s="626"/>
      <c r="AD16" s="627">
        <v>10661</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235</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386367</v>
      </c>
      <c r="CS16" s="624"/>
      <c r="CT16" s="624"/>
      <c r="CU16" s="624"/>
      <c r="CV16" s="624"/>
      <c r="CW16" s="624"/>
      <c r="CX16" s="624"/>
      <c r="CY16" s="625"/>
      <c r="CZ16" s="626">
        <v>2.9</v>
      </c>
      <c r="DA16" s="626"/>
      <c r="DB16" s="626"/>
      <c r="DC16" s="626"/>
      <c r="DD16" s="632" t="s">
        <v>235</v>
      </c>
      <c r="DE16" s="624"/>
      <c r="DF16" s="624"/>
      <c r="DG16" s="624"/>
      <c r="DH16" s="624"/>
      <c r="DI16" s="624"/>
      <c r="DJ16" s="624"/>
      <c r="DK16" s="624"/>
      <c r="DL16" s="624"/>
      <c r="DM16" s="624"/>
      <c r="DN16" s="624"/>
      <c r="DO16" s="624"/>
      <c r="DP16" s="625"/>
      <c r="DQ16" s="632">
        <v>56300</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17660</v>
      </c>
      <c r="S17" s="624"/>
      <c r="T17" s="624"/>
      <c r="U17" s="624"/>
      <c r="V17" s="624"/>
      <c r="W17" s="624"/>
      <c r="X17" s="624"/>
      <c r="Y17" s="625"/>
      <c r="Z17" s="626">
        <v>0.1</v>
      </c>
      <c r="AA17" s="626"/>
      <c r="AB17" s="626"/>
      <c r="AC17" s="626"/>
      <c r="AD17" s="627">
        <v>17660</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1189051</v>
      </c>
      <c r="CS17" s="624"/>
      <c r="CT17" s="624"/>
      <c r="CU17" s="624"/>
      <c r="CV17" s="624"/>
      <c r="CW17" s="624"/>
      <c r="CX17" s="624"/>
      <c r="CY17" s="625"/>
      <c r="CZ17" s="626">
        <v>8.8000000000000007</v>
      </c>
      <c r="DA17" s="626"/>
      <c r="DB17" s="626"/>
      <c r="DC17" s="626"/>
      <c r="DD17" s="632" t="s">
        <v>129</v>
      </c>
      <c r="DE17" s="624"/>
      <c r="DF17" s="624"/>
      <c r="DG17" s="624"/>
      <c r="DH17" s="624"/>
      <c r="DI17" s="624"/>
      <c r="DJ17" s="624"/>
      <c r="DK17" s="624"/>
      <c r="DL17" s="624"/>
      <c r="DM17" s="624"/>
      <c r="DN17" s="624"/>
      <c r="DO17" s="624"/>
      <c r="DP17" s="625"/>
      <c r="DQ17" s="632">
        <v>1161465</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7639</v>
      </c>
      <c r="S18" s="624"/>
      <c r="T18" s="624"/>
      <c r="U18" s="624"/>
      <c r="V18" s="624"/>
      <c r="W18" s="624"/>
      <c r="X18" s="624"/>
      <c r="Y18" s="625"/>
      <c r="Z18" s="626">
        <v>0.1</v>
      </c>
      <c r="AA18" s="626"/>
      <c r="AB18" s="626"/>
      <c r="AC18" s="626"/>
      <c r="AD18" s="627">
        <v>7639</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6294</v>
      </c>
      <c r="S19" s="624"/>
      <c r="T19" s="624"/>
      <c r="U19" s="624"/>
      <c r="V19" s="624"/>
      <c r="W19" s="624"/>
      <c r="X19" s="624"/>
      <c r="Y19" s="625"/>
      <c r="Z19" s="626">
        <v>0</v>
      </c>
      <c r="AA19" s="626"/>
      <c r="AB19" s="626"/>
      <c r="AC19" s="626"/>
      <c r="AD19" s="627">
        <v>6294</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235</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1345</v>
      </c>
      <c r="S20" s="624"/>
      <c r="T20" s="624"/>
      <c r="U20" s="624"/>
      <c r="V20" s="624"/>
      <c r="W20" s="624"/>
      <c r="X20" s="624"/>
      <c r="Y20" s="625"/>
      <c r="Z20" s="626">
        <v>0</v>
      </c>
      <c r="AA20" s="626"/>
      <c r="AB20" s="626"/>
      <c r="AC20" s="626"/>
      <c r="AD20" s="627">
        <v>1345</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129</v>
      </c>
      <c r="BP20" s="626"/>
      <c r="BQ20" s="626"/>
      <c r="BR20" s="626"/>
      <c r="BS20" s="627" t="s">
        <v>178</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13435971</v>
      </c>
      <c r="CS20" s="624"/>
      <c r="CT20" s="624"/>
      <c r="CU20" s="624"/>
      <c r="CV20" s="624"/>
      <c r="CW20" s="624"/>
      <c r="CX20" s="624"/>
      <c r="CY20" s="625"/>
      <c r="CZ20" s="626">
        <v>100</v>
      </c>
      <c r="DA20" s="626"/>
      <c r="DB20" s="626"/>
      <c r="DC20" s="626"/>
      <c r="DD20" s="632">
        <v>2384306</v>
      </c>
      <c r="DE20" s="624"/>
      <c r="DF20" s="624"/>
      <c r="DG20" s="624"/>
      <c r="DH20" s="624"/>
      <c r="DI20" s="624"/>
      <c r="DJ20" s="624"/>
      <c r="DK20" s="624"/>
      <c r="DL20" s="624"/>
      <c r="DM20" s="624"/>
      <c r="DN20" s="624"/>
      <c r="DO20" s="624"/>
      <c r="DP20" s="625"/>
      <c r="DQ20" s="632">
        <v>7457941</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5054978</v>
      </c>
      <c r="S21" s="624"/>
      <c r="T21" s="624"/>
      <c r="U21" s="624"/>
      <c r="V21" s="624"/>
      <c r="W21" s="624"/>
      <c r="X21" s="624"/>
      <c r="Y21" s="625"/>
      <c r="Z21" s="626">
        <v>35.1</v>
      </c>
      <c r="AA21" s="626"/>
      <c r="AB21" s="626"/>
      <c r="AC21" s="626"/>
      <c r="AD21" s="627">
        <v>4682061</v>
      </c>
      <c r="AE21" s="627"/>
      <c r="AF21" s="627"/>
      <c r="AG21" s="627"/>
      <c r="AH21" s="627"/>
      <c r="AI21" s="627"/>
      <c r="AJ21" s="627"/>
      <c r="AK21" s="627"/>
      <c r="AL21" s="628">
        <v>71.2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178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4682061</v>
      </c>
      <c r="S22" s="624"/>
      <c r="T22" s="624"/>
      <c r="U22" s="624"/>
      <c r="V22" s="624"/>
      <c r="W22" s="624"/>
      <c r="X22" s="624"/>
      <c r="Y22" s="625"/>
      <c r="Z22" s="626">
        <v>32.5</v>
      </c>
      <c r="AA22" s="626"/>
      <c r="AB22" s="626"/>
      <c r="AC22" s="626"/>
      <c r="AD22" s="627">
        <v>4682061</v>
      </c>
      <c r="AE22" s="627"/>
      <c r="AF22" s="627"/>
      <c r="AG22" s="627"/>
      <c r="AH22" s="627"/>
      <c r="AI22" s="627"/>
      <c r="AJ22" s="627"/>
      <c r="AK22" s="627"/>
      <c r="AL22" s="628">
        <v>71.2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235</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372917</v>
      </c>
      <c r="S23" s="624"/>
      <c r="T23" s="624"/>
      <c r="U23" s="624"/>
      <c r="V23" s="624"/>
      <c r="W23" s="624"/>
      <c r="X23" s="624"/>
      <c r="Y23" s="625"/>
      <c r="Z23" s="626">
        <v>2.6</v>
      </c>
      <c r="AA23" s="626"/>
      <c r="AB23" s="626"/>
      <c r="AC23" s="626"/>
      <c r="AD23" s="627" t="s">
        <v>235</v>
      </c>
      <c r="AE23" s="627"/>
      <c r="AF23" s="627"/>
      <c r="AG23" s="627"/>
      <c r="AH23" s="627"/>
      <c r="AI23" s="627"/>
      <c r="AJ23" s="627"/>
      <c r="AK23" s="627"/>
      <c r="AL23" s="628" t="s">
        <v>235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178</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235</v>
      </c>
      <c r="AE24" s="627"/>
      <c r="AF24" s="627"/>
      <c r="AG24" s="627"/>
      <c r="AH24" s="627"/>
      <c r="AI24" s="627"/>
      <c r="AJ24" s="627"/>
      <c r="AK24" s="627"/>
      <c r="AL24" s="628" t="s">
        <v>178</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4852698</v>
      </c>
      <c r="CS24" s="613"/>
      <c r="CT24" s="613"/>
      <c r="CU24" s="613"/>
      <c r="CV24" s="613"/>
      <c r="CW24" s="613"/>
      <c r="CX24" s="613"/>
      <c r="CY24" s="614"/>
      <c r="CZ24" s="617">
        <v>36.1</v>
      </c>
      <c r="DA24" s="618"/>
      <c r="DB24" s="618"/>
      <c r="DC24" s="634"/>
      <c r="DD24" s="653">
        <v>3034741</v>
      </c>
      <c r="DE24" s="613"/>
      <c r="DF24" s="613"/>
      <c r="DG24" s="613"/>
      <c r="DH24" s="613"/>
      <c r="DI24" s="613"/>
      <c r="DJ24" s="613"/>
      <c r="DK24" s="614"/>
      <c r="DL24" s="653">
        <v>3025767</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6878559</v>
      </c>
      <c r="S25" s="624"/>
      <c r="T25" s="624"/>
      <c r="U25" s="624"/>
      <c r="V25" s="624"/>
      <c r="W25" s="624"/>
      <c r="X25" s="624"/>
      <c r="Y25" s="625"/>
      <c r="Z25" s="626">
        <v>47.8</v>
      </c>
      <c r="AA25" s="626"/>
      <c r="AB25" s="626"/>
      <c r="AC25" s="626"/>
      <c r="AD25" s="627">
        <v>6505642</v>
      </c>
      <c r="AE25" s="627"/>
      <c r="AF25" s="627"/>
      <c r="AG25" s="627"/>
      <c r="AH25" s="627"/>
      <c r="AI25" s="627"/>
      <c r="AJ25" s="627"/>
      <c r="AK25" s="627"/>
      <c r="AL25" s="628">
        <v>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235</v>
      </c>
      <c r="BP25" s="626"/>
      <c r="BQ25" s="626"/>
      <c r="BR25" s="626"/>
      <c r="BS25" s="627" t="s">
        <v>235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1668206</v>
      </c>
      <c r="CS25" s="654"/>
      <c r="CT25" s="654"/>
      <c r="CU25" s="654"/>
      <c r="CV25" s="654"/>
      <c r="CW25" s="654"/>
      <c r="CX25" s="654"/>
      <c r="CY25" s="655"/>
      <c r="CZ25" s="628">
        <v>12.4</v>
      </c>
      <c r="DA25" s="656"/>
      <c r="DB25" s="656"/>
      <c r="DC25" s="658"/>
      <c r="DD25" s="632">
        <v>1406629</v>
      </c>
      <c r="DE25" s="654"/>
      <c r="DF25" s="654"/>
      <c r="DG25" s="654"/>
      <c r="DH25" s="654"/>
      <c r="DI25" s="654"/>
      <c r="DJ25" s="654"/>
      <c r="DK25" s="655"/>
      <c r="DL25" s="632">
        <v>1398952</v>
      </c>
      <c r="DM25" s="654"/>
      <c r="DN25" s="654"/>
      <c r="DO25" s="654"/>
      <c r="DP25" s="654"/>
      <c r="DQ25" s="654"/>
      <c r="DR25" s="654"/>
      <c r="DS25" s="654"/>
      <c r="DT25" s="654"/>
      <c r="DU25" s="654"/>
      <c r="DV25" s="655"/>
      <c r="DW25" s="628">
        <v>21.1</v>
      </c>
      <c r="DX25" s="656"/>
      <c r="DY25" s="656"/>
      <c r="DZ25" s="656"/>
      <c r="EA25" s="656"/>
      <c r="EB25" s="656"/>
      <c r="EC25" s="657"/>
    </row>
    <row r="26" spans="2:133" ht="11.25" customHeight="1" x14ac:dyDescent="0.2">
      <c r="B26" s="620" t="s">
        <v>297</v>
      </c>
      <c r="C26" s="621"/>
      <c r="D26" s="621"/>
      <c r="E26" s="621"/>
      <c r="F26" s="621"/>
      <c r="G26" s="621"/>
      <c r="H26" s="621"/>
      <c r="I26" s="621"/>
      <c r="J26" s="621"/>
      <c r="K26" s="621"/>
      <c r="L26" s="621"/>
      <c r="M26" s="621"/>
      <c r="N26" s="621"/>
      <c r="O26" s="621"/>
      <c r="P26" s="621"/>
      <c r="Q26" s="622"/>
      <c r="R26" s="623">
        <v>1193</v>
      </c>
      <c r="S26" s="624"/>
      <c r="T26" s="624"/>
      <c r="U26" s="624"/>
      <c r="V26" s="624"/>
      <c r="W26" s="624"/>
      <c r="X26" s="624"/>
      <c r="Y26" s="625"/>
      <c r="Z26" s="626">
        <v>0</v>
      </c>
      <c r="AA26" s="626"/>
      <c r="AB26" s="626"/>
      <c r="AC26" s="626"/>
      <c r="AD26" s="627">
        <v>1193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129</v>
      </c>
      <c r="BP26" s="626"/>
      <c r="BQ26" s="626"/>
      <c r="BR26" s="626"/>
      <c r="BS26" s="627" t="s">
        <v>178</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947242</v>
      </c>
      <c r="CS26" s="624"/>
      <c r="CT26" s="624"/>
      <c r="CU26" s="624"/>
      <c r="CV26" s="624"/>
      <c r="CW26" s="624"/>
      <c r="CX26" s="624"/>
      <c r="CY26" s="625"/>
      <c r="CZ26" s="628">
        <v>7.1</v>
      </c>
      <c r="DA26" s="656"/>
      <c r="DB26" s="656"/>
      <c r="DC26" s="658"/>
      <c r="DD26" s="632">
        <v>731956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2">
      <c r="B27" s="620" t="s">
        <v>300</v>
      </c>
      <c r="C27" s="621"/>
      <c r="D27" s="621"/>
      <c r="E27" s="621"/>
      <c r="F27" s="621"/>
      <c r="G27" s="621"/>
      <c r="H27" s="621"/>
      <c r="I27" s="621"/>
      <c r="J27" s="621"/>
      <c r="K27" s="621"/>
      <c r="L27" s="621"/>
      <c r="M27" s="621"/>
      <c r="N27" s="621"/>
      <c r="O27" s="621"/>
      <c r="P27" s="621"/>
      <c r="Q27" s="622"/>
      <c r="R27" s="623">
        <v>71090</v>
      </c>
      <c r="S27" s="624"/>
      <c r="T27" s="624"/>
      <c r="U27" s="624"/>
      <c r="V27" s="624"/>
      <c r="W27" s="624"/>
      <c r="X27" s="624"/>
      <c r="Y27" s="625"/>
      <c r="Z27" s="626">
        <v>0.5</v>
      </c>
      <c r="AA27" s="626"/>
      <c r="AB27" s="626"/>
      <c r="AC27" s="626"/>
      <c r="AD27" s="627">
        <v>34544</v>
      </c>
      <c r="AE27" s="627"/>
      <c r="AF27" s="627"/>
      <c r="AG27" s="627"/>
      <c r="AH27" s="627"/>
      <c r="AI27" s="627"/>
      <c r="AJ27" s="627"/>
      <c r="AK27" s="627"/>
      <c r="AL27" s="628">
        <v>0.5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1275836</v>
      </c>
      <c r="BH27" s="624"/>
      <c r="BI27" s="624"/>
      <c r="BJ27" s="624"/>
      <c r="BK27" s="624"/>
      <c r="BL27" s="624"/>
      <c r="BM27" s="624"/>
      <c r="BN27" s="625"/>
      <c r="BO27" s="626">
        <v>100</v>
      </c>
      <c r="BP27" s="626"/>
      <c r="BQ27" s="626"/>
      <c r="BR27" s="626"/>
      <c r="BS27" s="627" t="s">
        <v>178</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1995441</v>
      </c>
      <c r="CS27" s="654"/>
      <c r="CT27" s="654"/>
      <c r="CU27" s="654"/>
      <c r="CV27" s="654"/>
      <c r="CW27" s="654"/>
      <c r="CX27" s="654"/>
      <c r="CY27" s="655"/>
      <c r="CZ27" s="628">
        <v>14.9</v>
      </c>
      <c r="DA27" s="656"/>
      <c r="DB27" s="656"/>
      <c r="DC27" s="658"/>
      <c r="DD27" s="632">
        <v>466647</v>
      </c>
      <c r="DE27" s="654"/>
      <c r="DF27" s="654"/>
      <c r="DG27" s="654"/>
      <c r="DH27" s="654"/>
      <c r="DI27" s="654"/>
      <c r="DJ27" s="654"/>
      <c r="DK27" s="655"/>
      <c r="DL27" s="632">
        <v>465350</v>
      </c>
      <c r="DM27" s="654"/>
      <c r="DN27" s="654"/>
      <c r="DO27" s="654"/>
      <c r="DP27" s="654"/>
      <c r="DQ27" s="654"/>
      <c r="DR27" s="654"/>
      <c r="DS27" s="654"/>
      <c r="DT27" s="654"/>
      <c r="DU27" s="654"/>
      <c r="DV27" s="655"/>
      <c r="DW27" s="628">
        <v>7</v>
      </c>
      <c r="DX27" s="656"/>
      <c r="DY27" s="656"/>
      <c r="DZ27" s="656"/>
      <c r="EA27" s="656"/>
      <c r="EB27" s="656"/>
      <c r="EC27" s="657"/>
    </row>
    <row r="28" spans="2:133" ht="11.25" customHeight="1" x14ac:dyDescent="0.2">
      <c r="B28" s="620" t="s">
        <v>303</v>
      </c>
      <c r="C28" s="621"/>
      <c r="D28" s="621"/>
      <c r="E28" s="621"/>
      <c r="F28" s="621"/>
      <c r="G28" s="621"/>
      <c r="H28" s="621"/>
      <c r="I28" s="621"/>
      <c r="J28" s="621"/>
      <c r="K28" s="621"/>
      <c r="L28" s="621"/>
      <c r="M28" s="621"/>
      <c r="N28" s="621"/>
      <c r="O28" s="621"/>
      <c r="P28" s="621"/>
      <c r="Q28" s="622"/>
      <c r="R28" s="623">
        <v>98338</v>
      </c>
      <c r="S28" s="624"/>
      <c r="T28" s="624"/>
      <c r="U28" s="624"/>
      <c r="V28" s="624"/>
      <c r="W28" s="624"/>
      <c r="X28" s="624"/>
      <c r="Y28" s="625"/>
      <c r="Z28" s="626">
        <v>0.7</v>
      </c>
      <c r="AA28" s="626"/>
      <c r="AB28" s="626"/>
      <c r="AC28" s="626"/>
      <c r="AD28" s="627">
        <v>72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1189051</v>
      </c>
      <c r="CS28" s="624"/>
      <c r="CT28" s="624"/>
      <c r="CU28" s="624"/>
      <c r="CV28" s="624"/>
      <c r="CW28" s="624"/>
      <c r="CX28" s="624"/>
      <c r="CY28" s="625"/>
      <c r="CZ28" s="628">
        <v>8.8000000000000007</v>
      </c>
      <c r="DA28" s="656"/>
      <c r="DB28" s="656"/>
      <c r="DC28" s="658"/>
      <c r="DD28" s="632">
        <v>1161465</v>
      </c>
      <c r="DE28" s="624"/>
      <c r="DF28" s="624"/>
      <c r="DG28" s="624"/>
      <c r="DH28" s="624"/>
      <c r="DI28" s="624"/>
      <c r="DJ28" s="624"/>
      <c r="DK28" s="625"/>
      <c r="DL28" s="632">
        <v>1161465</v>
      </c>
      <c r="DM28" s="624"/>
      <c r="DN28" s="624"/>
      <c r="DO28" s="624"/>
      <c r="DP28" s="624"/>
      <c r="DQ28" s="624"/>
      <c r="DR28" s="624"/>
      <c r="DS28" s="624"/>
      <c r="DT28" s="624"/>
      <c r="DU28" s="624"/>
      <c r="DV28" s="625"/>
      <c r="DW28" s="628">
        <v>17.5</v>
      </c>
      <c r="DX28" s="656"/>
      <c r="DY28" s="656"/>
      <c r="DZ28" s="656"/>
      <c r="EA28" s="656"/>
      <c r="EB28" s="656"/>
      <c r="EC28" s="657"/>
    </row>
    <row r="29" spans="2:133" ht="11.25" customHeight="1" x14ac:dyDescent="0.2">
      <c r="B29" s="620" t="s">
        <v>305</v>
      </c>
      <c r="C29" s="621"/>
      <c r="D29" s="621"/>
      <c r="E29" s="621"/>
      <c r="F29" s="621"/>
      <c r="G29" s="621"/>
      <c r="H29" s="621"/>
      <c r="I29" s="621"/>
      <c r="J29" s="621"/>
      <c r="K29" s="621"/>
      <c r="L29" s="621"/>
      <c r="M29" s="621"/>
      <c r="N29" s="621"/>
      <c r="O29" s="621"/>
      <c r="P29" s="621"/>
      <c r="Q29" s="622"/>
      <c r="R29" s="623">
        <v>8889</v>
      </c>
      <c r="S29" s="624"/>
      <c r="T29" s="624"/>
      <c r="U29" s="624"/>
      <c r="V29" s="624"/>
      <c r="W29" s="624"/>
      <c r="X29" s="624"/>
      <c r="Y29" s="625"/>
      <c r="Z29" s="626">
        <v>0.1</v>
      </c>
      <c r="AA29" s="626"/>
      <c r="AB29" s="626"/>
      <c r="AC29" s="626"/>
      <c r="AD29" s="627" t="s">
        <v>178</v>
      </c>
      <c r="AE29" s="627"/>
      <c r="AF29" s="627"/>
      <c r="AG29" s="627"/>
      <c r="AH29" s="627"/>
      <c r="AI29" s="627"/>
      <c r="AJ29" s="627"/>
      <c r="AK29" s="627"/>
      <c r="AL29" s="628" t="s">
        <v>178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70</v>
      </c>
      <c r="CG29" s="621"/>
      <c r="CH29" s="621"/>
      <c r="CI29" s="621"/>
      <c r="CJ29" s="621"/>
      <c r="CK29" s="621"/>
      <c r="CL29" s="621"/>
      <c r="CM29" s="621"/>
      <c r="CN29" s="621"/>
      <c r="CO29" s="621"/>
      <c r="CP29" s="621"/>
      <c r="CQ29" s="622"/>
      <c r="CR29" s="623">
        <v>1189051</v>
      </c>
      <c r="CS29" s="654"/>
      <c r="CT29" s="654"/>
      <c r="CU29" s="654"/>
      <c r="CV29" s="654"/>
      <c r="CW29" s="654"/>
      <c r="CX29" s="654"/>
      <c r="CY29" s="655"/>
      <c r="CZ29" s="628">
        <v>8.8000000000000007</v>
      </c>
      <c r="DA29" s="656"/>
      <c r="DB29" s="656"/>
      <c r="DC29" s="658"/>
      <c r="DD29" s="632">
        <v>1161465</v>
      </c>
      <c r="DE29" s="654"/>
      <c r="DF29" s="654"/>
      <c r="DG29" s="654"/>
      <c r="DH29" s="654"/>
      <c r="DI29" s="654"/>
      <c r="DJ29" s="654"/>
      <c r="DK29" s="655"/>
      <c r="DL29" s="632">
        <v>1161465</v>
      </c>
      <c r="DM29" s="654"/>
      <c r="DN29" s="654"/>
      <c r="DO29" s="654"/>
      <c r="DP29" s="654"/>
      <c r="DQ29" s="654"/>
      <c r="DR29" s="654"/>
      <c r="DS29" s="654"/>
      <c r="DT29" s="654"/>
      <c r="DU29" s="654"/>
      <c r="DV29" s="655"/>
      <c r="DW29" s="628">
        <v>17.5</v>
      </c>
      <c r="DX29" s="656"/>
      <c r="DY29" s="656"/>
      <c r="DZ29" s="656"/>
      <c r="EA29" s="656"/>
      <c r="EB29" s="656"/>
      <c r="EC29" s="657"/>
    </row>
    <row r="30" spans="2:133" ht="11.25" customHeight="1" x14ac:dyDescent="0.2">
      <c r="B30" s="620" t="s">
        <v>307</v>
      </c>
      <c r="C30" s="621"/>
      <c r="D30" s="621"/>
      <c r="E30" s="621"/>
      <c r="F30" s="621"/>
      <c r="G30" s="621"/>
      <c r="H30" s="621"/>
      <c r="I30" s="621"/>
      <c r="J30" s="621"/>
      <c r="K30" s="621"/>
      <c r="L30" s="621"/>
      <c r="M30" s="621"/>
      <c r="N30" s="621"/>
      <c r="O30" s="621"/>
      <c r="P30" s="621"/>
      <c r="Q30" s="622"/>
      <c r="R30" s="623">
        <v>2130848</v>
      </c>
      <c r="S30" s="624"/>
      <c r="T30" s="624"/>
      <c r="U30" s="624"/>
      <c r="V30" s="624"/>
      <c r="W30" s="624"/>
      <c r="X30" s="624"/>
      <c r="Y30" s="625"/>
      <c r="Z30" s="626">
        <v>14.8</v>
      </c>
      <c r="AA30" s="626"/>
      <c r="AB30" s="626"/>
      <c r="AC30" s="626"/>
      <c r="AD30" s="627" t="s">
        <v>235</v>
      </c>
      <c r="AE30" s="627"/>
      <c r="AF30" s="627"/>
      <c r="AG30" s="627"/>
      <c r="AH30" s="627"/>
      <c r="AI30" s="627"/>
      <c r="AJ30" s="627"/>
      <c r="AK30" s="627"/>
      <c r="AL30" s="628" t="s">
        <v>235</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1157026</v>
      </c>
      <c r="CS30" s="624"/>
      <c r="CT30" s="624"/>
      <c r="CU30" s="624"/>
      <c r="CV30" s="624"/>
      <c r="CW30" s="624"/>
      <c r="CX30" s="624"/>
      <c r="CY30" s="625"/>
      <c r="CZ30" s="628">
        <v>8.6</v>
      </c>
      <c r="DA30" s="656"/>
      <c r="DB30" s="656"/>
      <c r="DC30" s="658"/>
      <c r="DD30" s="632">
        <v>1130159</v>
      </c>
      <c r="DE30" s="624"/>
      <c r="DF30" s="624"/>
      <c r="DG30" s="624"/>
      <c r="DH30" s="624"/>
      <c r="DI30" s="624"/>
      <c r="DJ30" s="624"/>
      <c r="DK30" s="625"/>
      <c r="DL30" s="632">
        <v>1130159</v>
      </c>
      <c r="DM30" s="624"/>
      <c r="DN30" s="624"/>
      <c r="DO30" s="624"/>
      <c r="DP30" s="624"/>
      <c r="DQ30" s="624"/>
      <c r="DR30" s="624"/>
      <c r="DS30" s="624"/>
      <c r="DT30" s="624"/>
      <c r="DU30" s="624"/>
      <c r="DV30" s="625"/>
      <c r="DW30" s="628">
        <v>17</v>
      </c>
      <c r="DX30" s="656"/>
      <c r="DY30" s="656"/>
      <c r="DZ30" s="656"/>
      <c r="EA30" s="656"/>
      <c r="EB30" s="656"/>
      <c r="EC30" s="657"/>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235</v>
      </c>
      <c r="AE31" s="627"/>
      <c r="AF31" s="627"/>
      <c r="AG31" s="627"/>
      <c r="AH31" s="627"/>
      <c r="AI31" s="627"/>
      <c r="AJ31" s="627"/>
      <c r="AK31" s="627"/>
      <c r="AL31" s="628" t="s">
        <v>129</v>
      </c>
      <c r="AM31" s="629"/>
      <c r="AN31" s="629"/>
      <c r="AO31" s="630"/>
      <c r="AP31" s="667" t="s">
        <v>312</v>
      </c>
      <c r="AQ31" s="668"/>
      <c r="AR31" s="668"/>
      <c r="AS31" s="668"/>
      <c r="AT31" s="673" t="s">
        <v>313</v>
      </c>
      <c r="AU31" s="218"/>
      <c r="AV31" s="218"/>
      <c r="AW31" s="218"/>
      <c r="AX31" s="609" t="s">
        <v>188</v>
      </c>
      <c r="AY31" s="610"/>
      <c r="AZ31" s="610"/>
      <c r="BA31" s="610"/>
      <c r="BB31" s="610"/>
      <c r="BC31" s="610"/>
      <c r="BD31" s="610"/>
      <c r="BE31" s="610"/>
      <c r="BF31" s="611"/>
      <c r="BG31" s="676">
        <v>99.6</v>
      </c>
      <c r="BH31" s="677"/>
      <c r="BI31" s="677"/>
      <c r="BJ31" s="677"/>
      <c r="BK31" s="677"/>
      <c r="BL31" s="677"/>
      <c r="BM31" s="618">
        <v>94.6</v>
      </c>
      <c r="BN31" s="677"/>
      <c r="BO31" s="677"/>
      <c r="BP31" s="677"/>
      <c r="BQ31" s="678"/>
      <c r="BR31" s="676">
        <v>99.6</v>
      </c>
      <c r="BS31" s="677"/>
      <c r="BT31" s="677"/>
      <c r="BU31" s="677"/>
      <c r="BV31" s="677"/>
      <c r="BW31" s="677"/>
      <c r="BX31" s="618">
        <v>94.2</v>
      </c>
      <c r="BY31" s="677"/>
      <c r="BZ31" s="677"/>
      <c r="CA31" s="677"/>
      <c r="CB31" s="678"/>
      <c r="CD31" s="663"/>
      <c r="CE31" s="664"/>
      <c r="CF31" s="620" t="s">
        <v>314</v>
      </c>
      <c r="CG31" s="621"/>
      <c r="CH31" s="621"/>
      <c r="CI31" s="621"/>
      <c r="CJ31" s="621"/>
      <c r="CK31" s="621"/>
      <c r="CL31" s="621"/>
      <c r="CM31" s="621"/>
      <c r="CN31" s="621"/>
      <c r="CO31" s="621"/>
      <c r="CP31" s="621"/>
      <c r="CQ31" s="622"/>
      <c r="CR31" s="623">
        <v>32025</v>
      </c>
      <c r="CS31" s="654"/>
      <c r="CT31" s="654"/>
      <c r="CU31" s="654"/>
      <c r="CV31" s="654"/>
      <c r="CW31" s="654"/>
      <c r="CX31" s="654"/>
      <c r="CY31" s="655"/>
      <c r="CZ31" s="628">
        <v>0.2</v>
      </c>
      <c r="DA31" s="656"/>
      <c r="DB31" s="656"/>
      <c r="DC31" s="658"/>
      <c r="DD31" s="632">
        <v>31306</v>
      </c>
      <c r="DE31" s="654"/>
      <c r="DF31" s="654"/>
      <c r="DG31" s="654"/>
      <c r="DH31" s="654"/>
      <c r="DI31" s="654"/>
      <c r="DJ31" s="654"/>
      <c r="DK31" s="655"/>
      <c r="DL31" s="632">
        <v>31306</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315</v>
      </c>
      <c r="C32" s="621"/>
      <c r="D32" s="621"/>
      <c r="E32" s="621"/>
      <c r="F32" s="621"/>
      <c r="G32" s="621"/>
      <c r="H32" s="621"/>
      <c r="I32" s="621"/>
      <c r="J32" s="621"/>
      <c r="K32" s="621"/>
      <c r="L32" s="621"/>
      <c r="M32" s="621"/>
      <c r="N32" s="621"/>
      <c r="O32" s="621"/>
      <c r="P32" s="621"/>
      <c r="Q32" s="622"/>
      <c r="R32" s="623">
        <v>957126</v>
      </c>
      <c r="S32" s="624"/>
      <c r="T32" s="624"/>
      <c r="U32" s="624"/>
      <c r="V32" s="624"/>
      <c r="W32" s="624"/>
      <c r="X32" s="624"/>
      <c r="Y32" s="625"/>
      <c r="Z32" s="626">
        <v>6.6</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316</v>
      </c>
      <c r="AX32" s="620" t="s">
        <v>317</v>
      </c>
      <c r="AY32" s="621"/>
      <c r="AZ32" s="621"/>
      <c r="BA32" s="621"/>
      <c r="BB32" s="621"/>
      <c r="BC32" s="621"/>
      <c r="BD32" s="621"/>
      <c r="BE32" s="621"/>
      <c r="BF32" s="622"/>
      <c r="BG32" s="679">
        <v>99.6</v>
      </c>
      <c r="BH32" s="654"/>
      <c r="BI32" s="654"/>
      <c r="BJ32" s="654"/>
      <c r="BK32" s="654"/>
      <c r="BL32" s="654"/>
      <c r="BM32" s="629">
        <v>98.4</v>
      </c>
      <c r="BN32" s="654"/>
      <c r="BO32" s="654"/>
      <c r="BP32" s="654"/>
      <c r="BQ32" s="680"/>
      <c r="BR32" s="679">
        <v>99.6</v>
      </c>
      <c r="BS32" s="654"/>
      <c r="BT32" s="654"/>
      <c r="BU32" s="654"/>
      <c r="BV32" s="654"/>
      <c r="BW32" s="654"/>
      <c r="BX32" s="629">
        <v>98.3</v>
      </c>
      <c r="BY32" s="654"/>
      <c r="BZ32" s="654"/>
      <c r="CA32" s="654"/>
      <c r="CB32" s="680"/>
      <c r="CD32" s="665"/>
      <c r="CE32" s="666"/>
      <c r="CF32" s="620" t="s">
        <v>318</v>
      </c>
      <c r="CG32" s="621"/>
      <c r="CH32" s="621"/>
      <c r="CI32" s="621"/>
      <c r="CJ32" s="621"/>
      <c r="CK32" s="621"/>
      <c r="CL32" s="621"/>
      <c r="CM32" s="621"/>
      <c r="CN32" s="621"/>
      <c r="CO32" s="621"/>
      <c r="CP32" s="621"/>
      <c r="CQ32" s="622"/>
      <c r="CR32" s="623" t="s">
        <v>235</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235</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2">
      <c r="B33" s="620" t="s">
        <v>319</v>
      </c>
      <c r="C33" s="621"/>
      <c r="D33" s="621"/>
      <c r="E33" s="621"/>
      <c r="F33" s="621"/>
      <c r="G33" s="621"/>
      <c r="H33" s="621"/>
      <c r="I33" s="621"/>
      <c r="J33" s="621"/>
      <c r="K33" s="621"/>
      <c r="L33" s="621"/>
      <c r="M33" s="621"/>
      <c r="N33" s="621"/>
      <c r="O33" s="621"/>
      <c r="P33" s="621"/>
      <c r="Q33" s="622"/>
      <c r="R33" s="623">
        <v>188669</v>
      </c>
      <c r="S33" s="624"/>
      <c r="T33" s="624"/>
      <c r="U33" s="624"/>
      <c r="V33" s="624"/>
      <c r="W33" s="624"/>
      <c r="X33" s="624"/>
      <c r="Y33" s="625"/>
      <c r="Z33" s="626">
        <v>1.3</v>
      </c>
      <c r="AA33" s="626"/>
      <c r="AB33" s="626"/>
      <c r="AC33" s="626"/>
      <c r="AD33" s="627">
        <v>31243</v>
      </c>
      <c r="AE33" s="627"/>
      <c r="AF33" s="627"/>
      <c r="AG33" s="627"/>
      <c r="AH33" s="627"/>
      <c r="AI33" s="627"/>
      <c r="AJ33" s="627"/>
      <c r="AK33" s="627"/>
      <c r="AL33" s="628">
        <v>0.5</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99.6</v>
      </c>
      <c r="BH33" s="682"/>
      <c r="BI33" s="682"/>
      <c r="BJ33" s="682"/>
      <c r="BK33" s="682"/>
      <c r="BL33" s="682"/>
      <c r="BM33" s="683">
        <v>89.9</v>
      </c>
      <c r="BN33" s="682"/>
      <c r="BO33" s="682"/>
      <c r="BP33" s="682"/>
      <c r="BQ33" s="684"/>
      <c r="BR33" s="681">
        <v>99.6</v>
      </c>
      <c r="BS33" s="682"/>
      <c r="BT33" s="682"/>
      <c r="BU33" s="682"/>
      <c r="BV33" s="682"/>
      <c r="BW33" s="682"/>
      <c r="BX33" s="683">
        <v>88.5</v>
      </c>
      <c r="BY33" s="682"/>
      <c r="BZ33" s="682"/>
      <c r="CA33" s="682"/>
      <c r="CB33" s="684"/>
      <c r="CD33" s="620" t="s">
        <v>321</v>
      </c>
      <c r="CE33" s="621"/>
      <c r="CF33" s="621"/>
      <c r="CG33" s="621"/>
      <c r="CH33" s="621"/>
      <c r="CI33" s="621"/>
      <c r="CJ33" s="621"/>
      <c r="CK33" s="621"/>
      <c r="CL33" s="621"/>
      <c r="CM33" s="621"/>
      <c r="CN33" s="621"/>
      <c r="CO33" s="621"/>
      <c r="CP33" s="621"/>
      <c r="CQ33" s="622"/>
      <c r="CR33" s="623">
        <v>5812600</v>
      </c>
      <c r="CS33" s="654"/>
      <c r="CT33" s="654"/>
      <c r="CU33" s="654"/>
      <c r="CV33" s="654"/>
      <c r="CW33" s="654"/>
      <c r="CX33" s="654"/>
      <c r="CY33" s="655"/>
      <c r="CZ33" s="628">
        <v>43.3</v>
      </c>
      <c r="DA33" s="656"/>
      <c r="DB33" s="656"/>
      <c r="DC33" s="658"/>
      <c r="DD33" s="632">
        <v>4005383</v>
      </c>
      <c r="DE33" s="654"/>
      <c r="DF33" s="654"/>
      <c r="DG33" s="654"/>
      <c r="DH33" s="654"/>
      <c r="DI33" s="654"/>
      <c r="DJ33" s="654"/>
      <c r="DK33" s="655"/>
      <c r="DL33" s="632">
        <v>2662174</v>
      </c>
      <c r="DM33" s="654"/>
      <c r="DN33" s="654"/>
      <c r="DO33" s="654"/>
      <c r="DP33" s="654"/>
      <c r="DQ33" s="654"/>
      <c r="DR33" s="654"/>
      <c r="DS33" s="654"/>
      <c r="DT33" s="654"/>
      <c r="DU33" s="654"/>
      <c r="DV33" s="655"/>
      <c r="DW33" s="628">
        <v>40.1</v>
      </c>
      <c r="DX33" s="656"/>
      <c r="DY33" s="656"/>
      <c r="DZ33" s="656"/>
      <c r="EA33" s="656"/>
      <c r="EB33" s="656"/>
      <c r="EC33" s="657"/>
    </row>
    <row r="34" spans="2:133" ht="11.25" customHeight="1" x14ac:dyDescent="0.2">
      <c r="B34" s="620" t="s">
        <v>322</v>
      </c>
      <c r="C34" s="621"/>
      <c r="D34" s="621"/>
      <c r="E34" s="621"/>
      <c r="F34" s="621"/>
      <c r="G34" s="621"/>
      <c r="H34" s="621"/>
      <c r="I34" s="621"/>
      <c r="J34" s="621"/>
      <c r="K34" s="621"/>
      <c r="L34" s="621"/>
      <c r="M34" s="621"/>
      <c r="N34" s="621"/>
      <c r="O34" s="621"/>
      <c r="P34" s="621"/>
      <c r="Q34" s="622"/>
      <c r="R34" s="623">
        <v>443199</v>
      </c>
      <c r="S34" s="624"/>
      <c r="T34" s="624"/>
      <c r="U34" s="624"/>
      <c r="V34" s="624"/>
      <c r="W34" s="624"/>
      <c r="X34" s="624"/>
      <c r="Y34" s="625"/>
      <c r="Z34" s="626">
        <v>3.1</v>
      </c>
      <c r="AA34" s="626"/>
      <c r="AB34" s="626"/>
      <c r="AC34" s="626"/>
      <c r="AD34" s="627" t="s">
        <v>129</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1610198</v>
      </c>
      <c r="CS34" s="624"/>
      <c r="CT34" s="624"/>
      <c r="CU34" s="624"/>
      <c r="CV34" s="624"/>
      <c r="CW34" s="624"/>
      <c r="CX34" s="624"/>
      <c r="CY34" s="625"/>
      <c r="CZ34" s="628">
        <v>12</v>
      </c>
      <c r="DA34" s="656"/>
      <c r="DB34" s="656"/>
      <c r="DC34" s="658"/>
      <c r="DD34" s="632">
        <v>961010</v>
      </c>
      <c r="DE34" s="624"/>
      <c r="DF34" s="624"/>
      <c r="DG34" s="624"/>
      <c r="DH34" s="624"/>
      <c r="DI34" s="624"/>
      <c r="DJ34" s="624"/>
      <c r="DK34" s="625"/>
      <c r="DL34" s="632">
        <v>773059</v>
      </c>
      <c r="DM34" s="624"/>
      <c r="DN34" s="624"/>
      <c r="DO34" s="624"/>
      <c r="DP34" s="624"/>
      <c r="DQ34" s="624"/>
      <c r="DR34" s="624"/>
      <c r="DS34" s="624"/>
      <c r="DT34" s="624"/>
      <c r="DU34" s="624"/>
      <c r="DV34" s="625"/>
      <c r="DW34" s="628">
        <v>11.7</v>
      </c>
      <c r="DX34" s="656"/>
      <c r="DY34" s="656"/>
      <c r="DZ34" s="656"/>
      <c r="EA34" s="656"/>
      <c r="EB34" s="656"/>
      <c r="EC34" s="657"/>
    </row>
    <row r="35" spans="2:133" ht="11.25" customHeight="1" x14ac:dyDescent="0.2">
      <c r="B35" s="620" t="s">
        <v>324</v>
      </c>
      <c r="C35" s="621"/>
      <c r="D35" s="621"/>
      <c r="E35" s="621"/>
      <c r="F35" s="621"/>
      <c r="G35" s="621"/>
      <c r="H35" s="621"/>
      <c r="I35" s="621"/>
      <c r="J35" s="621"/>
      <c r="K35" s="621"/>
      <c r="L35" s="621"/>
      <c r="M35" s="621"/>
      <c r="N35" s="621"/>
      <c r="O35" s="621"/>
      <c r="P35" s="621"/>
      <c r="Q35" s="622"/>
      <c r="R35" s="623">
        <v>500024</v>
      </c>
      <c r="S35" s="624"/>
      <c r="T35" s="624"/>
      <c r="U35" s="624"/>
      <c r="V35" s="624"/>
      <c r="W35" s="624"/>
      <c r="X35" s="624"/>
      <c r="Y35" s="625"/>
      <c r="Z35" s="626">
        <v>3.5</v>
      </c>
      <c r="AA35" s="626"/>
      <c r="AB35" s="626"/>
      <c r="AC35" s="626"/>
      <c r="AD35" s="627" t="s">
        <v>235</v>
      </c>
      <c r="AE35" s="627"/>
      <c r="AF35" s="627"/>
      <c r="AG35" s="627"/>
      <c r="AH35" s="627"/>
      <c r="AI35" s="627"/>
      <c r="AJ35" s="627"/>
      <c r="AK35" s="627"/>
      <c r="AL35" s="628" t="s">
        <v>235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133254</v>
      </c>
      <c r="CS35" s="654"/>
      <c r="CT35" s="654"/>
      <c r="CU35" s="654"/>
      <c r="CV35" s="654"/>
      <c r="CW35" s="654"/>
      <c r="CX35" s="654"/>
      <c r="CY35" s="655"/>
      <c r="CZ35" s="628">
        <v>1</v>
      </c>
      <c r="DA35" s="656"/>
      <c r="DB35" s="656"/>
      <c r="DC35" s="658"/>
      <c r="DD35" s="632">
        <v>121862</v>
      </c>
      <c r="DE35" s="654"/>
      <c r="DF35" s="654"/>
      <c r="DG35" s="654"/>
      <c r="DH35" s="654"/>
      <c r="DI35" s="654"/>
      <c r="DJ35" s="654"/>
      <c r="DK35" s="655"/>
      <c r="DL35" s="632">
        <v>104028</v>
      </c>
      <c r="DM35" s="654"/>
      <c r="DN35" s="654"/>
      <c r="DO35" s="654"/>
      <c r="DP35" s="654"/>
      <c r="DQ35" s="654"/>
      <c r="DR35" s="654"/>
      <c r="DS35" s="654"/>
      <c r="DT35" s="654"/>
      <c r="DU35" s="654"/>
      <c r="DV35" s="655"/>
      <c r="DW35" s="628">
        <v>1.6</v>
      </c>
      <c r="DX35" s="656"/>
      <c r="DY35" s="656"/>
      <c r="DZ35" s="656"/>
      <c r="EA35" s="656"/>
      <c r="EB35" s="656"/>
      <c r="EC35" s="657"/>
    </row>
    <row r="36" spans="2:133" ht="11.25" customHeight="1" x14ac:dyDescent="0.2">
      <c r="B36" s="620" t="s">
        <v>328</v>
      </c>
      <c r="C36" s="621"/>
      <c r="D36" s="621"/>
      <c r="E36" s="621"/>
      <c r="F36" s="621"/>
      <c r="G36" s="621"/>
      <c r="H36" s="621"/>
      <c r="I36" s="621"/>
      <c r="J36" s="621"/>
      <c r="K36" s="621"/>
      <c r="L36" s="621"/>
      <c r="M36" s="621"/>
      <c r="N36" s="621"/>
      <c r="O36" s="621"/>
      <c r="P36" s="621"/>
      <c r="Q36" s="622"/>
      <c r="R36" s="623">
        <v>860873</v>
      </c>
      <c r="S36" s="624"/>
      <c r="T36" s="624"/>
      <c r="U36" s="624"/>
      <c r="V36" s="624"/>
      <c r="W36" s="624"/>
      <c r="X36" s="624"/>
      <c r="Y36" s="625"/>
      <c r="Z36" s="626">
        <v>6</v>
      </c>
      <c r="AA36" s="626"/>
      <c r="AB36" s="626"/>
      <c r="AC36" s="626"/>
      <c r="AD36" s="627" t="s">
        <v>129</v>
      </c>
      <c r="AE36" s="627"/>
      <c r="AF36" s="627"/>
      <c r="AG36" s="627"/>
      <c r="AH36" s="627"/>
      <c r="AI36" s="627"/>
      <c r="AJ36" s="627"/>
      <c r="AK36" s="627"/>
      <c r="AL36" s="628" t="s">
        <v>235</v>
      </c>
      <c r="AM36" s="629"/>
      <c r="AN36" s="629"/>
      <c r="AO36" s="630"/>
      <c r="AP36" s="222"/>
      <c r="AQ36" s="685" t="s">
        <v>329</v>
      </c>
      <c r="AR36" s="686"/>
      <c r="AS36" s="686"/>
      <c r="AT36" s="686"/>
      <c r="AU36" s="686"/>
      <c r="AV36" s="686"/>
      <c r="AW36" s="686"/>
      <c r="AX36" s="686"/>
      <c r="AY36" s="687"/>
      <c r="AZ36" s="612">
        <v>1405974</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22615</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2362896</v>
      </c>
      <c r="CS36" s="624"/>
      <c r="CT36" s="624"/>
      <c r="CU36" s="624"/>
      <c r="CV36" s="624"/>
      <c r="CW36" s="624"/>
      <c r="CX36" s="624"/>
      <c r="CY36" s="625"/>
      <c r="CZ36" s="628">
        <v>17.600000000000001</v>
      </c>
      <c r="DA36" s="656"/>
      <c r="DB36" s="656"/>
      <c r="DC36" s="658"/>
      <c r="DD36" s="632">
        <v>1849448</v>
      </c>
      <c r="DE36" s="624"/>
      <c r="DF36" s="624"/>
      <c r="DG36" s="624"/>
      <c r="DH36" s="624"/>
      <c r="DI36" s="624"/>
      <c r="DJ36" s="624"/>
      <c r="DK36" s="625"/>
      <c r="DL36" s="632">
        <v>1188686</v>
      </c>
      <c r="DM36" s="624"/>
      <c r="DN36" s="624"/>
      <c r="DO36" s="624"/>
      <c r="DP36" s="624"/>
      <c r="DQ36" s="624"/>
      <c r="DR36" s="624"/>
      <c r="DS36" s="624"/>
      <c r="DT36" s="624"/>
      <c r="DU36" s="624"/>
      <c r="DV36" s="625"/>
      <c r="DW36" s="628">
        <v>17.899999999999999</v>
      </c>
      <c r="DX36" s="656"/>
      <c r="DY36" s="656"/>
      <c r="DZ36" s="656"/>
      <c r="EA36" s="656"/>
      <c r="EB36" s="656"/>
      <c r="EC36" s="657"/>
    </row>
    <row r="37" spans="2:133" ht="11.25" customHeight="1" x14ac:dyDescent="0.2">
      <c r="B37" s="620" t="s">
        <v>332</v>
      </c>
      <c r="C37" s="621"/>
      <c r="D37" s="621"/>
      <c r="E37" s="621"/>
      <c r="F37" s="621"/>
      <c r="G37" s="621"/>
      <c r="H37" s="621"/>
      <c r="I37" s="621"/>
      <c r="J37" s="621"/>
      <c r="K37" s="621"/>
      <c r="L37" s="621"/>
      <c r="M37" s="621"/>
      <c r="N37" s="621"/>
      <c r="O37" s="621"/>
      <c r="P37" s="621"/>
      <c r="Q37" s="622"/>
      <c r="R37" s="623">
        <v>193442</v>
      </c>
      <c r="S37" s="624"/>
      <c r="T37" s="624"/>
      <c r="U37" s="624"/>
      <c r="V37" s="624"/>
      <c r="W37" s="624"/>
      <c r="X37" s="624"/>
      <c r="Y37" s="625"/>
      <c r="Z37" s="626">
        <v>1.3</v>
      </c>
      <c r="AA37" s="626"/>
      <c r="AB37" s="626"/>
      <c r="AC37" s="626"/>
      <c r="AD37" s="627">
        <v>220</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344297</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8692</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482479</v>
      </c>
      <c r="CS37" s="654"/>
      <c r="CT37" s="654"/>
      <c r="CU37" s="654"/>
      <c r="CV37" s="654"/>
      <c r="CW37" s="654"/>
      <c r="CX37" s="654"/>
      <c r="CY37" s="655"/>
      <c r="CZ37" s="628">
        <v>3.6</v>
      </c>
      <c r="DA37" s="656"/>
      <c r="DB37" s="656"/>
      <c r="DC37" s="658"/>
      <c r="DD37" s="632">
        <v>482437</v>
      </c>
      <c r="DE37" s="654"/>
      <c r="DF37" s="654"/>
      <c r="DG37" s="654"/>
      <c r="DH37" s="654"/>
      <c r="DI37" s="654"/>
      <c r="DJ37" s="654"/>
      <c r="DK37" s="655"/>
      <c r="DL37" s="632">
        <v>482437</v>
      </c>
      <c r="DM37" s="654"/>
      <c r="DN37" s="654"/>
      <c r="DO37" s="654"/>
      <c r="DP37" s="654"/>
      <c r="DQ37" s="654"/>
      <c r="DR37" s="654"/>
      <c r="DS37" s="654"/>
      <c r="DT37" s="654"/>
      <c r="DU37" s="654"/>
      <c r="DV37" s="655"/>
      <c r="DW37" s="628">
        <v>7.3</v>
      </c>
      <c r="DX37" s="656"/>
      <c r="DY37" s="656"/>
      <c r="DZ37" s="656"/>
      <c r="EA37" s="656"/>
      <c r="EB37" s="656"/>
      <c r="EC37" s="657"/>
    </row>
    <row r="38" spans="2:133" ht="11.25" customHeight="1" x14ac:dyDescent="0.2">
      <c r="B38" s="620" t="s">
        <v>336</v>
      </c>
      <c r="C38" s="621"/>
      <c r="D38" s="621"/>
      <c r="E38" s="621"/>
      <c r="F38" s="621"/>
      <c r="G38" s="621"/>
      <c r="H38" s="621"/>
      <c r="I38" s="621"/>
      <c r="J38" s="621"/>
      <c r="K38" s="621"/>
      <c r="L38" s="621"/>
      <c r="M38" s="621"/>
      <c r="N38" s="621"/>
      <c r="O38" s="621"/>
      <c r="P38" s="621"/>
      <c r="Q38" s="622"/>
      <c r="R38" s="623">
        <v>2071200</v>
      </c>
      <c r="S38" s="624"/>
      <c r="T38" s="624"/>
      <c r="U38" s="624"/>
      <c r="V38" s="624"/>
      <c r="W38" s="624"/>
      <c r="X38" s="624"/>
      <c r="Y38" s="625"/>
      <c r="Z38" s="626">
        <v>14.4</v>
      </c>
      <c r="AA38" s="626"/>
      <c r="AB38" s="626"/>
      <c r="AC38" s="626"/>
      <c r="AD38" s="627" t="s">
        <v>129</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226633</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2068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755941</v>
      </c>
      <c r="CS38" s="624"/>
      <c r="CT38" s="624"/>
      <c r="CU38" s="624"/>
      <c r="CV38" s="624"/>
      <c r="CW38" s="624"/>
      <c r="CX38" s="624"/>
      <c r="CY38" s="625"/>
      <c r="CZ38" s="628">
        <v>5.6</v>
      </c>
      <c r="DA38" s="656"/>
      <c r="DB38" s="656"/>
      <c r="DC38" s="658"/>
      <c r="DD38" s="632">
        <v>613716</v>
      </c>
      <c r="DE38" s="624"/>
      <c r="DF38" s="624"/>
      <c r="DG38" s="624"/>
      <c r="DH38" s="624"/>
      <c r="DI38" s="624"/>
      <c r="DJ38" s="624"/>
      <c r="DK38" s="625"/>
      <c r="DL38" s="632">
        <v>596401</v>
      </c>
      <c r="DM38" s="624"/>
      <c r="DN38" s="624"/>
      <c r="DO38" s="624"/>
      <c r="DP38" s="624"/>
      <c r="DQ38" s="624"/>
      <c r="DR38" s="624"/>
      <c r="DS38" s="624"/>
      <c r="DT38" s="624"/>
      <c r="DU38" s="624"/>
      <c r="DV38" s="625"/>
      <c r="DW38" s="628">
        <v>9</v>
      </c>
      <c r="DX38" s="656"/>
      <c r="DY38" s="656"/>
      <c r="DZ38" s="656"/>
      <c r="EA38" s="656"/>
      <c r="EB38" s="656"/>
      <c r="EC38" s="657"/>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341</v>
      </c>
      <c r="AR39" s="690"/>
      <c r="AS39" s="690"/>
      <c r="AT39" s="690"/>
      <c r="AU39" s="690"/>
      <c r="AV39" s="690"/>
      <c r="AW39" s="690"/>
      <c r="AX39" s="690"/>
      <c r="AY39" s="691"/>
      <c r="AZ39" s="623">
        <v>79103</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3501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821072</v>
      </c>
      <c r="CS39" s="654"/>
      <c r="CT39" s="654"/>
      <c r="CU39" s="654"/>
      <c r="CV39" s="654"/>
      <c r="CW39" s="654"/>
      <c r="CX39" s="654"/>
      <c r="CY39" s="655"/>
      <c r="CZ39" s="628">
        <v>6.1</v>
      </c>
      <c r="DA39" s="656"/>
      <c r="DB39" s="656"/>
      <c r="DC39" s="658"/>
      <c r="DD39" s="632">
        <v>330108</v>
      </c>
      <c r="DE39" s="654"/>
      <c r="DF39" s="654"/>
      <c r="DG39" s="654"/>
      <c r="DH39" s="654"/>
      <c r="DI39" s="654"/>
      <c r="DJ39" s="654"/>
      <c r="DK39" s="655"/>
      <c r="DL39" s="632" t="s">
        <v>235</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2">
      <c r="B40" s="620" t="s">
        <v>344</v>
      </c>
      <c r="C40" s="621"/>
      <c r="D40" s="621"/>
      <c r="E40" s="621"/>
      <c r="F40" s="621"/>
      <c r="G40" s="621"/>
      <c r="H40" s="621"/>
      <c r="I40" s="621"/>
      <c r="J40" s="621"/>
      <c r="K40" s="621"/>
      <c r="L40" s="621"/>
      <c r="M40" s="621"/>
      <c r="N40" s="621"/>
      <c r="O40" s="621"/>
      <c r="P40" s="621"/>
      <c r="Q40" s="622"/>
      <c r="R40" s="623">
        <v>58900</v>
      </c>
      <c r="S40" s="624"/>
      <c r="T40" s="624"/>
      <c r="U40" s="624"/>
      <c r="V40" s="624"/>
      <c r="W40" s="624"/>
      <c r="X40" s="624"/>
      <c r="Y40" s="625"/>
      <c r="Z40" s="626">
        <v>0.4</v>
      </c>
      <c r="AA40" s="626"/>
      <c r="AB40" s="626"/>
      <c r="AC40" s="626"/>
      <c r="AD40" s="627" t="s">
        <v>178</v>
      </c>
      <c r="AE40" s="627"/>
      <c r="AF40" s="627"/>
      <c r="AG40" s="627"/>
      <c r="AH40" s="627"/>
      <c r="AI40" s="627"/>
      <c r="AJ40" s="627"/>
      <c r="AK40" s="627"/>
      <c r="AL40" s="628" t="s">
        <v>235</v>
      </c>
      <c r="AM40" s="629"/>
      <c r="AN40" s="629"/>
      <c r="AO40" s="630"/>
      <c r="AQ40" s="689" t="s">
        <v>345</v>
      </c>
      <c r="AR40" s="690"/>
      <c r="AS40" s="690"/>
      <c r="AT40" s="690"/>
      <c r="AU40" s="690"/>
      <c r="AV40" s="690"/>
      <c r="AW40" s="690"/>
      <c r="AX40" s="690"/>
      <c r="AY40" s="691"/>
      <c r="AZ40" s="623" t="s">
        <v>235</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113</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129239</v>
      </c>
      <c r="CS40" s="624"/>
      <c r="CT40" s="624"/>
      <c r="CU40" s="624"/>
      <c r="CV40" s="624"/>
      <c r="CW40" s="624"/>
      <c r="CX40" s="624"/>
      <c r="CY40" s="625"/>
      <c r="CZ40" s="628">
        <v>1</v>
      </c>
      <c r="DA40" s="656"/>
      <c r="DB40" s="656"/>
      <c r="DC40" s="658"/>
      <c r="DD40" s="632">
        <v>129239</v>
      </c>
      <c r="DE40" s="624"/>
      <c r="DF40" s="624"/>
      <c r="DG40" s="624"/>
      <c r="DH40" s="624"/>
      <c r="DI40" s="624"/>
      <c r="DJ40" s="624"/>
      <c r="DK40" s="625"/>
      <c r="DL40" s="632" t="s">
        <v>129</v>
      </c>
      <c r="DM40" s="624"/>
      <c r="DN40" s="624"/>
      <c r="DO40" s="624"/>
      <c r="DP40" s="624"/>
      <c r="DQ40" s="624"/>
      <c r="DR40" s="624"/>
      <c r="DS40" s="624"/>
      <c r="DT40" s="624"/>
      <c r="DU40" s="624"/>
      <c r="DV40" s="625"/>
      <c r="DW40" s="628" t="s">
        <v>235</v>
      </c>
      <c r="DX40" s="656"/>
      <c r="DY40" s="656"/>
      <c r="DZ40" s="656"/>
      <c r="EA40" s="656"/>
      <c r="EB40" s="656"/>
      <c r="EC40" s="657"/>
    </row>
    <row r="41" spans="2:133" ht="11.25" customHeight="1" x14ac:dyDescent="0.2">
      <c r="B41" s="644" t="s">
        <v>349</v>
      </c>
      <c r="C41" s="645"/>
      <c r="D41" s="645"/>
      <c r="E41" s="645"/>
      <c r="F41" s="645"/>
      <c r="G41" s="645"/>
      <c r="H41" s="645"/>
      <c r="I41" s="645"/>
      <c r="J41" s="645"/>
      <c r="K41" s="645"/>
      <c r="L41" s="645"/>
      <c r="M41" s="645"/>
      <c r="N41" s="645"/>
      <c r="O41" s="645"/>
      <c r="P41" s="645"/>
      <c r="Q41" s="646"/>
      <c r="R41" s="698">
        <v>14403450</v>
      </c>
      <c r="S41" s="699"/>
      <c r="T41" s="699"/>
      <c r="U41" s="699"/>
      <c r="V41" s="699"/>
      <c r="W41" s="699"/>
      <c r="X41" s="699"/>
      <c r="Y41" s="700"/>
      <c r="Z41" s="701">
        <v>100</v>
      </c>
      <c r="AA41" s="701"/>
      <c r="AB41" s="701"/>
      <c r="AC41" s="701"/>
      <c r="AD41" s="702">
        <v>6572914</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130647</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235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178</v>
      </c>
      <c r="DA41" s="656"/>
      <c r="DB41" s="656"/>
      <c r="DC41" s="658"/>
      <c r="DD41" s="632" t="s">
        <v>235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353</v>
      </c>
      <c r="AR42" s="706"/>
      <c r="AS42" s="706"/>
      <c r="AT42" s="706"/>
      <c r="AU42" s="706"/>
      <c r="AV42" s="706"/>
      <c r="AW42" s="706"/>
      <c r="AX42" s="706"/>
      <c r="AY42" s="707"/>
      <c r="AZ42" s="698">
        <v>625294</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423</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2770673</v>
      </c>
      <c r="CS42" s="654"/>
      <c r="CT42" s="654"/>
      <c r="CU42" s="654"/>
      <c r="CV42" s="654"/>
      <c r="CW42" s="654"/>
      <c r="CX42" s="654"/>
      <c r="CY42" s="655"/>
      <c r="CZ42" s="628">
        <v>20.6</v>
      </c>
      <c r="DA42" s="656"/>
      <c r="DB42" s="656"/>
      <c r="DC42" s="658"/>
      <c r="DD42" s="632">
        <v>417817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22795</v>
      </c>
      <c r="CS43" s="654"/>
      <c r="CT43" s="654"/>
      <c r="CU43" s="654"/>
      <c r="CV43" s="654"/>
      <c r="CW43" s="654"/>
      <c r="CX43" s="654"/>
      <c r="CY43" s="655"/>
      <c r="CZ43" s="628">
        <v>0.2</v>
      </c>
      <c r="DA43" s="656"/>
      <c r="DB43" s="656"/>
      <c r="DC43" s="658"/>
      <c r="DD43" s="632">
        <v>22475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2384306</v>
      </c>
      <c r="CS44" s="624"/>
      <c r="CT44" s="624"/>
      <c r="CU44" s="624"/>
      <c r="CV44" s="624"/>
      <c r="CW44" s="624"/>
      <c r="CX44" s="624"/>
      <c r="CY44" s="625"/>
      <c r="CZ44" s="628">
        <v>17.7</v>
      </c>
      <c r="DA44" s="629"/>
      <c r="DB44" s="629"/>
      <c r="DC44" s="635"/>
      <c r="DD44" s="632">
        <v>361517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435719</v>
      </c>
      <c r="CS45" s="654"/>
      <c r="CT45" s="654"/>
      <c r="CU45" s="654"/>
      <c r="CV45" s="654"/>
      <c r="CW45" s="654"/>
      <c r="CX45" s="654"/>
      <c r="CY45" s="655"/>
      <c r="CZ45" s="628">
        <v>3.2</v>
      </c>
      <c r="DA45" s="656"/>
      <c r="DB45" s="656"/>
      <c r="DC45" s="658"/>
      <c r="DD45" s="632">
        <v>40897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1945182</v>
      </c>
      <c r="CS46" s="624"/>
      <c r="CT46" s="624"/>
      <c r="CU46" s="624"/>
      <c r="CV46" s="624"/>
      <c r="CW46" s="624"/>
      <c r="CX46" s="624"/>
      <c r="CY46" s="625"/>
      <c r="CZ46" s="628">
        <v>14.5</v>
      </c>
      <c r="DA46" s="629"/>
      <c r="DB46" s="629"/>
      <c r="DC46" s="635"/>
      <c r="DD46" s="632">
        <v>317215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363</v>
      </c>
      <c r="CG47" s="621"/>
      <c r="CH47" s="621"/>
      <c r="CI47" s="621"/>
      <c r="CJ47" s="621"/>
      <c r="CK47" s="621"/>
      <c r="CL47" s="621"/>
      <c r="CM47" s="621"/>
      <c r="CN47" s="621"/>
      <c r="CO47" s="621"/>
      <c r="CP47" s="621"/>
      <c r="CQ47" s="622"/>
      <c r="CR47" s="623">
        <v>386367</v>
      </c>
      <c r="CS47" s="654"/>
      <c r="CT47" s="654"/>
      <c r="CU47" s="654"/>
      <c r="CV47" s="654"/>
      <c r="CW47" s="654"/>
      <c r="CX47" s="654"/>
      <c r="CY47" s="655"/>
      <c r="CZ47" s="628">
        <v>2.9</v>
      </c>
      <c r="DA47" s="656"/>
      <c r="DB47" s="656"/>
      <c r="DC47" s="658"/>
      <c r="DD47" s="632">
        <v>56300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13435971</v>
      </c>
      <c r="CS49" s="682"/>
      <c r="CT49" s="682"/>
      <c r="CU49" s="682"/>
      <c r="CV49" s="682"/>
      <c r="CW49" s="682"/>
      <c r="CX49" s="682"/>
      <c r="CY49" s="711"/>
      <c r="CZ49" s="703">
        <v>100</v>
      </c>
      <c r="DA49" s="712"/>
      <c r="DB49" s="712"/>
      <c r="DC49" s="713"/>
      <c r="DD49" s="714">
        <v>7457941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tFbxNZrT8rYf9k5xmDJyYzHpqOo9/DP8J5j/f+xsyxzi/0xRhn2jXTxUzlCwbOXteQmRIe9S6m5fLVAEQ9FgA==" saltValue="ruI9arJNzGS3uAb3SGl0U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B102" sqref="DB102:DF10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388</v>
      </c>
      <c r="C7" s="761"/>
      <c r="D7" s="761"/>
      <c r="E7" s="761"/>
      <c r="F7" s="761"/>
      <c r="G7" s="761"/>
      <c r="H7" s="761"/>
      <c r="I7" s="761"/>
      <c r="J7" s="761"/>
      <c r="K7" s="761"/>
      <c r="L7" s="761"/>
      <c r="M7" s="761"/>
      <c r="N7" s="761"/>
      <c r="O7" s="761"/>
      <c r="P7" s="762"/>
      <c r="Q7" s="763">
        <v>14361</v>
      </c>
      <c r="R7" s="764"/>
      <c r="S7" s="764"/>
      <c r="T7" s="764"/>
      <c r="U7" s="764"/>
      <c r="V7" s="764">
        <v>13409</v>
      </c>
      <c r="W7" s="764"/>
      <c r="X7" s="764"/>
      <c r="Y7" s="764"/>
      <c r="Z7" s="764"/>
      <c r="AA7" s="764">
        <v>952</v>
      </c>
      <c r="AB7" s="764"/>
      <c r="AC7" s="764"/>
      <c r="AD7" s="764"/>
      <c r="AE7" s="765"/>
      <c r="AF7" s="766">
        <v>710</v>
      </c>
      <c r="AG7" s="767"/>
      <c r="AH7" s="767"/>
      <c r="AI7" s="767"/>
      <c r="AJ7" s="768"/>
      <c r="AK7" s="769">
        <v>12</v>
      </c>
      <c r="AL7" s="770"/>
      <c r="AM7" s="770"/>
      <c r="AN7" s="770"/>
      <c r="AO7" s="770"/>
      <c r="AP7" s="770">
        <v>11043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73"/>
      <c r="CH7" s="743">
        <v>3</v>
      </c>
      <c r="CI7" s="744"/>
      <c r="CJ7" s="744"/>
      <c r="CK7" s="744"/>
      <c r="CL7" s="745"/>
      <c r="CM7" s="743">
        <v>32</v>
      </c>
      <c r="CN7" s="744"/>
      <c r="CO7" s="744"/>
      <c r="CP7" s="744"/>
      <c r="CQ7" s="745"/>
      <c r="CR7" s="743">
        <v>9</v>
      </c>
      <c r="CS7" s="744"/>
      <c r="CT7" s="744"/>
      <c r="CU7" s="744"/>
      <c r="CV7" s="745"/>
      <c r="CW7" s="743">
        <v>5</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2">
      <c r="A8" s="238">
        <v>2</v>
      </c>
      <c r="B8" s="749" t="s">
        <v>389</v>
      </c>
      <c r="C8" s="750"/>
      <c r="D8" s="750"/>
      <c r="E8" s="750"/>
      <c r="F8" s="750"/>
      <c r="G8" s="750"/>
      <c r="H8" s="750"/>
      <c r="I8" s="750"/>
      <c r="J8" s="750"/>
      <c r="K8" s="750"/>
      <c r="L8" s="750"/>
      <c r="M8" s="750"/>
      <c r="N8" s="750"/>
      <c r="O8" s="750"/>
      <c r="P8" s="751"/>
      <c r="Q8" s="752">
        <v>9</v>
      </c>
      <c r="R8" s="753"/>
      <c r="S8" s="753"/>
      <c r="T8" s="753"/>
      <c r="U8" s="753"/>
      <c r="V8" s="753">
        <v>6</v>
      </c>
      <c r="W8" s="753"/>
      <c r="X8" s="753"/>
      <c r="Y8" s="753"/>
      <c r="Z8" s="753"/>
      <c r="AA8" s="753">
        <v>3</v>
      </c>
      <c r="AB8" s="753"/>
      <c r="AC8" s="753"/>
      <c r="AD8" s="753"/>
      <c r="AE8" s="754"/>
      <c r="AF8" s="755">
        <v>3</v>
      </c>
      <c r="AG8" s="756"/>
      <c r="AH8" s="756"/>
      <c r="AI8" s="756"/>
      <c r="AJ8" s="757"/>
      <c r="AK8" s="758">
        <v>1</v>
      </c>
      <c r="AL8" s="759"/>
      <c r="AM8" s="759"/>
      <c r="AN8" s="759"/>
      <c r="AO8" s="759"/>
      <c r="AP8" s="759" t="s">
        <v>576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585</v>
      </c>
      <c r="BT8" s="783"/>
      <c r="BU8" s="783"/>
      <c r="BV8" s="783"/>
      <c r="BW8" s="783"/>
      <c r="BX8" s="783"/>
      <c r="BY8" s="783"/>
      <c r="BZ8" s="783"/>
      <c r="CA8" s="783"/>
      <c r="CB8" s="783"/>
      <c r="CC8" s="783"/>
      <c r="CD8" s="783"/>
      <c r="CE8" s="783"/>
      <c r="CF8" s="783"/>
      <c r="CG8" s="784"/>
      <c r="CH8" s="785">
        <v>-467</v>
      </c>
      <c r="CI8" s="786"/>
      <c r="CJ8" s="786"/>
      <c r="CK8" s="786"/>
      <c r="CL8" s="787"/>
      <c r="CM8" s="785">
        <v>85</v>
      </c>
      <c r="CN8" s="786"/>
      <c r="CO8" s="786"/>
      <c r="CP8" s="786"/>
      <c r="CQ8" s="787"/>
      <c r="CR8" s="785">
        <v>15</v>
      </c>
      <c r="CS8" s="786"/>
      <c r="CT8" s="786"/>
      <c r="CU8" s="786"/>
      <c r="CV8" s="787"/>
      <c r="CW8" s="785">
        <v>19</v>
      </c>
      <c r="CX8" s="786"/>
      <c r="CY8" s="786"/>
      <c r="CZ8" s="786"/>
      <c r="DA8" s="787"/>
      <c r="DB8" s="785" t="s">
        <v>579</v>
      </c>
      <c r="DC8" s="786"/>
      <c r="DD8" s="786"/>
      <c r="DE8" s="786"/>
      <c r="DF8" s="787"/>
      <c r="DG8" s="785" t="s">
        <v>579</v>
      </c>
      <c r="DH8" s="786"/>
      <c r="DI8" s="786"/>
      <c r="DJ8" s="786"/>
      <c r="DK8" s="787"/>
      <c r="DL8" s="785" t="s">
        <v>579</v>
      </c>
      <c r="DM8" s="786"/>
      <c r="DN8" s="786"/>
      <c r="DO8" s="786"/>
      <c r="DP8" s="787"/>
      <c r="DQ8" s="785" t="s">
        <v>579</v>
      </c>
      <c r="DR8" s="786"/>
      <c r="DS8" s="786"/>
      <c r="DT8" s="786"/>
      <c r="DU8" s="787"/>
      <c r="DV8" s="782"/>
      <c r="DW8" s="783"/>
      <c r="DX8" s="783"/>
      <c r="DY8" s="783"/>
      <c r="DZ8" s="788"/>
      <c r="EA8" s="234"/>
    </row>
    <row r="9" spans="1:131" s="235" customFormat="1" ht="26.25" customHeight="1" x14ac:dyDescent="0.2">
      <c r="A9" s="238">
        <v>3</v>
      </c>
      <c r="B9" s="749" t="s">
        <v>390</v>
      </c>
      <c r="C9" s="750"/>
      <c r="D9" s="750"/>
      <c r="E9" s="750"/>
      <c r="F9" s="750"/>
      <c r="G9" s="750"/>
      <c r="H9" s="750"/>
      <c r="I9" s="750"/>
      <c r="J9" s="750"/>
      <c r="K9" s="750"/>
      <c r="L9" s="750"/>
      <c r="M9" s="750"/>
      <c r="N9" s="750"/>
      <c r="O9" s="750"/>
      <c r="P9" s="751"/>
      <c r="Q9" s="752">
        <v>45</v>
      </c>
      <c r="R9" s="753"/>
      <c r="S9" s="753"/>
      <c r="T9" s="753"/>
      <c r="U9" s="753"/>
      <c r="V9" s="753">
        <v>32</v>
      </c>
      <c r="W9" s="753"/>
      <c r="X9" s="753"/>
      <c r="Y9" s="753"/>
      <c r="Z9" s="753"/>
      <c r="AA9" s="753">
        <v>13</v>
      </c>
      <c r="AB9" s="753"/>
      <c r="AC9" s="753"/>
      <c r="AD9" s="753"/>
      <c r="AE9" s="754"/>
      <c r="AF9" s="755">
        <v>13</v>
      </c>
      <c r="AG9" s="756"/>
      <c r="AH9" s="756"/>
      <c r="AI9" s="756"/>
      <c r="AJ9" s="757"/>
      <c r="AK9" s="758">
        <v>6</v>
      </c>
      <c r="AL9" s="759"/>
      <c r="AM9" s="759"/>
      <c r="AN9" s="759"/>
      <c r="AO9" s="759"/>
      <c r="AP9" s="759" t="s">
        <v>576</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14415</v>
      </c>
      <c r="R23" s="793"/>
      <c r="S23" s="793"/>
      <c r="T23" s="793"/>
      <c r="U23" s="793"/>
      <c r="V23" s="793">
        <v>13447</v>
      </c>
      <c r="W23" s="793"/>
      <c r="X23" s="793"/>
      <c r="Y23" s="793"/>
      <c r="Z23" s="793"/>
      <c r="AA23" s="793">
        <v>968</v>
      </c>
      <c r="AB23" s="793"/>
      <c r="AC23" s="793"/>
      <c r="AD23" s="793"/>
      <c r="AE23" s="794"/>
      <c r="AF23" s="795">
        <v>726</v>
      </c>
      <c r="AG23" s="793"/>
      <c r="AH23" s="793"/>
      <c r="AI23" s="793"/>
      <c r="AJ23" s="796"/>
      <c r="AK23" s="797"/>
      <c r="AL23" s="798"/>
      <c r="AM23" s="798"/>
      <c r="AN23" s="798"/>
      <c r="AO23" s="798"/>
      <c r="AP23" s="793">
        <v>11043</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371</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405</v>
      </c>
      <c r="C28" s="761"/>
      <c r="D28" s="761"/>
      <c r="E28" s="761"/>
      <c r="F28" s="761"/>
      <c r="G28" s="761"/>
      <c r="H28" s="761"/>
      <c r="I28" s="761"/>
      <c r="J28" s="761"/>
      <c r="K28" s="761"/>
      <c r="L28" s="761"/>
      <c r="M28" s="761"/>
      <c r="N28" s="761"/>
      <c r="O28" s="761"/>
      <c r="P28" s="762"/>
      <c r="Q28" s="822">
        <v>2113</v>
      </c>
      <c r="R28" s="823"/>
      <c r="S28" s="823"/>
      <c r="T28" s="823"/>
      <c r="U28" s="823"/>
      <c r="V28" s="823">
        <v>2090</v>
      </c>
      <c r="W28" s="823"/>
      <c r="X28" s="823"/>
      <c r="Y28" s="823"/>
      <c r="Z28" s="823"/>
      <c r="AA28" s="823">
        <v>23</v>
      </c>
      <c r="AB28" s="823"/>
      <c r="AC28" s="823"/>
      <c r="AD28" s="823"/>
      <c r="AE28" s="824"/>
      <c r="AF28" s="825">
        <v>23</v>
      </c>
      <c r="AG28" s="823"/>
      <c r="AH28" s="823"/>
      <c r="AI28" s="823"/>
      <c r="AJ28" s="826"/>
      <c r="AK28" s="827">
        <v>114</v>
      </c>
      <c r="AL28" s="828"/>
      <c r="AM28" s="828"/>
      <c r="AN28" s="828"/>
      <c r="AO28" s="828"/>
      <c r="AP28" s="828" t="s">
        <v>576</v>
      </c>
      <c r="AQ28" s="828"/>
      <c r="AR28" s="828"/>
      <c r="AS28" s="828"/>
      <c r="AT28" s="828"/>
      <c r="AU28" s="828" t="s">
        <v>576</v>
      </c>
      <c r="AV28" s="828"/>
      <c r="AW28" s="828"/>
      <c r="AX28" s="828"/>
      <c r="AY28" s="828"/>
      <c r="AZ28" s="829" t="s">
        <v>577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406</v>
      </c>
      <c r="C29" s="750"/>
      <c r="D29" s="750"/>
      <c r="E29" s="750"/>
      <c r="F29" s="750"/>
      <c r="G29" s="750"/>
      <c r="H29" s="750"/>
      <c r="I29" s="750"/>
      <c r="J29" s="750"/>
      <c r="K29" s="750"/>
      <c r="L29" s="750"/>
      <c r="M29" s="750"/>
      <c r="N29" s="750"/>
      <c r="O29" s="750"/>
      <c r="P29" s="751"/>
      <c r="Q29" s="752">
        <v>2044</v>
      </c>
      <c r="R29" s="753"/>
      <c r="S29" s="753"/>
      <c r="T29" s="753"/>
      <c r="U29" s="753"/>
      <c r="V29" s="753">
        <v>1878</v>
      </c>
      <c r="W29" s="753"/>
      <c r="X29" s="753"/>
      <c r="Y29" s="753"/>
      <c r="Z29" s="753"/>
      <c r="AA29" s="753">
        <v>166</v>
      </c>
      <c r="AB29" s="753"/>
      <c r="AC29" s="753"/>
      <c r="AD29" s="753"/>
      <c r="AE29" s="754"/>
      <c r="AF29" s="755">
        <v>166</v>
      </c>
      <c r="AG29" s="756"/>
      <c r="AH29" s="756"/>
      <c r="AI29" s="756"/>
      <c r="AJ29" s="757"/>
      <c r="AK29" s="834">
        <v>294</v>
      </c>
      <c r="AL29" s="830"/>
      <c r="AM29" s="830"/>
      <c r="AN29" s="830"/>
      <c r="AO29" s="830"/>
      <c r="AP29" s="830" t="s">
        <v>576</v>
      </c>
      <c r="AQ29" s="830"/>
      <c r="AR29" s="830"/>
      <c r="AS29" s="830"/>
      <c r="AT29" s="830"/>
      <c r="AU29" s="830" t="s">
        <v>576</v>
      </c>
      <c r="AV29" s="830"/>
      <c r="AW29" s="830"/>
      <c r="AX29" s="830"/>
      <c r="AY29" s="830"/>
      <c r="AZ29" s="831" t="s">
        <v>576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407</v>
      </c>
      <c r="C30" s="750"/>
      <c r="D30" s="750"/>
      <c r="E30" s="750"/>
      <c r="F30" s="750"/>
      <c r="G30" s="750"/>
      <c r="H30" s="750"/>
      <c r="I30" s="750"/>
      <c r="J30" s="750"/>
      <c r="K30" s="750"/>
      <c r="L30" s="750"/>
      <c r="M30" s="750"/>
      <c r="N30" s="750"/>
      <c r="O30" s="750"/>
      <c r="P30" s="751"/>
      <c r="Q30" s="752">
        <v>241</v>
      </c>
      <c r="R30" s="753"/>
      <c r="S30" s="753"/>
      <c r="T30" s="753"/>
      <c r="U30" s="753"/>
      <c r="V30" s="753">
        <v>211</v>
      </c>
      <c r="W30" s="753"/>
      <c r="X30" s="753"/>
      <c r="Y30" s="753"/>
      <c r="Z30" s="753"/>
      <c r="AA30" s="753">
        <v>30</v>
      </c>
      <c r="AB30" s="753"/>
      <c r="AC30" s="753"/>
      <c r="AD30" s="753"/>
      <c r="AE30" s="754"/>
      <c r="AF30" s="755">
        <v>30</v>
      </c>
      <c r="AG30" s="756"/>
      <c r="AH30" s="756"/>
      <c r="AI30" s="756"/>
      <c r="AJ30" s="757"/>
      <c r="AK30" s="834">
        <v>78</v>
      </c>
      <c r="AL30" s="830"/>
      <c r="AM30" s="830"/>
      <c r="AN30" s="830"/>
      <c r="AO30" s="830"/>
      <c r="AP30" s="830" t="s">
        <v>576</v>
      </c>
      <c r="AQ30" s="830"/>
      <c r="AR30" s="830"/>
      <c r="AS30" s="830"/>
      <c r="AT30" s="830"/>
      <c r="AU30" s="830" t="s">
        <v>576</v>
      </c>
      <c r="AV30" s="830"/>
      <c r="AW30" s="830"/>
      <c r="AX30" s="830"/>
      <c r="AY30" s="830"/>
      <c r="AZ30" s="831" t="s">
        <v>576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408</v>
      </c>
      <c r="C31" s="750"/>
      <c r="D31" s="750"/>
      <c r="E31" s="750"/>
      <c r="F31" s="750"/>
      <c r="G31" s="750"/>
      <c r="H31" s="750"/>
      <c r="I31" s="750"/>
      <c r="J31" s="750"/>
      <c r="K31" s="750"/>
      <c r="L31" s="750"/>
      <c r="M31" s="750"/>
      <c r="N31" s="750"/>
      <c r="O31" s="750"/>
      <c r="P31" s="751"/>
      <c r="Q31" s="752">
        <v>382</v>
      </c>
      <c r="R31" s="753"/>
      <c r="S31" s="753"/>
      <c r="T31" s="753"/>
      <c r="U31" s="753"/>
      <c r="V31" s="753">
        <v>383</v>
      </c>
      <c r="W31" s="753"/>
      <c r="X31" s="753"/>
      <c r="Y31" s="753"/>
      <c r="Z31" s="753"/>
      <c r="AA31" s="753">
        <v>-1</v>
      </c>
      <c r="AB31" s="753"/>
      <c r="AC31" s="753"/>
      <c r="AD31" s="753"/>
      <c r="AE31" s="754"/>
      <c r="AF31" s="755">
        <v>616</v>
      </c>
      <c r="AG31" s="756"/>
      <c r="AH31" s="756"/>
      <c r="AI31" s="756"/>
      <c r="AJ31" s="757"/>
      <c r="AK31" s="834">
        <v>90</v>
      </c>
      <c r="AL31" s="830"/>
      <c r="AM31" s="830"/>
      <c r="AN31" s="830"/>
      <c r="AO31" s="830"/>
      <c r="AP31" s="830">
        <v>1896</v>
      </c>
      <c r="AQ31" s="830"/>
      <c r="AR31" s="830"/>
      <c r="AS31" s="830"/>
      <c r="AT31" s="830"/>
      <c r="AU31" s="830">
        <v>901</v>
      </c>
      <c r="AV31" s="830"/>
      <c r="AW31" s="830"/>
      <c r="AX31" s="830"/>
      <c r="AY31" s="830"/>
      <c r="AZ31" s="831" t="s">
        <v>576</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410</v>
      </c>
      <c r="C32" s="750"/>
      <c r="D32" s="750"/>
      <c r="E32" s="750"/>
      <c r="F32" s="750"/>
      <c r="G32" s="750"/>
      <c r="H32" s="750"/>
      <c r="I32" s="750"/>
      <c r="J32" s="750"/>
      <c r="K32" s="750"/>
      <c r="L32" s="750"/>
      <c r="M32" s="750"/>
      <c r="N32" s="750"/>
      <c r="O32" s="750"/>
      <c r="P32" s="751"/>
      <c r="Q32" s="752">
        <v>608</v>
      </c>
      <c r="R32" s="753"/>
      <c r="S32" s="753"/>
      <c r="T32" s="753"/>
      <c r="U32" s="753"/>
      <c r="V32" s="753">
        <v>578</v>
      </c>
      <c r="W32" s="753"/>
      <c r="X32" s="753"/>
      <c r="Y32" s="753"/>
      <c r="Z32" s="753"/>
      <c r="AA32" s="753">
        <v>30</v>
      </c>
      <c r="AB32" s="753"/>
      <c r="AC32" s="753"/>
      <c r="AD32" s="753"/>
      <c r="AE32" s="754"/>
      <c r="AF32" s="755">
        <v>41</v>
      </c>
      <c r="AG32" s="756"/>
      <c r="AH32" s="756"/>
      <c r="AI32" s="756"/>
      <c r="AJ32" s="757"/>
      <c r="AK32" s="834">
        <v>300</v>
      </c>
      <c r="AL32" s="830"/>
      <c r="AM32" s="830"/>
      <c r="AN32" s="830"/>
      <c r="AO32" s="830"/>
      <c r="AP32" s="830">
        <v>3994</v>
      </c>
      <c r="AQ32" s="830"/>
      <c r="AR32" s="830"/>
      <c r="AS32" s="830"/>
      <c r="AT32" s="830"/>
      <c r="AU32" s="830">
        <v>2935</v>
      </c>
      <c r="AV32" s="830"/>
      <c r="AW32" s="830"/>
      <c r="AX32" s="830"/>
      <c r="AY32" s="830"/>
      <c r="AZ32" s="831" t="s">
        <v>576</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876</v>
      </c>
      <c r="AG63" s="844"/>
      <c r="AH63" s="844"/>
      <c r="AI63" s="844"/>
      <c r="AJ63" s="845"/>
      <c r="AK63" s="846"/>
      <c r="AL63" s="841"/>
      <c r="AM63" s="841"/>
      <c r="AN63" s="841"/>
      <c r="AO63" s="841"/>
      <c r="AP63" s="844">
        <v>5890</v>
      </c>
      <c r="AQ63" s="844"/>
      <c r="AR63" s="844"/>
      <c r="AS63" s="844"/>
      <c r="AT63" s="844"/>
      <c r="AU63" s="844">
        <v>3836</v>
      </c>
      <c r="AV63" s="844"/>
      <c r="AW63" s="844"/>
      <c r="AX63" s="844"/>
      <c r="AY63" s="844"/>
      <c r="AZ63" s="848"/>
      <c r="BA63" s="848"/>
      <c r="BB63" s="848"/>
      <c r="BC63" s="848"/>
      <c r="BD63" s="848"/>
      <c r="BE63" s="849"/>
      <c r="BF63" s="849"/>
      <c r="BG63" s="849"/>
      <c r="BH63" s="849"/>
      <c r="BI63" s="850"/>
      <c r="BJ63" s="851" t="s">
        <v>394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398</v>
      </c>
      <c r="W66" s="721"/>
      <c r="X66" s="721"/>
      <c r="Y66" s="721"/>
      <c r="Z66" s="722"/>
      <c r="AA66" s="725" t="s">
        <v>399</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578</v>
      </c>
      <c r="C68" s="870"/>
      <c r="D68" s="870"/>
      <c r="E68" s="870"/>
      <c r="F68" s="870"/>
      <c r="G68" s="870"/>
      <c r="H68" s="870"/>
      <c r="I68" s="870"/>
      <c r="J68" s="870"/>
      <c r="K68" s="870"/>
      <c r="L68" s="870"/>
      <c r="M68" s="870"/>
      <c r="N68" s="870"/>
      <c r="O68" s="870"/>
      <c r="P68" s="871"/>
      <c r="Q68" s="872">
        <v>4991</v>
      </c>
      <c r="R68" s="866"/>
      <c r="S68" s="866"/>
      <c r="T68" s="866"/>
      <c r="U68" s="866"/>
      <c r="V68" s="866">
        <v>4551</v>
      </c>
      <c r="W68" s="866"/>
      <c r="X68" s="866"/>
      <c r="Y68" s="866"/>
      <c r="Z68" s="866"/>
      <c r="AA68" s="866">
        <v>440</v>
      </c>
      <c r="AB68" s="866"/>
      <c r="AC68" s="866"/>
      <c r="AD68" s="866"/>
      <c r="AE68" s="866"/>
      <c r="AF68" s="866">
        <v>3503</v>
      </c>
      <c r="AG68" s="866"/>
      <c r="AH68" s="866"/>
      <c r="AI68" s="866"/>
      <c r="AJ68" s="866"/>
      <c r="AK68" s="866" t="s">
        <v>579</v>
      </c>
      <c r="AL68" s="866"/>
      <c r="AM68" s="866"/>
      <c r="AN68" s="866"/>
      <c r="AO68" s="866"/>
      <c r="AP68" s="866">
        <v>1255</v>
      </c>
      <c r="AQ68" s="866"/>
      <c r="AR68" s="866"/>
      <c r="AS68" s="866"/>
      <c r="AT68" s="866"/>
      <c r="AU68" s="866">
        <v>102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580</v>
      </c>
      <c r="C69" s="874"/>
      <c r="D69" s="874"/>
      <c r="E69" s="874"/>
      <c r="F69" s="874"/>
      <c r="G69" s="874"/>
      <c r="H69" s="874"/>
      <c r="I69" s="874"/>
      <c r="J69" s="874"/>
      <c r="K69" s="874"/>
      <c r="L69" s="874"/>
      <c r="M69" s="874"/>
      <c r="N69" s="874"/>
      <c r="O69" s="874"/>
      <c r="P69" s="875"/>
      <c r="Q69" s="876">
        <v>643</v>
      </c>
      <c r="R69" s="830"/>
      <c r="S69" s="830"/>
      <c r="T69" s="830"/>
      <c r="U69" s="830"/>
      <c r="V69" s="830">
        <v>628</v>
      </c>
      <c r="W69" s="830"/>
      <c r="X69" s="830"/>
      <c r="Y69" s="830"/>
      <c r="Z69" s="830"/>
      <c r="AA69" s="830">
        <v>15</v>
      </c>
      <c r="AB69" s="830"/>
      <c r="AC69" s="830"/>
      <c r="AD69" s="830"/>
      <c r="AE69" s="830"/>
      <c r="AF69" s="830">
        <v>15</v>
      </c>
      <c r="AG69" s="830"/>
      <c r="AH69" s="830"/>
      <c r="AI69" s="830"/>
      <c r="AJ69" s="830"/>
      <c r="AK69" s="830" t="s">
        <v>579</v>
      </c>
      <c r="AL69" s="830"/>
      <c r="AM69" s="830"/>
      <c r="AN69" s="830"/>
      <c r="AO69" s="830"/>
      <c r="AP69" s="830">
        <v>1256</v>
      </c>
      <c r="AQ69" s="830"/>
      <c r="AR69" s="830"/>
      <c r="AS69" s="830"/>
      <c r="AT69" s="830"/>
      <c r="AU69" s="830">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581</v>
      </c>
      <c r="C70" s="874"/>
      <c r="D70" s="874"/>
      <c r="E70" s="874"/>
      <c r="F70" s="874"/>
      <c r="G70" s="874"/>
      <c r="H70" s="874"/>
      <c r="I70" s="874"/>
      <c r="J70" s="874"/>
      <c r="K70" s="874"/>
      <c r="L70" s="874"/>
      <c r="M70" s="874"/>
      <c r="N70" s="874"/>
      <c r="O70" s="874"/>
      <c r="P70" s="875"/>
      <c r="Q70" s="876">
        <v>1899</v>
      </c>
      <c r="R70" s="830"/>
      <c r="S70" s="830"/>
      <c r="T70" s="830"/>
      <c r="U70" s="830"/>
      <c r="V70" s="830">
        <v>1536</v>
      </c>
      <c r="W70" s="830"/>
      <c r="X70" s="830"/>
      <c r="Y70" s="830"/>
      <c r="Z70" s="830"/>
      <c r="AA70" s="830">
        <v>363</v>
      </c>
      <c r="AB70" s="830"/>
      <c r="AC70" s="830"/>
      <c r="AD70" s="830"/>
      <c r="AE70" s="830"/>
      <c r="AF70" s="830">
        <v>360</v>
      </c>
      <c r="AG70" s="830"/>
      <c r="AH70" s="830"/>
      <c r="AI70" s="830"/>
      <c r="AJ70" s="830"/>
      <c r="AK70" s="830" t="s">
        <v>579</v>
      </c>
      <c r="AL70" s="830"/>
      <c r="AM70" s="830"/>
      <c r="AN70" s="830"/>
      <c r="AO70" s="830"/>
      <c r="AP70" s="830">
        <v>430</v>
      </c>
      <c r="AQ70" s="830"/>
      <c r="AR70" s="830"/>
      <c r="AS70" s="830"/>
      <c r="AT70" s="830"/>
      <c r="AU70" s="830">
        <v>28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582</v>
      </c>
      <c r="C71" s="874"/>
      <c r="D71" s="874"/>
      <c r="E71" s="874"/>
      <c r="F71" s="874"/>
      <c r="G71" s="874"/>
      <c r="H71" s="874"/>
      <c r="I71" s="874"/>
      <c r="J71" s="874"/>
      <c r="K71" s="874"/>
      <c r="L71" s="874"/>
      <c r="M71" s="874"/>
      <c r="N71" s="874"/>
      <c r="O71" s="874"/>
      <c r="P71" s="875"/>
      <c r="Q71" s="876">
        <v>254</v>
      </c>
      <c r="R71" s="830"/>
      <c r="S71" s="830"/>
      <c r="T71" s="830"/>
      <c r="U71" s="830"/>
      <c r="V71" s="830">
        <v>245</v>
      </c>
      <c r="W71" s="830"/>
      <c r="X71" s="830"/>
      <c r="Y71" s="830"/>
      <c r="Z71" s="830"/>
      <c r="AA71" s="830">
        <v>9</v>
      </c>
      <c r="AB71" s="830"/>
      <c r="AC71" s="830"/>
      <c r="AD71" s="830"/>
      <c r="AE71" s="830"/>
      <c r="AF71" s="830">
        <v>9</v>
      </c>
      <c r="AG71" s="830"/>
      <c r="AH71" s="830"/>
      <c r="AI71" s="830"/>
      <c r="AJ71" s="830"/>
      <c r="AK71" s="830" t="s">
        <v>579</v>
      </c>
      <c r="AL71" s="830"/>
      <c r="AM71" s="830"/>
      <c r="AN71" s="830"/>
      <c r="AO71" s="830"/>
      <c r="AP71" s="830" t="s">
        <v>579</v>
      </c>
      <c r="AQ71" s="830"/>
      <c r="AR71" s="830"/>
      <c r="AS71" s="830"/>
      <c r="AT71" s="830"/>
      <c r="AU71" s="830" t="s">
        <v>579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583</v>
      </c>
      <c r="C72" s="874"/>
      <c r="D72" s="874"/>
      <c r="E72" s="874"/>
      <c r="F72" s="874"/>
      <c r="G72" s="874"/>
      <c r="H72" s="874"/>
      <c r="I72" s="874"/>
      <c r="J72" s="874"/>
      <c r="K72" s="874"/>
      <c r="L72" s="874"/>
      <c r="M72" s="874"/>
      <c r="N72" s="874"/>
      <c r="O72" s="874"/>
      <c r="P72" s="875"/>
      <c r="Q72" s="876">
        <v>305293</v>
      </c>
      <c r="R72" s="830"/>
      <c r="S72" s="830"/>
      <c r="T72" s="830"/>
      <c r="U72" s="830"/>
      <c r="V72" s="830">
        <v>294817</v>
      </c>
      <c r="W72" s="830"/>
      <c r="X72" s="830"/>
      <c r="Y72" s="830"/>
      <c r="Z72" s="830"/>
      <c r="AA72" s="830">
        <v>10476</v>
      </c>
      <c r="AB72" s="830"/>
      <c r="AC72" s="830"/>
      <c r="AD72" s="830"/>
      <c r="AE72" s="830"/>
      <c r="AF72" s="830">
        <v>6371</v>
      </c>
      <c r="AG72" s="830"/>
      <c r="AH72" s="830"/>
      <c r="AI72" s="830"/>
      <c r="AJ72" s="830"/>
      <c r="AK72" s="830" t="s">
        <v>579</v>
      </c>
      <c r="AL72" s="830"/>
      <c r="AM72" s="830"/>
      <c r="AN72" s="830"/>
      <c r="AO72" s="830"/>
      <c r="AP72" s="830" t="s">
        <v>579</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10258</v>
      </c>
      <c r="AG88" s="844"/>
      <c r="AH88" s="844"/>
      <c r="AI88" s="844"/>
      <c r="AJ88" s="844"/>
      <c r="AK88" s="841"/>
      <c r="AL88" s="841"/>
      <c r="AM88" s="841"/>
      <c r="AN88" s="841"/>
      <c r="AO88" s="841"/>
      <c r="AP88" s="844">
        <v>2941</v>
      </c>
      <c r="AQ88" s="844"/>
      <c r="AR88" s="844"/>
      <c r="AS88" s="844"/>
      <c r="AT88" s="844"/>
      <c r="AU88" s="844">
        <v>720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24</v>
      </c>
      <c r="CS102" s="852"/>
      <c r="CT102" s="852"/>
      <c r="CU102" s="852"/>
      <c r="CV102" s="891"/>
      <c r="CW102" s="890">
        <v>24</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308</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308</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308</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1203328</v>
      </c>
      <c r="AB110" s="900"/>
      <c r="AC110" s="900"/>
      <c r="AD110" s="900"/>
      <c r="AE110" s="901"/>
      <c r="AF110" s="902">
        <v>1254166</v>
      </c>
      <c r="AG110" s="900"/>
      <c r="AH110" s="900"/>
      <c r="AI110" s="900"/>
      <c r="AJ110" s="901"/>
      <c r="AK110" s="902">
        <v>1189051</v>
      </c>
      <c r="AL110" s="900"/>
      <c r="AM110" s="900"/>
      <c r="AN110" s="900"/>
      <c r="AO110" s="901"/>
      <c r="AP110" s="903">
        <v>22.1</v>
      </c>
      <c r="AQ110" s="904"/>
      <c r="AR110" s="904"/>
      <c r="AS110" s="904"/>
      <c r="AT110" s="905"/>
      <c r="AU110" s="906" t="s">
        <v>73</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10536267</v>
      </c>
      <c r="BR110" s="931"/>
      <c r="BS110" s="931"/>
      <c r="BT110" s="931"/>
      <c r="BU110" s="931"/>
      <c r="BV110" s="931">
        <v>10130271</v>
      </c>
      <c r="BW110" s="931"/>
      <c r="BX110" s="931"/>
      <c r="BY110" s="931"/>
      <c r="BZ110" s="931"/>
      <c r="CA110" s="931">
        <v>11044445</v>
      </c>
      <c r="CB110" s="931"/>
      <c r="CC110" s="931"/>
      <c r="CD110" s="931"/>
      <c r="CE110" s="931"/>
      <c r="CF110" s="944">
        <v>205</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394</v>
      </c>
      <c r="DH110" s="931"/>
      <c r="DI110" s="931"/>
      <c r="DJ110" s="931"/>
      <c r="DK110" s="931"/>
      <c r="DL110" s="931" t="s">
        <v>394</v>
      </c>
      <c r="DM110" s="931"/>
      <c r="DN110" s="931"/>
      <c r="DO110" s="931"/>
      <c r="DP110" s="931"/>
      <c r="DQ110" s="931" t="s">
        <v>394</v>
      </c>
      <c r="DR110" s="931"/>
      <c r="DS110" s="931"/>
      <c r="DT110" s="931"/>
      <c r="DU110" s="931"/>
      <c r="DV110" s="932" t="s">
        <v>437</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394</v>
      </c>
      <c r="AB111" s="938"/>
      <c r="AC111" s="938"/>
      <c r="AD111" s="938"/>
      <c r="AE111" s="939"/>
      <c r="AF111" s="940" t="s">
        <v>394</v>
      </c>
      <c r="AG111" s="938"/>
      <c r="AH111" s="938"/>
      <c r="AI111" s="938"/>
      <c r="AJ111" s="939"/>
      <c r="AK111" s="940" t="s">
        <v>439</v>
      </c>
      <c r="AL111" s="938"/>
      <c r="AM111" s="938"/>
      <c r="AN111" s="938"/>
      <c r="AO111" s="939"/>
      <c r="AP111" s="941" t="s">
        <v>394</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60053</v>
      </c>
      <c r="BR111" s="926"/>
      <c r="BS111" s="926"/>
      <c r="BT111" s="926"/>
      <c r="BU111" s="926"/>
      <c r="BV111" s="926">
        <v>58972</v>
      </c>
      <c r="BW111" s="926"/>
      <c r="BX111" s="926"/>
      <c r="BY111" s="926"/>
      <c r="BZ111" s="926"/>
      <c r="CA111" s="926">
        <v>54233</v>
      </c>
      <c r="CB111" s="926"/>
      <c r="CC111" s="926"/>
      <c r="CD111" s="926"/>
      <c r="CE111" s="926"/>
      <c r="CF111" s="920">
        <v>1</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437</v>
      </c>
      <c r="DM111" s="926"/>
      <c r="DN111" s="926"/>
      <c r="DO111" s="926"/>
      <c r="DP111" s="926"/>
      <c r="DQ111" s="926" t="s">
        <v>394</v>
      </c>
      <c r="DR111" s="926"/>
      <c r="DS111" s="926"/>
      <c r="DT111" s="926"/>
      <c r="DU111" s="926"/>
      <c r="DV111" s="927" t="s">
        <v>439</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437</v>
      </c>
      <c r="AB112" s="959"/>
      <c r="AC112" s="959"/>
      <c r="AD112" s="959"/>
      <c r="AE112" s="960"/>
      <c r="AF112" s="961" t="s">
        <v>437</v>
      </c>
      <c r="AG112" s="959"/>
      <c r="AH112" s="959"/>
      <c r="AI112" s="959"/>
      <c r="AJ112" s="960"/>
      <c r="AK112" s="961" t="s">
        <v>437</v>
      </c>
      <c r="AL112" s="959"/>
      <c r="AM112" s="959"/>
      <c r="AN112" s="959"/>
      <c r="AO112" s="960"/>
      <c r="AP112" s="962" t="s">
        <v>437</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4898104</v>
      </c>
      <c r="BR112" s="926"/>
      <c r="BS112" s="926"/>
      <c r="BT112" s="926"/>
      <c r="BU112" s="926"/>
      <c r="BV112" s="926">
        <v>4334790</v>
      </c>
      <c r="BW112" s="926"/>
      <c r="BX112" s="926"/>
      <c r="BY112" s="926"/>
      <c r="BZ112" s="926"/>
      <c r="CA112" s="926">
        <v>3836181</v>
      </c>
      <c r="CB112" s="926"/>
      <c r="CC112" s="926"/>
      <c r="CD112" s="926"/>
      <c r="CE112" s="926"/>
      <c r="CF112" s="920">
        <v>71.2</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437</v>
      </c>
      <c r="DM112" s="926"/>
      <c r="DN112" s="926"/>
      <c r="DO112" s="926"/>
      <c r="DP112" s="926"/>
      <c r="DQ112" s="926" t="s">
        <v>437</v>
      </c>
      <c r="DR112" s="926"/>
      <c r="DS112" s="926"/>
      <c r="DT112" s="926"/>
      <c r="DU112" s="926"/>
      <c r="DV112" s="927" t="s">
        <v>437</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383648</v>
      </c>
      <c r="AB113" s="938"/>
      <c r="AC113" s="938"/>
      <c r="AD113" s="938"/>
      <c r="AE113" s="939"/>
      <c r="AF113" s="940">
        <v>364543</v>
      </c>
      <c r="AG113" s="938"/>
      <c r="AH113" s="938"/>
      <c r="AI113" s="938"/>
      <c r="AJ113" s="939"/>
      <c r="AK113" s="940">
        <v>389283</v>
      </c>
      <c r="AL113" s="938"/>
      <c r="AM113" s="938"/>
      <c r="AN113" s="938"/>
      <c r="AO113" s="939"/>
      <c r="AP113" s="941">
        <v>7.2</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865393</v>
      </c>
      <c r="BR113" s="926"/>
      <c r="BS113" s="926"/>
      <c r="BT113" s="926"/>
      <c r="BU113" s="926"/>
      <c r="BV113" s="926">
        <v>758147</v>
      </c>
      <c r="BW113" s="926"/>
      <c r="BX113" s="926"/>
      <c r="BY113" s="926"/>
      <c r="BZ113" s="926"/>
      <c r="CA113" s="926">
        <v>720848</v>
      </c>
      <c r="CB113" s="926"/>
      <c r="CC113" s="926"/>
      <c r="CD113" s="926"/>
      <c r="CE113" s="926"/>
      <c r="CF113" s="920">
        <v>13.4</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437</v>
      </c>
      <c r="DM113" s="959"/>
      <c r="DN113" s="959"/>
      <c r="DO113" s="959"/>
      <c r="DP113" s="960"/>
      <c r="DQ113" s="961" t="s">
        <v>437</v>
      </c>
      <c r="DR113" s="959"/>
      <c r="DS113" s="959"/>
      <c r="DT113" s="959"/>
      <c r="DU113" s="960"/>
      <c r="DV113" s="962" t="s">
        <v>394</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85947</v>
      </c>
      <c r="AB114" s="959"/>
      <c r="AC114" s="959"/>
      <c r="AD114" s="959"/>
      <c r="AE114" s="960"/>
      <c r="AF114" s="961">
        <v>98927</v>
      </c>
      <c r="AG114" s="959"/>
      <c r="AH114" s="959"/>
      <c r="AI114" s="959"/>
      <c r="AJ114" s="960"/>
      <c r="AK114" s="961">
        <v>68048</v>
      </c>
      <c r="AL114" s="959"/>
      <c r="AM114" s="959"/>
      <c r="AN114" s="959"/>
      <c r="AO114" s="960"/>
      <c r="AP114" s="962">
        <v>1.3</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2097536</v>
      </c>
      <c r="BR114" s="926"/>
      <c r="BS114" s="926"/>
      <c r="BT114" s="926"/>
      <c r="BU114" s="926"/>
      <c r="BV114" s="926">
        <v>1993208</v>
      </c>
      <c r="BW114" s="926"/>
      <c r="BX114" s="926"/>
      <c r="BY114" s="926"/>
      <c r="BZ114" s="926"/>
      <c r="CA114" s="926">
        <v>1874373</v>
      </c>
      <c r="CB114" s="926"/>
      <c r="CC114" s="926"/>
      <c r="CD114" s="926"/>
      <c r="CE114" s="926"/>
      <c r="CF114" s="920">
        <v>34.799999999999997</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437</v>
      </c>
      <c r="DH114" s="959"/>
      <c r="DI114" s="959"/>
      <c r="DJ114" s="959"/>
      <c r="DK114" s="960"/>
      <c r="DL114" s="961" t="s">
        <v>437</v>
      </c>
      <c r="DM114" s="959"/>
      <c r="DN114" s="959"/>
      <c r="DO114" s="959"/>
      <c r="DP114" s="960"/>
      <c r="DQ114" s="961" t="s">
        <v>394</v>
      </c>
      <c r="DR114" s="959"/>
      <c r="DS114" s="959"/>
      <c r="DT114" s="959"/>
      <c r="DU114" s="960"/>
      <c r="DV114" s="962" t="s">
        <v>439</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345</v>
      </c>
      <c r="AB115" s="938"/>
      <c r="AC115" s="938"/>
      <c r="AD115" s="938"/>
      <c r="AE115" s="939"/>
      <c r="AF115" s="940">
        <v>1643</v>
      </c>
      <c r="AG115" s="938"/>
      <c r="AH115" s="938"/>
      <c r="AI115" s="938"/>
      <c r="AJ115" s="939"/>
      <c r="AK115" s="940">
        <v>4740</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437</v>
      </c>
      <c r="BW115" s="926"/>
      <c r="BX115" s="926"/>
      <c r="BY115" s="926"/>
      <c r="BZ115" s="926"/>
      <c r="CA115" s="926" t="s">
        <v>394</v>
      </c>
      <c r="CB115" s="926"/>
      <c r="CC115" s="926"/>
      <c r="CD115" s="926"/>
      <c r="CE115" s="926"/>
      <c r="CF115" s="920" t="s">
        <v>437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394</v>
      </c>
      <c r="DH115" s="959"/>
      <c r="DI115" s="959"/>
      <c r="DJ115" s="959"/>
      <c r="DK115" s="960"/>
      <c r="DL115" s="961" t="s">
        <v>394</v>
      </c>
      <c r="DM115" s="959"/>
      <c r="DN115" s="959"/>
      <c r="DO115" s="959"/>
      <c r="DP115" s="960"/>
      <c r="DQ115" s="961" t="s">
        <v>394</v>
      </c>
      <c r="DR115" s="959"/>
      <c r="DS115" s="959"/>
      <c r="DT115" s="959"/>
      <c r="DU115" s="960"/>
      <c r="DV115" s="962" t="s">
        <v>437</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437</v>
      </c>
      <c r="AB116" s="959"/>
      <c r="AC116" s="959"/>
      <c r="AD116" s="959"/>
      <c r="AE116" s="960"/>
      <c r="AF116" s="961" t="s">
        <v>394</v>
      </c>
      <c r="AG116" s="959"/>
      <c r="AH116" s="959"/>
      <c r="AI116" s="959"/>
      <c r="AJ116" s="960"/>
      <c r="AK116" s="961" t="s">
        <v>394</v>
      </c>
      <c r="AL116" s="959"/>
      <c r="AM116" s="959"/>
      <c r="AN116" s="959"/>
      <c r="AO116" s="960"/>
      <c r="AP116" s="962" t="s">
        <v>394</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437</v>
      </c>
      <c r="BW116" s="926"/>
      <c r="BX116" s="926"/>
      <c r="BY116" s="926"/>
      <c r="BZ116" s="926"/>
      <c r="CA116" s="926" t="s">
        <v>437</v>
      </c>
      <c r="CB116" s="926"/>
      <c r="CC116" s="926"/>
      <c r="CD116" s="926"/>
      <c r="CE116" s="926"/>
      <c r="CF116" s="920" t="s">
        <v>439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394</v>
      </c>
      <c r="DH116" s="959"/>
      <c r="DI116" s="959"/>
      <c r="DJ116" s="959"/>
      <c r="DK116" s="960"/>
      <c r="DL116" s="961" t="s">
        <v>437</v>
      </c>
      <c r="DM116" s="959"/>
      <c r="DN116" s="959"/>
      <c r="DO116" s="959"/>
      <c r="DP116" s="960"/>
      <c r="DQ116" s="961" t="s">
        <v>437</v>
      </c>
      <c r="DR116" s="959"/>
      <c r="DS116" s="959"/>
      <c r="DT116" s="959"/>
      <c r="DU116" s="960"/>
      <c r="DV116" s="962" t="s">
        <v>437</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1673268</v>
      </c>
      <c r="AB117" s="979"/>
      <c r="AC117" s="979"/>
      <c r="AD117" s="979"/>
      <c r="AE117" s="980"/>
      <c r="AF117" s="981">
        <v>1719279</v>
      </c>
      <c r="AG117" s="979"/>
      <c r="AH117" s="979"/>
      <c r="AI117" s="979"/>
      <c r="AJ117" s="980"/>
      <c r="AK117" s="981">
        <v>1651122</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394</v>
      </c>
      <c r="CB117" s="926"/>
      <c r="CC117" s="926"/>
      <c r="CD117" s="926"/>
      <c r="CE117" s="926"/>
      <c r="CF117" s="920" t="s">
        <v>394</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394</v>
      </c>
      <c r="DM117" s="959"/>
      <c r="DN117" s="959"/>
      <c r="DO117" s="959"/>
      <c r="DP117" s="960"/>
      <c r="DQ117" s="961" t="s">
        <v>394</v>
      </c>
      <c r="DR117" s="959"/>
      <c r="DS117" s="959"/>
      <c r="DT117" s="959"/>
      <c r="DU117" s="960"/>
      <c r="DV117" s="962" t="s">
        <v>394</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308</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394</v>
      </c>
      <c r="BW118" s="1000"/>
      <c r="BX118" s="1000"/>
      <c r="BY118" s="1000"/>
      <c r="BZ118" s="1000"/>
      <c r="CA118" s="1000" t="s">
        <v>394</v>
      </c>
      <c r="CB118" s="1000"/>
      <c r="CC118" s="1000"/>
      <c r="CD118" s="1000"/>
      <c r="CE118" s="1000"/>
      <c r="CF118" s="920" t="s">
        <v>129</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463</v>
      </c>
      <c r="DH118" s="959"/>
      <c r="DI118" s="959"/>
      <c r="DJ118" s="959"/>
      <c r="DK118" s="960"/>
      <c r="DL118" s="961" t="s">
        <v>129</v>
      </c>
      <c r="DM118" s="959"/>
      <c r="DN118" s="959"/>
      <c r="DO118" s="959"/>
      <c r="DP118" s="960"/>
      <c r="DQ118" s="961" t="s">
        <v>129</v>
      </c>
      <c r="DR118" s="959"/>
      <c r="DS118" s="959"/>
      <c r="DT118" s="959"/>
      <c r="DU118" s="960"/>
      <c r="DV118" s="962" t="s">
        <v>394</v>
      </c>
      <c r="DW118" s="963"/>
      <c r="DX118" s="963"/>
      <c r="DY118" s="963"/>
      <c r="DZ118" s="964"/>
    </row>
    <row r="119" spans="1:130" s="230" customFormat="1" ht="26.25" customHeight="1" x14ac:dyDescent="0.2">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394</v>
      </c>
      <c r="AB119" s="900"/>
      <c r="AC119" s="900"/>
      <c r="AD119" s="900"/>
      <c r="AE119" s="901"/>
      <c r="AF119" s="902" t="s">
        <v>129</v>
      </c>
      <c r="AG119" s="900"/>
      <c r="AH119" s="900"/>
      <c r="AI119" s="900"/>
      <c r="AJ119" s="901"/>
      <c r="AK119" s="902" t="s">
        <v>129</v>
      </c>
      <c r="AL119" s="900"/>
      <c r="AM119" s="900"/>
      <c r="AN119" s="900"/>
      <c r="AO119" s="901"/>
      <c r="AP119" s="903" t="s">
        <v>394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18457353</v>
      </c>
      <c r="BR119" s="1000"/>
      <c r="BS119" s="1000"/>
      <c r="BT119" s="1000"/>
      <c r="BU119" s="1000"/>
      <c r="BV119" s="1000">
        <v>17275388</v>
      </c>
      <c r="BW119" s="1000"/>
      <c r="BX119" s="1000"/>
      <c r="BY119" s="1000"/>
      <c r="BZ119" s="1000"/>
      <c r="CA119" s="1000">
        <v>17530080</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60053</v>
      </c>
      <c r="DH119" s="986"/>
      <c r="DI119" s="986"/>
      <c r="DJ119" s="986"/>
      <c r="DK119" s="987"/>
      <c r="DL119" s="985">
        <v>58972</v>
      </c>
      <c r="DM119" s="986"/>
      <c r="DN119" s="986"/>
      <c r="DO119" s="986"/>
      <c r="DP119" s="987"/>
      <c r="DQ119" s="985">
        <v>54233</v>
      </c>
      <c r="DR119" s="986"/>
      <c r="DS119" s="986"/>
      <c r="DT119" s="986"/>
      <c r="DU119" s="987"/>
      <c r="DV119" s="988">
        <v>1</v>
      </c>
      <c r="DW119" s="989"/>
      <c r="DX119" s="989"/>
      <c r="DY119" s="989"/>
      <c r="DZ119" s="990"/>
    </row>
    <row r="120" spans="1:130" s="230" customFormat="1" ht="26.25" customHeight="1" x14ac:dyDescent="0.2">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394</v>
      </c>
      <c r="AB120" s="959"/>
      <c r="AC120" s="959"/>
      <c r="AD120" s="959"/>
      <c r="AE120" s="960"/>
      <c r="AF120" s="961" t="s">
        <v>394</v>
      </c>
      <c r="AG120" s="959"/>
      <c r="AH120" s="959"/>
      <c r="AI120" s="959"/>
      <c r="AJ120" s="960"/>
      <c r="AK120" s="961" t="s">
        <v>129</v>
      </c>
      <c r="AL120" s="959"/>
      <c r="AM120" s="959"/>
      <c r="AN120" s="959"/>
      <c r="AO120" s="960"/>
      <c r="AP120" s="962" t="s">
        <v>394</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7863555</v>
      </c>
      <c r="BR120" s="931"/>
      <c r="BS120" s="931"/>
      <c r="BT120" s="931"/>
      <c r="BU120" s="931"/>
      <c r="BV120" s="931">
        <v>8643298</v>
      </c>
      <c r="BW120" s="931"/>
      <c r="BX120" s="931"/>
      <c r="BY120" s="931"/>
      <c r="BZ120" s="931"/>
      <c r="CA120" s="931">
        <v>9177175</v>
      </c>
      <c r="CB120" s="931"/>
      <c r="CC120" s="931"/>
      <c r="CD120" s="931"/>
      <c r="CE120" s="931"/>
      <c r="CF120" s="944">
        <v>170.3</v>
      </c>
      <c r="CG120" s="945"/>
      <c r="CH120" s="945"/>
      <c r="CI120" s="945"/>
      <c r="CJ120" s="945"/>
      <c r="CK120" s="1006" t="s">
        <v>468</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t="s">
        <v>394</v>
      </c>
      <c r="DH120" s="931"/>
      <c r="DI120" s="931"/>
      <c r="DJ120" s="931"/>
      <c r="DK120" s="931"/>
      <c r="DL120" s="931" t="s">
        <v>129</v>
      </c>
      <c r="DM120" s="931"/>
      <c r="DN120" s="931"/>
      <c r="DO120" s="931"/>
      <c r="DP120" s="931"/>
      <c r="DQ120" s="931">
        <v>2935362</v>
      </c>
      <c r="DR120" s="931"/>
      <c r="DS120" s="931"/>
      <c r="DT120" s="931"/>
      <c r="DU120" s="931"/>
      <c r="DV120" s="932">
        <v>54.5</v>
      </c>
      <c r="DW120" s="932"/>
      <c r="DX120" s="932"/>
      <c r="DY120" s="932"/>
      <c r="DZ120" s="933"/>
    </row>
    <row r="121" spans="1:130" s="230" customFormat="1" ht="26.25" customHeight="1" x14ac:dyDescent="0.2">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394</v>
      </c>
      <c r="AB121" s="959"/>
      <c r="AC121" s="959"/>
      <c r="AD121" s="959"/>
      <c r="AE121" s="960"/>
      <c r="AF121" s="961" t="s">
        <v>129</v>
      </c>
      <c r="AG121" s="959"/>
      <c r="AH121" s="959"/>
      <c r="AI121" s="959"/>
      <c r="AJ121" s="960"/>
      <c r="AK121" s="961" t="s">
        <v>394</v>
      </c>
      <c r="AL121" s="959"/>
      <c r="AM121" s="959"/>
      <c r="AN121" s="959"/>
      <c r="AO121" s="960"/>
      <c r="AP121" s="962" t="s">
        <v>394</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109676</v>
      </c>
      <c r="BR121" s="926"/>
      <c r="BS121" s="926"/>
      <c r="BT121" s="926"/>
      <c r="BU121" s="926"/>
      <c r="BV121" s="926">
        <v>68674</v>
      </c>
      <c r="BW121" s="926"/>
      <c r="BX121" s="926"/>
      <c r="BY121" s="926"/>
      <c r="BZ121" s="926"/>
      <c r="CA121" s="926">
        <v>44445</v>
      </c>
      <c r="CB121" s="926"/>
      <c r="CC121" s="926"/>
      <c r="CD121" s="926"/>
      <c r="CE121" s="926"/>
      <c r="CF121" s="920">
        <v>0.8</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t="s">
        <v>394</v>
      </c>
      <c r="DH121" s="926"/>
      <c r="DI121" s="926"/>
      <c r="DJ121" s="926"/>
      <c r="DK121" s="926"/>
      <c r="DL121" s="926" t="s">
        <v>394</v>
      </c>
      <c r="DM121" s="926"/>
      <c r="DN121" s="926"/>
      <c r="DO121" s="926"/>
      <c r="DP121" s="926"/>
      <c r="DQ121" s="926">
        <v>900819</v>
      </c>
      <c r="DR121" s="926"/>
      <c r="DS121" s="926"/>
      <c r="DT121" s="926"/>
      <c r="DU121" s="926"/>
      <c r="DV121" s="927">
        <v>16.7</v>
      </c>
      <c r="DW121" s="927"/>
      <c r="DX121" s="927"/>
      <c r="DY121" s="927"/>
      <c r="DZ121" s="928"/>
    </row>
    <row r="122" spans="1:130" s="230" customFormat="1" ht="26.25" customHeight="1" x14ac:dyDescent="0.2">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394</v>
      </c>
      <c r="AB122" s="959"/>
      <c r="AC122" s="959"/>
      <c r="AD122" s="959"/>
      <c r="AE122" s="960"/>
      <c r="AF122" s="961" t="s">
        <v>394</v>
      </c>
      <c r="AG122" s="959"/>
      <c r="AH122" s="959"/>
      <c r="AI122" s="959"/>
      <c r="AJ122" s="960"/>
      <c r="AK122" s="961" t="s">
        <v>129</v>
      </c>
      <c r="AL122" s="959"/>
      <c r="AM122" s="959"/>
      <c r="AN122" s="959"/>
      <c r="AO122" s="960"/>
      <c r="AP122" s="962" t="s">
        <v>463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11635005</v>
      </c>
      <c r="BR122" s="1000"/>
      <c r="BS122" s="1000"/>
      <c r="BT122" s="1000"/>
      <c r="BU122" s="1000"/>
      <c r="BV122" s="1000">
        <v>11152799</v>
      </c>
      <c r="BW122" s="1000"/>
      <c r="BX122" s="1000"/>
      <c r="BY122" s="1000"/>
      <c r="BZ122" s="1000"/>
      <c r="CA122" s="1000">
        <v>11451873</v>
      </c>
      <c r="CB122" s="1000"/>
      <c r="CC122" s="1000"/>
      <c r="CD122" s="1000"/>
      <c r="CE122" s="1000"/>
      <c r="CF122" s="1017">
        <v>212.5</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463</v>
      </c>
      <c r="DH122" s="926"/>
      <c r="DI122" s="926"/>
      <c r="DJ122" s="926"/>
      <c r="DK122" s="926"/>
      <c r="DL122" s="926" t="s">
        <v>129</v>
      </c>
      <c r="DM122" s="926"/>
      <c r="DN122" s="926"/>
      <c r="DO122" s="926"/>
      <c r="DP122" s="926"/>
      <c r="DQ122" s="926" t="s">
        <v>394</v>
      </c>
      <c r="DR122" s="926"/>
      <c r="DS122" s="926"/>
      <c r="DT122" s="926"/>
      <c r="DU122" s="926"/>
      <c r="DV122" s="927" t="s">
        <v>129</v>
      </c>
      <c r="DW122" s="927"/>
      <c r="DX122" s="927"/>
      <c r="DY122" s="927"/>
      <c r="DZ122" s="928"/>
    </row>
    <row r="123" spans="1:130" s="230" customFormat="1" ht="26.25" customHeight="1" x14ac:dyDescent="0.2">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463</v>
      </c>
      <c r="AL123" s="959"/>
      <c r="AM123" s="959"/>
      <c r="AN123" s="959"/>
      <c r="AO123" s="960"/>
      <c r="AP123" s="962" t="s">
        <v>394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474</v>
      </c>
      <c r="BP123" s="1005"/>
      <c r="BQ123" s="1035">
        <v>19608236</v>
      </c>
      <c r="BR123" s="1036"/>
      <c r="BS123" s="1036"/>
      <c r="BT123" s="1036"/>
      <c r="BU123" s="1036"/>
      <c r="BV123" s="1036">
        <v>19864771</v>
      </c>
      <c r="BW123" s="1036"/>
      <c r="BX123" s="1036"/>
      <c r="BY123" s="1036"/>
      <c r="BZ123" s="1036"/>
      <c r="CA123" s="1036">
        <v>20673493</v>
      </c>
      <c r="CB123" s="1036"/>
      <c r="CC123" s="1036"/>
      <c r="CD123" s="1036"/>
      <c r="CE123" s="1036"/>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394</v>
      </c>
      <c r="DM123" s="959"/>
      <c r="DN123" s="959"/>
      <c r="DO123" s="959"/>
      <c r="DP123" s="960"/>
      <c r="DQ123" s="961" t="s">
        <v>463</v>
      </c>
      <c r="DR123" s="959"/>
      <c r="DS123" s="959"/>
      <c r="DT123" s="959"/>
      <c r="DU123" s="960"/>
      <c r="DV123" s="962" t="s">
        <v>463</v>
      </c>
      <c r="DW123" s="963"/>
      <c r="DX123" s="963"/>
      <c r="DY123" s="963"/>
      <c r="DZ123" s="964"/>
    </row>
    <row r="124" spans="1:130" s="230" customFormat="1" ht="26.25" customHeight="1" thickBot="1" x14ac:dyDescent="0.25">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394</v>
      </c>
      <c r="AQ124" s="963"/>
      <c r="AR124" s="963"/>
      <c r="AS124" s="963"/>
      <c r="AT124" s="964"/>
      <c r="AU124" s="1031" t="s">
        <v>476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129</v>
      </c>
      <c r="BR124" s="1027"/>
      <c r="BS124" s="1027"/>
      <c r="BT124" s="1027"/>
      <c r="BU124" s="1027"/>
      <c r="BV124" s="1027" t="s">
        <v>129</v>
      </c>
      <c r="BW124" s="1027"/>
      <c r="BX124" s="1027"/>
      <c r="BY124" s="1027"/>
      <c r="BZ124" s="1027"/>
      <c r="CA124" s="1027" t="s">
        <v>394</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v>4898104</v>
      </c>
      <c r="DH124" s="986"/>
      <c r="DI124" s="986"/>
      <c r="DJ124" s="986"/>
      <c r="DK124" s="987"/>
      <c r="DL124" s="985">
        <v>4334790</v>
      </c>
      <c r="DM124" s="986"/>
      <c r="DN124" s="986"/>
      <c r="DO124" s="986"/>
      <c r="DP124" s="987"/>
      <c r="DQ124" s="985" t="s">
        <v>129</v>
      </c>
      <c r="DR124" s="986"/>
      <c r="DS124" s="986"/>
      <c r="DT124" s="986"/>
      <c r="DU124" s="987"/>
      <c r="DV124" s="988" t="s">
        <v>394</v>
      </c>
      <c r="DW124" s="989"/>
      <c r="DX124" s="989"/>
      <c r="DY124" s="989"/>
      <c r="DZ124" s="990"/>
    </row>
    <row r="125" spans="1:130" s="230" customFormat="1" ht="26.25" customHeight="1" x14ac:dyDescent="0.2">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394</v>
      </c>
      <c r="AB125" s="959"/>
      <c r="AC125" s="959"/>
      <c r="AD125" s="959"/>
      <c r="AE125" s="960"/>
      <c r="AF125" s="961" t="s">
        <v>394</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394</v>
      </c>
      <c r="DH125" s="931"/>
      <c r="DI125" s="931"/>
      <c r="DJ125" s="931"/>
      <c r="DK125" s="931"/>
      <c r="DL125" s="931" t="s">
        <v>129</v>
      </c>
      <c r="DM125" s="931"/>
      <c r="DN125" s="931"/>
      <c r="DO125" s="931"/>
      <c r="DP125" s="931"/>
      <c r="DQ125" s="931" t="s">
        <v>394</v>
      </c>
      <c r="DR125" s="931"/>
      <c r="DS125" s="931"/>
      <c r="DT125" s="931"/>
      <c r="DU125" s="931"/>
      <c r="DV125" s="932" t="s">
        <v>394</v>
      </c>
      <c r="DW125" s="932"/>
      <c r="DX125" s="932"/>
      <c r="DY125" s="932"/>
      <c r="DZ125" s="933"/>
    </row>
    <row r="126" spans="1:130" s="230" customFormat="1" ht="26.25" customHeight="1" thickBot="1" x14ac:dyDescent="0.25">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345</v>
      </c>
      <c r="AB126" s="959"/>
      <c r="AC126" s="959"/>
      <c r="AD126" s="959"/>
      <c r="AE126" s="960"/>
      <c r="AF126" s="961">
        <v>1643</v>
      </c>
      <c r="AG126" s="959"/>
      <c r="AH126" s="959"/>
      <c r="AI126" s="959"/>
      <c r="AJ126" s="960"/>
      <c r="AK126" s="961">
        <v>4740</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394</v>
      </c>
      <c r="DH126" s="926"/>
      <c r="DI126" s="926"/>
      <c r="DJ126" s="926"/>
      <c r="DK126" s="926"/>
      <c r="DL126" s="926" t="s">
        <v>129</v>
      </c>
      <c r="DM126" s="926"/>
      <c r="DN126" s="926"/>
      <c r="DO126" s="926"/>
      <c r="DP126" s="926"/>
      <c r="DQ126" s="926" t="s">
        <v>394</v>
      </c>
      <c r="DR126" s="926"/>
      <c r="DS126" s="926"/>
      <c r="DT126" s="926"/>
      <c r="DU126" s="926"/>
      <c r="DV126" s="927" t="s">
        <v>129</v>
      </c>
      <c r="DW126" s="927"/>
      <c r="DX126" s="927"/>
      <c r="DY126" s="927"/>
      <c r="DZ126" s="928"/>
    </row>
    <row r="127" spans="1:130" s="230" customFormat="1" ht="26.25" customHeight="1" x14ac:dyDescent="0.2">
      <c r="A127" s="1064"/>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463</v>
      </c>
      <c r="AB127" s="959"/>
      <c r="AC127" s="959"/>
      <c r="AD127" s="959"/>
      <c r="AE127" s="960"/>
      <c r="AF127" s="961" t="s">
        <v>463</v>
      </c>
      <c r="AG127" s="959"/>
      <c r="AH127" s="959"/>
      <c r="AI127" s="959"/>
      <c r="AJ127" s="960"/>
      <c r="AK127" s="961" t="s">
        <v>463</v>
      </c>
      <c r="AL127" s="959"/>
      <c r="AM127" s="959"/>
      <c r="AN127" s="959"/>
      <c r="AO127" s="960"/>
      <c r="AP127" s="962" t="s">
        <v>129</v>
      </c>
      <c r="AQ127" s="963"/>
      <c r="AR127" s="963"/>
      <c r="AS127" s="963"/>
      <c r="AT127" s="964"/>
      <c r="AU127" s="232"/>
      <c r="AV127" s="232"/>
      <c r="AW127" s="232"/>
      <c r="AX127" s="1037" t="s">
        <v>482</v>
      </c>
      <c r="AY127" s="1038"/>
      <c r="AZ127" s="1038"/>
      <c r="BA127" s="1038"/>
      <c r="BB127" s="1038"/>
      <c r="BC127" s="1038"/>
      <c r="BD127" s="1038"/>
      <c r="BE127" s="1039"/>
      <c r="BF127" s="1040" t="s">
        <v>483</v>
      </c>
      <c r="BG127" s="1038"/>
      <c r="BH127" s="1038"/>
      <c r="BI127" s="1038"/>
      <c r="BJ127" s="1038"/>
      <c r="BK127" s="1038"/>
      <c r="BL127" s="1039"/>
      <c r="BM127" s="1040" t="s">
        <v>484</v>
      </c>
      <c r="BN127" s="1038"/>
      <c r="BO127" s="1038"/>
      <c r="BP127" s="1038"/>
      <c r="BQ127" s="1038"/>
      <c r="BR127" s="1038"/>
      <c r="BS127" s="1039"/>
      <c r="BT127" s="1040" t="s">
        <v>485</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394</v>
      </c>
      <c r="DH127" s="926"/>
      <c r="DI127" s="926"/>
      <c r="DJ127" s="926"/>
      <c r="DK127" s="926"/>
      <c r="DL127" s="926" t="s">
        <v>394</v>
      </c>
      <c r="DM127" s="926"/>
      <c r="DN127" s="926"/>
      <c r="DO127" s="926"/>
      <c r="DP127" s="926"/>
      <c r="DQ127" s="926" t="s">
        <v>129</v>
      </c>
      <c r="DR127" s="926"/>
      <c r="DS127" s="926"/>
      <c r="DT127" s="926"/>
      <c r="DU127" s="926"/>
      <c r="DV127" s="927" t="s">
        <v>463</v>
      </c>
      <c r="DW127" s="927"/>
      <c r="DX127" s="927"/>
      <c r="DY127" s="927"/>
      <c r="DZ127" s="928"/>
    </row>
    <row r="128" spans="1:130" s="230" customFormat="1" ht="26.25" customHeight="1" thickBot="1" x14ac:dyDescent="0.25">
      <c r="A128" s="1047" t="s">
        <v>487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488</v>
      </c>
      <c r="X128" s="1049"/>
      <c r="Y128" s="1049"/>
      <c r="Z128" s="1050"/>
      <c r="AA128" s="1051">
        <v>61828</v>
      </c>
      <c r="AB128" s="1052"/>
      <c r="AC128" s="1052"/>
      <c r="AD128" s="1052"/>
      <c r="AE128" s="1053"/>
      <c r="AF128" s="1054">
        <v>50144</v>
      </c>
      <c r="AG128" s="1052"/>
      <c r="AH128" s="1052"/>
      <c r="AI128" s="1052"/>
      <c r="AJ128" s="1053"/>
      <c r="AK128" s="1054">
        <v>27586</v>
      </c>
      <c r="AL128" s="1052"/>
      <c r="AM128" s="1052"/>
      <c r="AN128" s="1052"/>
      <c r="AO128" s="1053"/>
      <c r="AP128" s="1055"/>
      <c r="AQ128" s="1056"/>
      <c r="AR128" s="1056"/>
      <c r="AS128" s="1056"/>
      <c r="AT128" s="1057"/>
      <c r="AU128" s="232"/>
      <c r="AV128" s="232"/>
      <c r="AW128" s="232"/>
      <c r="AX128" s="896" t="s">
        <v>489</v>
      </c>
      <c r="AY128" s="897"/>
      <c r="AZ128" s="897"/>
      <c r="BA128" s="897"/>
      <c r="BB128" s="897"/>
      <c r="BC128" s="897"/>
      <c r="BD128" s="897"/>
      <c r="BE128" s="898"/>
      <c r="BF128" s="1058" t="s">
        <v>394</v>
      </c>
      <c r="BG128" s="1059"/>
      <c r="BH128" s="1059"/>
      <c r="BI128" s="1059"/>
      <c r="BJ128" s="1059"/>
      <c r="BK128" s="1059"/>
      <c r="BL128" s="1060"/>
      <c r="BM128" s="1058">
        <v>14.2</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490</v>
      </c>
      <c r="CQ128" s="740"/>
      <c r="CR128" s="740"/>
      <c r="CS128" s="740"/>
      <c r="CT128" s="740"/>
      <c r="CU128" s="740"/>
      <c r="CV128" s="740"/>
      <c r="CW128" s="740"/>
      <c r="CX128" s="740"/>
      <c r="CY128" s="740"/>
      <c r="CZ128" s="740"/>
      <c r="DA128" s="740"/>
      <c r="DB128" s="740"/>
      <c r="DC128" s="740"/>
      <c r="DD128" s="740"/>
      <c r="DE128" s="740"/>
      <c r="DF128" s="1042"/>
      <c r="DG128" s="1043" t="s">
        <v>394</v>
      </c>
      <c r="DH128" s="1044"/>
      <c r="DI128" s="1044"/>
      <c r="DJ128" s="1044"/>
      <c r="DK128" s="1044"/>
      <c r="DL128" s="1044" t="s">
        <v>129</v>
      </c>
      <c r="DM128" s="1044"/>
      <c r="DN128" s="1044"/>
      <c r="DO128" s="1044"/>
      <c r="DP128" s="1044"/>
      <c r="DQ128" s="1044" t="s">
        <v>394</v>
      </c>
      <c r="DR128" s="1044"/>
      <c r="DS128" s="1044"/>
      <c r="DT128" s="1044"/>
      <c r="DU128" s="1044"/>
      <c r="DV128" s="1045" t="s">
        <v>394</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6427828</v>
      </c>
      <c r="AB129" s="959"/>
      <c r="AC129" s="959"/>
      <c r="AD129" s="959"/>
      <c r="AE129" s="960"/>
      <c r="AF129" s="961">
        <v>6698885</v>
      </c>
      <c r="AG129" s="959"/>
      <c r="AH129" s="959"/>
      <c r="AI129" s="959"/>
      <c r="AJ129" s="960"/>
      <c r="AK129" s="961">
        <v>6587366</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394</v>
      </c>
      <c r="BG129" s="1067"/>
      <c r="BH129" s="1067"/>
      <c r="BI129" s="1067"/>
      <c r="BJ129" s="1067"/>
      <c r="BK129" s="1067"/>
      <c r="BL129" s="1068"/>
      <c r="BM129" s="1066">
        <v>19.2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1189224</v>
      </c>
      <c r="AB130" s="959"/>
      <c r="AC130" s="959"/>
      <c r="AD130" s="959"/>
      <c r="AE130" s="960"/>
      <c r="AF130" s="961">
        <v>1204139</v>
      </c>
      <c r="AG130" s="959"/>
      <c r="AH130" s="959"/>
      <c r="AI130" s="959"/>
      <c r="AJ130" s="960"/>
      <c r="AK130" s="961">
        <v>1198647</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5238604</v>
      </c>
      <c r="AB131" s="986"/>
      <c r="AC131" s="986"/>
      <c r="AD131" s="986"/>
      <c r="AE131" s="987"/>
      <c r="AF131" s="985">
        <v>5494746</v>
      </c>
      <c r="AG131" s="986"/>
      <c r="AH131" s="986"/>
      <c r="AI131" s="986"/>
      <c r="AJ131" s="987"/>
      <c r="AK131" s="985">
        <v>5388719</v>
      </c>
      <c r="AL131" s="986"/>
      <c r="AM131" s="986"/>
      <c r="AN131" s="986"/>
      <c r="AO131" s="987"/>
      <c r="AP131" s="1110"/>
      <c r="AQ131" s="1111"/>
      <c r="AR131" s="1111"/>
      <c r="AS131" s="1111"/>
      <c r="AT131" s="1112"/>
      <c r="AU131" s="233"/>
      <c r="AV131" s="233"/>
      <c r="AW131" s="233"/>
      <c r="AX131" s="1083" t="s">
        <v>497</v>
      </c>
      <c r="AY131" s="740"/>
      <c r="AZ131" s="740"/>
      <c r="BA131" s="740"/>
      <c r="BB131" s="740"/>
      <c r="BC131" s="740"/>
      <c r="BD131" s="740"/>
      <c r="BE131" s="1042"/>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8.0597044560000004</v>
      </c>
      <c r="AB132" s="1097"/>
      <c r="AC132" s="1097"/>
      <c r="AD132" s="1097"/>
      <c r="AE132" s="1098"/>
      <c r="AF132" s="1099">
        <v>8.4625567769999996</v>
      </c>
      <c r="AG132" s="1097"/>
      <c r="AH132" s="1097"/>
      <c r="AI132" s="1097"/>
      <c r="AJ132" s="1098"/>
      <c r="AK132" s="1099">
        <v>7.884786718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8.3000000000000007</v>
      </c>
      <c r="AB133" s="1080"/>
      <c r="AC133" s="1080"/>
      <c r="AD133" s="1080"/>
      <c r="AE133" s="1081"/>
      <c r="AF133" s="1079">
        <v>8.3000000000000007</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2d+na2/OzOcxlZCBpajSIyhHXgqLp0c8uhWoDCsI9ExY9mpDJv6YoeGK6zsIzWrKavovJ4Lgi19TSGYMs+zg==" saltValue="5qigTX9dKq5m4MPjMO5k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70" zoomScaleNormal="85" zoomScaleSheetLayoutView="70" workbookViewId="0">
      <selection activeCell="DF74" sqref="DF7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3kmPLjFnyEIrwq77sqMRULcQNOpH5MZl+gJcXrzIeNGUdWz88qooQtNnyIcRMfoHOWdaHsRL/+ARD708PaihQ==" saltValue="Mtg6NUl8hNU3B7H4Ow8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2"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juu41r36hdNCXjbRIx47boKX1xEMWFml/LKPukstj6vhXAav4F2PbgdKGb8CxKIuBKntWN8wvogxEq/hBpRzg==" saltValue="+RwZG7q4qLk8+pl/N4C8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M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1668206</v>
      </c>
      <c r="AP9" s="281">
        <v>114622</v>
      </c>
      <c r="AQ9" s="282">
        <v>121814</v>
      </c>
      <c r="AR9" s="283">
        <v>-5.9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228540</v>
      </c>
      <c r="AP10" s="284">
        <v>15703</v>
      </c>
      <c r="AQ10" s="285">
        <v>18777</v>
      </c>
      <c r="AR10" s="286">
        <v>-16.399999999999999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3489</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48515</v>
      </c>
      <c r="AP13" s="284">
        <v>3333</v>
      </c>
      <c r="AQ13" s="285">
        <v>6796</v>
      </c>
      <c r="AR13" s="286">
        <v>-51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22795</v>
      </c>
      <c r="AP14" s="284">
        <v>1566</v>
      </c>
      <c r="AQ14" s="285">
        <v>2572</v>
      </c>
      <c r="AR14" s="286">
        <v>-39.1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-161701</v>
      </c>
      <c r="AP15" s="284">
        <v>-11110</v>
      </c>
      <c r="AQ15" s="285">
        <v>-9119</v>
      </c>
      <c r="AR15" s="286">
        <v>21.8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1806355</v>
      </c>
      <c r="AP16" s="284">
        <v>124114</v>
      </c>
      <c r="AQ16" s="285">
        <v>144330</v>
      </c>
      <c r="AR16" s="286">
        <v>-14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11.06</v>
      </c>
      <c r="AP21" s="298">
        <v>12.76</v>
      </c>
      <c r="AQ21" s="299">
        <v>-1.7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93.3</v>
      </c>
      <c r="AP22" s="303">
        <v>95.6</v>
      </c>
      <c r="AQ22" s="304">
        <v>-2.2999999999999998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1189051</v>
      </c>
      <c r="AP32" s="312">
        <v>81699</v>
      </c>
      <c r="AQ32" s="313">
        <v>83451</v>
      </c>
      <c r="AR32" s="314">
        <v>-2.1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389283</v>
      </c>
      <c r="AP35" s="312">
        <v>26747</v>
      </c>
      <c r="AQ35" s="313">
        <v>28003</v>
      </c>
      <c r="AR35" s="314">
        <v>-4.5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68048</v>
      </c>
      <c r="AP36" s="312">
        <v>4676</v>
      </c>
      <c r="AQ36" s="313">
        <v>3357</v>
      </c>
      <c r="AR36" s="314">
        <v>39.299999999999997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4740</v>
      </c>
      <c r="AP37" s="312">
        <v>326</v>
      </c>
      <c r="AQ37" s="313">
        <v>824</v>
      </c>
      <c r="AR37" s="314">
        <v>-60.4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11</v>
      </c>
      <c r="AR38" s="304" t="s">
        <v>512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-27586</v>
      </c>
      <c r="AP39" s="312">
        <v>-1895</v>
      </c>
      <c r="AQ39" s="313">
        <v>-3327</v>
      </c>
      <c r="AR39" s="314">
        <v>-43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-1198647</v>
      </c>
      <c r="AP40" s="312">
        <v>-82359</v>
      </c>
      <c r="AQ40" s="313">
        <v>-75351</v>
      </c>
      <c r="AR40" s="314">
        <v>9.3000000000000007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424889</v>
      </c>
      <c r="AP41" s="312">
        <v>29194</v>
      </c>
      <c r="AQ41" s="313">
        <v>36968</v>
      </c>
      <c r="AR41" s="314">
        <v>-21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1882551</v>
      </c>
      <c r="AN51" s="334">
        <v>120901</v>
      </c>
      <c r="AO51" s="335">
        <v>9.6999999999999993</v>
      </c>
      <c r="AP51" s="336">
        <v>98507</v>
      </c>
      <c r="AQ51" s="337">
        <v>-7.1</v>
      </c>
      <c r="AR51" s="338">
        <v>16.8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1193179</v>
      </c>
      <c r="AN52" s="342">
        <v>76628</v>
      </c>
      <c r="AO52" s="343">
        <v>3.2</v>
      </c>
      <c r="AP52" s="344">
        <v>47567</v>
      </c>
      <c r="AQ52" s="345">
        <v>-18.5</v>
      </c>
      <c r="AR52" s="346">
        <v>21.7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1707932</v>
      </c>
      <c r="AN53" s="334">
        <v>111615</v>
      </c>
      <c r="AO53" s="335">
        <v>-7.7</v>
      </c>
      <c r="AP53" s="336">
        <v>113347</v>
      </c>
      <c r="AQ53" s="337">
        <v>15.1</v>
      </c>
      <c r="AR53" s="338">
        <v>-22.8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1373999</v>
      </c>
      <c r="AN54" s="342">
        <v>89792</v>
      </c>
      <c r="AO54" s="343">
        <v>17.2</v>
      </c>
      <c r="AP54" s="344">
        <v>58728</v>
      </c>
      <c r="AQ54" s="345">
        <v>23.5</v>
      </c>
      <c r="AR54" s="346">
        <v>-6.3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1656042</v>
      </c>
      <c r="AN55" s="334">
        <v>109686</v>
      </c>
      <c r="AO55" s="335">
        <v>-1.7</v>
      </c>
      <c r="AP55" s="336">
        <v>120302</v>
      </c>
      <c r="AQ55" s="337">
        <v>6.1</v>
      </c>
      <c r="AR55" s="338">
        <v>-7.8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1216135</v>
      </c>
      <c r="AN56" s="342">
        <v>80549</v>
      </c>
      <c r="AO56" s="343">
        <v>-10.3</v>
      </c>
      <c r="AP56" s="344">
        <v>59328</v>
      </c>
      <c r="AQ56" s="345">
        <v>1</v>
      </c>
      <c r="AR56" s="346">
        <v>-11.3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949775</v>
      </c>
      <c r="AN57" s="334">
        <v>64109</v>
      </c>
      <c r="AO57" s="335">
        <v>-41.6</v>
      </c>
      <c r="AP57" s="336">
        <v>114841</v>
      </c>
      <c r="AQ57" s="337">
        <v>-4.5</v>
      </c>
      <c r="AR57" s="338">
        <v>-37.1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639141</v>
      </c>
      <c r="AN58" s="342">
        <v>43141</v>
      </c>
      <c r="AO58" s="343">
        <v>-46.4</v>
      </c>
      <c r="AP58" s="344">
        <v>51589</v>
      </c>
      <c r="AQ58" s="345">
        <v>-13</v>
      </c>
      <c r="AR58" s="346">
        <v>-33.4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2384306</v>
      </c>
      <c r="AN59" s="334">
        <v>163825</v>
      </c>
      <c r="AO59" s="335">
        <v>155.5</v>
      </c>
      <c r="AP59" s="336">
        <v>124145</v>
      </c>
      <c r="AQ59" s="337">
        <v>8.1</v>
      </c>
      <c r="AR59" s="338">
        <v>147.4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1945182</v>
      </c>
      <c r="AN60" s="342">
        <v>133653</v>
      </c>
      <c r="AO60" s="343">
        <v>209.8</v>
      </c>
      <c r="AP60" s="344">
        <v>54761</v>
      </c>
      <c r="AQ60" s="345">
        <v>6.1</v>
      </c>
      <c r="AR60" s="346">
        <v>203.7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1716121</v>
      </c>
      <c r="AN61" s="349">
        <v>114027</v>
      </c>
      <c r="AO61" s="350">
        <v>22.8</v>
      </c>
      <c r="AP61" s="351">
        <v>114228</v>
      </c>
      <c r="AQ61" s="352">
        <v>3.5</v>
      </c>
      <c r="AR61" s="338">
        <v>19.3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1273527</v>
      </c>
      <c r="AN62" s="342">
        <v>84753</v>
      </c>
      <c r="AO62" s="343">
        <v>34.700000000000003</v>
      </c>
      <c r="AP62" s="344">
        <v>54395</v>
      </c>
      <c r="AQ62" s="345">
        <v>-0.2</v>
      </c>
      <c r="AR62" s="346">
        <v>34.9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twOf1HQjkFaD8h33TFDMwryD8Wmf8vcMqGVL4y0LzVKz4OY55V5siwEXsZbu7vg89H0RLAjUnjrN+DWz+JIpg==" saltValue="TbvGV8YXuRrsMDS2Iys5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5" zoomScaleNormal="85" zoomScaleSheetLayoutView="55" workbookViewId="0">
      <selection activeCell="AF87" sqref="AF8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SlL0jg6gXvKF9WlXceFhPQS1p/KvJUpLKCbNKGnvuOM51/oOZDyaXFd/mUqqol9mfXkZgCuH2NwFfNiXVs1Fcg==" saltValue="pApeumxOx2XM8Zd2oR5V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5"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XvnTk/sGg+utgsQeh4sRUyWOulGc/06P0zTLzjOznMwyiJ8Ce37tYx6RwOs1O9q3S9SecQTe4WPEcGJ/5Uiigg==" saltValue="ycjWAL+VLm7SpBgfN7+D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87.54</v>
      </c>
      <c r="G47" s="12">
        <v>89.44</v>
      </c>
      <c r="H47" s="12">
        <v>87.71</v>
      </c>
      <c r="I47" s="12">
        <v>65.89</v>
      </c>
      <c r="J47" s="13">
        <v>72.260000000000005</v>
      </c>
    </row>
    <row r="48" spans="2:10" ht="57.75" customHeight="1" x14ac:dyDescent="0.2">
      <c r="B48" s="14"/>
      <c r="C48" s="1141" t="s">
        <v>4</v>
      </c>
      <c r="D48" s="1141"/>
      <c r="E48" s="1142"/>
      <c r="F48" s="15">
        <v>9.23</v>
      </c>
      <c r="G48" s="16">
        <v>9.81</v>
      </c>
      <c r="H48" s="16">
        <v>15.94</v>
      </c>
      <c r="I48" s="16">
        <v>10.039999999999999</v>
      </c>
      <c r="J48" s="17">
        <v>11.02</v>
      </c>
    </row>
    <row r="49" spans="2:10" ht="57.75" customHeight="1" thickBot="1" x14ac:dyDescent="0.25">
      <c r="B49" s="18"/>
      <c r="C49" s="1143" t="s">
        <v>5</v>
      </c>
      <c r="D49" s="1143"/>
      <c r="E49" s="1144"/>
      <c r="F49" s="19">
        <v>2.14</v>
      </c>
      <c r="G49" s="20">
        <v>1.21</v>
      </c>
      <c r="H49" s="20">
        <v>6.34</v>
      </c>
      <c r="I49" s="20" t="s">
        <v>559</v>
      </c>
      <c r="J49" s="21">
        <v>6.07</v>
      </c>
    </row>
    <row r="50" spans="2:10" ht="13" x14ac:dyDescent="0.2"/>
  </sheetData>
  <sheetProtection algorithmName="SHA-512" hashValue="6IqGLtnXvyVBjBltiJHJWuICPCLi2qFtWvB/6gkN0Gy18MIYK59OjdBoYTGRmJ8AMTrRUvXPTwqFZuApm4I9mw==" saltValue="79/P7KlGz72U6SSPCW68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2024-03-19T01:25:53Z</cp:lastPrinted>
  <dcterms:created xsi:type="dcterms:W3CDTF">2024-03-14T04:45:09Z</dcterms:created>
  <dcterms:modified xsi:type="dcterms:W3CDTF">2024-03-19T04:14:25Z</dcterms:modified>
  <cp:category/>
</cp:coreProperties>
</file>