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01 総務課\03総務係\財政、交付税\01　財政\010　その他の報告\R05年度\(2024.3.15)令和４年度財政状況資料集の作成等について\【財政状況資料集】_435066_湯前町_2022\"/>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<sst xmlns="http://schemas.openxmlformats.org/spreadsheetml/2006/main" count="1104" uniqueCount="593">
  <si>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</si>
  <si>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</si>
  <si>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</si>
  <si>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</si>
  <si>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</si>
  <si>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</si>
  <si>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</si>
  <si>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</si>
  <si>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</si>
  <si>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</si>
  <si>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</si>
  <si>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</si>
  <si>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</si>
  <si>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</si>
  <si>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</si>
  <si>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</si>
  <si>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</si>
  <si>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</si>
  <si>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</si>
  <si>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</si>
  <si>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</si>
  <si>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</si>
  <si>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</si>
  <si>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</si>
  <si>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</si>
  <si>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</si>
  <si>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</si>
  <si>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</si>
  <si>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</si>
  <si>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</si>
  <si>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</si>
  <si>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</si>
  <si>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</si>
  <si>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</si>
  <si>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</si>
  <si>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</si>
  <si>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</si>
  <si>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</si>
  <si>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</si>
  <si>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</si>
  <si>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</si>
  <si>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</si>
  <si>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</si>
  <si>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</si>
  <si>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</si>
  <si>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</si>
  <si>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</si>
  <si>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</si>
  <si>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</si>
  <si>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</si>
  <si>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</si>
  <si>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</si>
  <si>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</si>
  <si>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</si>
  <si>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</si>
  <si>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</si>
  <si>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</si>
  <si>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</si>
  <si>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</si>
  <si>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</si>
  <si>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</si>
  <si>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</si>
  <si>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</si>
  <si>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</si>
  <si>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</si>
  <si>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</si>
  <si>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</si>
  <si>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</si>
  <si>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</si>
  <si>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</si>
  <si>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</si>
  <si>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</si>
  <si>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</si>
  <si>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</si>
  <si>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</si>
  <si>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</si>
  <si>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</si>
  <si>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</si>
  <si>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</si>
  <si>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</si>
  <si>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</si>
  <si>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</si>
  <si>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</si>
  <si>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</si>
  <si>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</si>
  <si>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</si>
  <si>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</si>
  <si>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</si>
  <si>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</si>
  <si>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</si>
  <si>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</si>
  <si>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</si>
  <si>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</si>
  <si>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</si>
  <si>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</si>
  <si>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</si>
  <si>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</si>
  <si>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</si>
  <si>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</si>
  <si>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</si>
  <si>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</si>
  <si>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</si>
  <si>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</si>
  <si>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</si>
  <si>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</si>
  <si>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</si>
  <si>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</si>
  <si>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</si>
  <si>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</si>
  <si>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</si>
  <si>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</si>
  <si>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</si>
  <si>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</si>
  <si>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</si>
  <si>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</si>
  <si>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</si>
  <si>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</si>
  <si>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</si>
  <si>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</si>
  <si>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</si>
  <si>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</si>
  <si>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</si>
  <si>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</si>
  <si>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</si>
  <si>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</si>
  <si>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</si>
  <si>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</si>
  <si>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</si>
  <si>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</si>
  <si>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</si>
  <si>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</si>
  <si>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</si>
  <si>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</si>
  <si>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</si>
  <si>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</si>
  <si>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</si>
  <si>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</si>
  <si>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</si>
  <si>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</si>
  <si>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</si>
  <si>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</si>
  <si>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</si>
  <si>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</si>
  <si>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</si>
  <si>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</si>
  <si>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</si>
  <si>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</si>
  <si>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</si>
  <si>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</si>
  <si>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</si>
  <si>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</si>
  <si>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</si>
  <si>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</si>
  <si>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</si>
  <si>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</si>
  <si>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</si>
  <si>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</si>
  <si>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</si>
  <si>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</si>
  <si>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</si>
  <si>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</si>
  <si>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</si>
  <si>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</si>
  <si>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</si>
  <si>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</si>
  <si>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</si>
  <si>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</si>
  <si>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</si>
  <si>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</si>
  <si>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</si>
  <si>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</si>
  <si>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</si>
  <si>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</si>
  <si>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</si>
  <si>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</si>
  <si>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</si>
  <si>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</si>
  <si>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</si>
  <si>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</si>
  <si>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</si>
  <si>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</si>
  <si>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</si>
  <si>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</si>
  <si>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</si>
  <si>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</si>
  <si>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</si>
  <si>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</si>
  <si>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</si>
  <si>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</si>
  <si>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</si>
  <si>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</si>
  <si>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</si>
  <si>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</si>
  <si>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</si>
  <si>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</si>
  <si>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</si>
  <si>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</si>
  <si>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</si>
  <si>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</si>
  <si>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</si>
  <si>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</si>
  <si>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</si>
  <si>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</si>
  <si>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</si>
  <si>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</si>
  <si>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</si>
  <si>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</si>
  <si>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</si>
  <si>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</si>
  <si>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</si>
  <si>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</si>
  <si>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</si>
  <si>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</si>
  <si>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</si>
  <si>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</si>
  <si>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</si>
  <si>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</si>
  <si>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</si>
  <si>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</si>
  <si>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熊本県湯前町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</si>
  <si>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</si>
  <si>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</si>
  <si>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</si>
  <si>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</si>
  <si>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</si>
  <si>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</si>
  <si>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</si>
  <si>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</si>
  <si>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</si>
  <si>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</si>
  <si>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</si>
  <si>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</si>
  <si>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</si>
  <si>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</si>
  <si>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</si>
  <si>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</si>
  <si>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</si>
  <si>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</si>
  <si>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</si>
  <si>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</si>
  <si>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</si>
  <si>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</si>
  <si>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</si>
  <si>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</si>
  <si>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</si>
  <si>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</si>
  <si>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</si>
  <si>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</si>
  <si>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</si>
  <si>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</si>
  <si>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</si>
  <si>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</si>
  <si>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</si>
  <si>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</si>
  <si>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</si>
  <si>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</si>
  <si>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</si>
  <si>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</si>
  <si>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</si>
  <si>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</si>
  <si>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</si>
  <si>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</si>
  <si>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</si>
  <si>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</si>
  <si>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</si>
  <si>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</si>
  <si>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</si>
  <si>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</si>
  <si>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</si>
  <si>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</si>
  <si>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</si>
  <si>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</si>
  <si>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</si>
  <si>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</si>
  <si>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</si>
  <si>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</si>
  <si>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</si>
  <si>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</si>
  <si>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</si>
  <si>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</si>
  <si>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</si>
  <si>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</si>
  <si>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</si>
  <si>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</si>
  <si>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</si>
  <si>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</si>
  <si>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</si>
  <si>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</si>
  <si>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</si>
  <si>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</si>
  <si>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</si>
  <si>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</si>
  <si>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</si>
  <si>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</si>
  <si>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</si>
  <si>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</si>
  <si>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</si>
  <si>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</si>
  <si>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</si>
  <si>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</si>
  <si>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</si>
  <si>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</si>
  <si>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</si>
  <si>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</si>
  <si>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</si>
  <si>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</si>
  <si>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</si>
  <si>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</si>
  <si>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</si>
  <si>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</si>
  <si>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</si>
  <si>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</si>
  <si>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</si>
  <si>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</si>
  <si>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</si>
  <si>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</si>
  <si>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</si>
  <si>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</si>
  <si>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</si>
  <si>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</si>
  <si>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</si>
  <si>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</si>
  <si>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</si>
  <si>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</si>
  <si>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</si>
  <si>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</si>
  <si>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</si>
  <si>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</si>
  <si>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</si>
  <si>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</si>
  <si>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</si>
  <si>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</si>
  <si>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</si>
  <si>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</si>
  <si>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</si>
  <si>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</si>
  <si>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</si>
  <si>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</si>
  <si>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</si>
  <si>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</si>
  <si>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</si>
  <si>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</si>
  <si>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</si>
  <si>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</si>
  <si>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</si>
  <si>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</si>
  <si>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</si>
  <si>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</si>
  <si>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</si>
  <si>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</si>
  <si>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</si>
  <si>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</si>
  <si>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</si>
  <si>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</si>
  <si>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</si>
  <si>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</si>
  <si>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</si>
  <si>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</si>
  <si>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</si>
  <si>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</si>
  <si>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</si>
  <si>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</si>
  <si>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</si>
  <si>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</si>
  <si>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</si>
  <si>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</si>
  <si>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</si>
  <si>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</si>
  <si>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</si>
  <si>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</si>
  <si>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</si>
  <si>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</si>
  <si>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熊本県湯前町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</si>
  <si>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</si>
  <si>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</si>
  <si>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</si>
  <si>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</si>
  <si>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</si>
  <si>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</si>
  <si>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</si>
  <si>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</si>
  <si>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</si>
  <si>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</si>
  <si>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</si>
  <si>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</si>
  <si>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</si>
  <si>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</si>
  <si>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</si>
  <si>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</si>
  <si>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</si>
  <si>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</si>
  <si>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</si>
  <si>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</si>
  <si>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</si>
  <si>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</si>
  <si>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</si>
  <si>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</si>
  <si>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</si>
  <si>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</si>
  <si>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</si>
  <si>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</si>
  <si>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</si>
  <si>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</si>
  <si>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</si>
  <si>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</si>
  <si>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</si>
  <si>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</si>
  <si>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</si>
  <si>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</si>
  <si>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</si>
  <si>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</si>
  <si>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</si>
  <si>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</si>
  <si>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</si>
  <si>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</si>
  <si>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</si>
  <si>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</si>
  <si>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</si>
  <si>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</si>
  <si>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</si>
  <si>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</si>
  <si>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</si>
  <si>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</si>
  <si>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</si>
  <si>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</si>
  <si>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</si>
  <si>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</si>
  <si>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</si>
  <si>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</si>
  <si>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</si>
  <si>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</si>
  <si>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</si>
  <si>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</si>
  <si>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</si>
  <si>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</si>
  <si>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</si>
  <si>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</si>
  <si>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</si>
  <si>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</si>
  <si>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</si>
  <si>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</si>
  <si>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</si>
  <si>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</si>
  <si>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</si>
  <si>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</si>
  <si>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</si>
  <si>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</si>
  <si>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</si>
  <si>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</si>
  <si>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</si>
  <si>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</si>
  <si>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</si>
  <si>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</si>
  <si>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</si>
  <si>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</si>
  <si>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</si>
  <si>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</si>
  <si>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</si>
  <si>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</si>
  <si>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</si>
  <si>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</si>
  <si>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</si>
  <si>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</si>
  <si>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</si>
  <si>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</si>
  <si>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</si>
  <si>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</si>
  <si>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</si>
  <si>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</si>
  <si>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</si>
  <si>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</si>
  <si>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</si>
  <si>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</si>
  <si>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</si>
  <si>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</si>
  <si>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</si>
  <si>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</si>
  <si>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</si>
  <si>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</si>
  <si>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</si>
  <si>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</si>
  <si>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</si>
  <si>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</si>
  <si>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</si>
  <si>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</si>
  <si>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</si>
  <si>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</si>
  <si>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</si>
  <si>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</si>
  <si>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</si>
  <si>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</si>
  <si>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</si>
  <si>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</si>
  <si>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</si>
  <si>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</si>
  <si>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</si>
  <si>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</si>
  <si>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</si>
  <si>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</si>
  <si>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</si>
  <si>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</si>
  <si>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</si>
  <si>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</si>
  <si>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</si>
  <si>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</si>
  <si>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</si>
  <si>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</si>
  <si>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</si>
  <si>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</si>
  <si>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</si>
  <si>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</si>
  <si>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</si>
  <si>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</si>
  <si>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</si>
  <si>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</si>
  <si>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</si>
  <si>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</si>
  <si>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</si>
  <si>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</si>
  <si>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</si>
  <si>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</si>
  <si>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</si>
  <si>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</si>
  <si>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</si>
  <si>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</si>
  <si>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</si>
  <si>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</si>
  <si>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</si>
  <si>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</si>
  <si>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</si>
  <si>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</si>
  <si>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</si>
  <si>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</si>
  <si>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</si>
  <si>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</si>
  <si>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</si>
  <si>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</si>
  <si>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</si>
  <si>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</si>
  <si>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</si>
  <si>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</si>
  <si>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</si>
  <si>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</si>
  <si>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</si>
  <si>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</si>
  <si>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</si>
  <si>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</si>
  <si>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</si>
  <si>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</si>
  <si>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</si>
  <si>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</si>
  <si>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</si>
  <si>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</si>
  <si>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</si>
  <si>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</si>
  <si>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</si>
  <si>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</si>
  <si>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</si>
  <si>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</si>
  <si>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</si>
  <si>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</si>
  <si>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6.37</t>
  </si>
  <si>
    <t>▲ 3.02</t>
  </si>
  <si>
    <t>▲ 2.34</t>
  </si>
  <si>
    <t>水道事業会計</t>
  </si>
  <si>
    <t>一般会計</t>
  </si>
  <si>
    <t>国民健康保険特別会計</t>
  </si>
  <si>
    <t>介護保険特別会計</t>
  </si>
  <si>
    <t>下水道事業特別会計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</si>
  <si>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</si>
  <si>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</si>
  <si>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</si>
  <si>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</si>
  <si>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</si>
  <si>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</si>
  <si>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</si>
  <si>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</si>
  <si>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</si>
  <si>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ゆのまえ湯楽里株式会社</t>
    <rPh sb="4" eb="7">
      <t>ユラリ</t>
    </rPh>
    <rPh sb="7" eb="11">
      <t>カブシキガイシャ</t>
    </rPh>
    <phoneticPr fontId="30"/>
  </si>
  <si>
    <t>球磨プレカット株式会社</t>
    <rPh sb="0" eb="2">
      <t>クマ</t>
    </rPh>
    <rPh sb="7" eb="11">
      <t>カブシキガイシャ</t>
    </rPh>
    <phoneticPr fontId="30"/>
  </si>
  <si>
    <t>湯前町農業公社</t>
    <rPh sb="0" eb="3">
      <t>ユノマエマチ</t>
    </rPh>
    <rPh sb="3" eb="5">
      <t>ノウギョウ</t>
    </rPh>
    <rPh sb="5" eb="7">
      <t>コウシャ</t>
    </rPh>
    <phoneticPr fontId="30"/>
  </si>
  <si>
    <t>くま川鉄道株式会社</t>
    <rPh sb="2" eb="3">
      <t>ガワ</t>
    </rPh>
    <rPh sb="3" eb="5">
      <t>テツドウ</t>
    </rPh>
    <rPh sb="5" eb="9">
      <t>カブシキガイシャ</t>
    </rPh>
    <phoneticPr fontId="30"/>
  </si>
  <si>
    <t>熊本県市町村総合事務組合</t>
    <rPh sb="0" eb="3">
      <t>クマモトケン</t>
    </rPh>
    <rPh sb="3" eb="6">
      <t>シチョウソン</t>
    </rPh>
    <rPh sb="6" eb="8">
      <t>ソウゴウ</t>
    </rPh>
    <rPh sb="8" eb="10">
      <t>ジム</t>
    </rPh>
    <rPh sb="10" eb="12">
      <t>クミアイ</t>
    </rPh>
    <phoneticPr fontId="30"/>
  </si>
  <si>
    <t>球磨郡公立多良木病院企業団</t>
    <rPh sb="0" eb="3">
      <t>クマグン</t>
    </rPh>
    <rPh sb="3" eb="5">
      <t>コウリツ</t>
    </rPh>
    <rPh sb="5" eb="8">
      <t>タラギ</t>
    </rPh>
    <rPh sb="8" eb="10">
      <t>ビョウイン</t>
    </rPh>
    <rPh sb="10" eb="13">
      <t>キギョウダン</t>
    </rPh>
    <phoneticPr fontId="30"/>
  </si>
  <si>
    <t>上球磨消防組合</t>
    <rPh sb="0" eb="1">
      <t>カミ</t>
    </rPh>
    <rPh sb="1" eb="3">
      <t>クマ</t>
    </rPh>
    <rPh sb="3" eb="5">
      <t>ショウボウ</t>
    </rPh>
    <rPh sb="5" eb="7">
      <t>クミアイ</t>
    </rPh>
    <phoneticPr fontId="30"/>
  </si>
  <si>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</si>
  <si>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</si>
  <si>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</si>
  <si>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</si>
  <si>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2"/>
  </si>
  <si>
    <t>地域福祉基金</t>
    <rPh sb="0" eb="2">
      <t>チイキ</t>
    </rPh>
    <rPh sb="2" eb="4">
      <t>フクシ</t>
    </rPh>
    <rPh sb="4" eb="6">
      <t>キキン</t>
    </rPh>
    <phoneticPr fontId="2"/>
  </si>
  <si>
    <t>人材育成基金</t>
    <rPh sb="0" eb="6">
      <t>ジンザイイクセイキキン</t>
    </rPh>
    <phoneticPr fontId="2"/>
  </si>
  <si>
    <t>情報通信関連事業整備基金</t>
    <rPh sb="0" eb="2">
      <t>ジョウホウ</t>
    </rPh>
    <rPh sb="2" eb="4">
      <t>ツウシン</t>
    </rPh>
    <rPh sb="4" eb="6">
      <t>カンレン</t>
    </rPh>
    <rPh sb="6" eb="8">
      <t>ジギョウ</t>
    </rPh>
    <rPh sb="8" eb="10">
      <t>セイビ</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</si>
</sst>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274-483B-89F7-688CA0735D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94657</c:v>
                </c:pt>
                <c:pt idx="1">
                  <c:v>202978</c:v>
                </c:pt>
                <c:pt idx="2">
                  <c:v>153525</c:v>
                </c:pt>
                <c:pt idx="3">
                  <c:v>147199</c:v>
                </c:pt>
                <c:pt idx="4">
                  <c:v>237733</c:v>
                </c:pt>
              </c:numCache>
            </c:numRef>
          </c:val>
          <c:smooth val="0"/>
          <c:extLst>
            <c:ext xmlns:c16="http://schemas.microsoft.com/office/drawing/2014/chart" uri="{C3380CC4-5D6E-409C-BE32-E72D297353CC}">
              <c16:uniqueId val="{00000001-6274-483B-89F7-688CA0735D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8.94</c:v>
                </c:pt>
                <c:pt idx="1">
                  <c:v>8.4600000000000009</c:v>
                </c:pt>
                <c:pt idx="2">
                  <c:v>17.899999999999999</c:v>
                </c:pt>
                <c:pt idx="3">
                  <c:v>16.3</c:v>
                </c:pt>
                <c:pt idx="4">
                  <c:v>14.13</c:v>
                </c:pt>
              </c:numCache>
            </c:numRef>
          </c:val>
          <c:extLst>
            <c:ext xmlns:c16="http://schemas.microsoft.com/office/drawing/2014/chart" uri="{C3380CC4-5D6E-409C-BE32-E72D297353CC}">
              <c16:uniqueId val="{00000000-DBEC-48C1-98AC-A1F7E3409A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47.15</c:v>
                </c:pt>
                <c:pt idx="1">
                  <c:v>44.33</c:v>
                </c:pt>
                <c:pt idx="2">
                  <c:v>43.31</c:v>
                </c:pt>
                <c:pt idx="3">
                  <c:v>43.93</c:v>
                </c:pt>
                <c:pt idx="4">
                  <c:v>49.35</c:v>
                </c:pt>
              </c:numCache>
            </c:numRef>
          </c:val>
          <c:extLst>
            <c:ext xmlns:c16="http://schemas.microsoft.com/office/drawing/2014/chart" uri="{C3380CC4-5D6E-409C-BE32-E72D297353CC}">
              <c16:uniqueId val="{00000001-DBEC-48C1-98AC-A1F7E3409A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-6.37</c:v>
                </c:pt>
                <c:pt idx="1">
                  <c:v>-3.02</c:v>
                </c:pt>
                <c:pt idx="2">
                  <c:v>10.49</c:v>
                </c:pt>
                <c:pt idx="3">
                  <c:v>0.13</c:v>
                </c:pt>
                <c:pt idx="4">
                  <c:v>-2.34</c:v>
                </c:pt>
              </c:numCache>
            </c:numRef>
          </c:val>
          <c:smooth val="0"/>
          <c:extLst>
            <c:ext xmlns:c16="http://schemas.microsoft.com/office/drawing/2014/chart" uri="{C3380CC4-5D6E-409C-BE32-E72D297353CC}">
              <c16:uniqueId val="{00000002-DBEC-48C1-98AC-A1F7E3409A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AA-496B-98AE-87D348B54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AA-496B-98AE-87D348B547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AA-496B-98AE-87D348B547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AA-496B-98AE-87D348B5473D}"/>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0.03</c:v>
                </c:pt>
                <c:pt idx="8">
                  <c:v>#N/A</c:v>
                </c:pt>
                <c:pt idx="9">
                  <c:v>0.04</c:v>
                </c:pt>
              </c:numCache>
            </c:numRef>
          </c:val>
          <c:extLst>
            <c:ext xmlns:c16="http://schemas.microsoft.com/office/drawing/2014/chart" uri="{C3380CC4-5D6E-409C-BE32-E72D297353CC}">
              <c16:uniqueId val="{00000004-38AA-496B-98AE-87D348B5473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0.14000000000000001</c:v>
                </c:pt>
                <c:pt idx="4">
                  <c:v>#N/A</c:v>
                </c:pt>
                <c:pt idx="5">
                  <c:v>0.23</c:v>
                </c:pt>
                <c:pt idx="6">
                  <c:v>#N/A</c:v>
                </c:pt>
                <c:pt idx="7">
                  <c:v>0.04</c:v>
                </c:pt>
                <c:pt idx="8">
                  <c:v>#N/A</c:v>
                </c:pt>
                <c:pt idx="9">
                  <c:v>0.08</c:v>
                </c:pt>
              </c:numCache>
            </c:numRef>
          </c:val>
          <c:extLst>
            <c:ext xmlns:c16="http://schemas.microsoft.com/office/drawing/2014/chart" uri="{C3380CC4-5D6E-409C-BE32-E72D297353CC}">
              <c16:uniqueId val="{00000005-38AA-496B-98AE-87D348B5473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0.69</c:v>
                </c:pt>
                <c:pt idx="4">
                  <c:v>#N/A</c:v>
                </c:pt>
                <c:pt idx="5">
                  <c:v>0.76</c:v>
                </c:pt>
                <c:pt idx="6">
                  <c:v>#N/A</c:v>
                </c:pt>
                <c:pt idx="7">
                  <c:v>1.1299999999999999</c:v>
                </c:pt>
                <c:pt idx="8">
                  <c:v>#N/A</c:v>
                </c:pt>
                <c:pt idx="9">
                  <c:v>1.55</c:v>
                </c:pt>
              </c:numCache>
            </c:numRef>
          </c:val>
          <c:extLst>
            <c:ext xmlns:c16="http://schemas.microsoft.com/office/drawing/2014/chart" uri="{C3380CC4-5D6E-409C-BE32-E72D297353CC}">
              <c16:uniqueId val="{00000006-38AA-496B-98AE-87D348B547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1.69</c:v>
                </c:pt>
                <c:pt idx="2">
                  <c:v>#N/A</c:v>
                </c:pt>
                <c:pt idx="3">
                  <c:v>1.49</c:v>
                </c:pt>
                <c:pt idx="4">
                  <c:v>#N/A</c:v>
                </c:pt>
                <c:pt idx="5">
                  <c:v>1.81</c:v>
                </c:pt>
                <c:pt idx="6">
                  <c:v>#N/A</c:v>
                </c:pt>
                <c:pt idx="7">
                  <c:v>2.23</c:v>
                </c:pt>
                <c:pt idx="8">
                  <c:v>#N/A</c:v>
                </c:pt>
                <c:pt idx="9">
                  <c:v>2.76</c:v>
                </c:pt>
              </c:numCache>
            </c:numRef>
          </c:val>
          <c:extLst>
            <c:ext xmlns:c16="http://schemas.microsoft.com/office/drawing/2014/chart" uri="{C3380CC4-5D6E-409C-BE32-E72D297353CC}">
              <c16:uniqueId val="{00000007-38AA-496B-98AE-87D348B547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8.93</c:v>
                </c:pt>
                <c:pt idx="2">
                  <c:v>#N/A</c:v>
                </c:pt>
                <c:pt idx="3">
                  <c:v>8.4600000000000009</c:v>
                </c:pt>
                <c:pt idx="4">
                  <c:v>#N/A</c:v>
                </c:pt>
                <c:pt idx="5">
                  <c:v>17.899999999999999</c:v>
                </c:pt>
                <c:pt idx="6">
                  <c:v>#N/A</c:v>
                </c:pt>
                <c:pt idx="7">
                  <c:v>16.29</c:v>
                </c:pt>
                <c:pt idx="8">
                  <c:v>#N/A</c:v>
                </c:pt>
                <c:pt idx="9">
                  <c:v>14.12</c:v>
                </c:pt>
              </c:numCache>
            </c:numRef>
          </c:val>
          <c:extLst>
            <c:ext xmlns:c16="http://schemas.microsoft.com/office/drawing/2014/chart" uri="{C3380CC4-5D6E-409C-BE32-E72D297353CC}">
              <c16:uniqueId val="{00000008-38AA-496B-98AE-87D348B547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12.29</c:v>
                </c:pt>
                <c:pt idx="2">
                  <c:v>#N/A</c:v>
                </c:pt>
                <c:pt idx="3">
                  <c:v>14.14</c:v>
                </c:pt>
                <c:pt idx="4">
                  <c:v>#N/A</c:v>
                </c:pt>
                <c:pt idx="5">
                  <c:v>14.53</c:v>
                </c:pt>
                <c:pt idx="6">
                  <c:v>#N/A</c:v>
                </c:pt>
                <c:pt idx="7">
                  <c:v>15.23</c:v>
                </c:pt>
                <c:pt idx="8">
                  <c:v>#N/A</c:v>
                </c:pt>
                <c:pt idx="9">
                  <c:v>17.13</c:v>
                </c:pt>
              </c:numCache>
            </c:numRef>
          </c:val>
          <c:extLst>
            <c:ext xmlns:c16="http://schemas.microsoft.com/office/drawing/2014/chart" uri="{C3380CC4-5D6E-409C-BE32-E72D297353CC}">
              <c16:uniqueId val="{00000009-38AA-496B-98AE-87D348B547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263</c:v>
                </c:pt>
                <c:pt idx="5">
                  <c:v>283</c:v>
                </c:pt>
                <c:pt idx="8">
                  <c:v>275</c:v>
                </c:pt>
                <c:pt idx="11">
                  <c:v>267</c:v>
                </c:pt>
                <c:pt idx="14">
                  <c:v>275</c:v>
                </c:pt>
              </c:numCache>
            </c:numRef>
          </c:val>
          <c:extLst>
            <c:ext xmlns:c16="http://schemas.microsoft.com/office/drawing/2014/chart" uri="{C3380CC4-5D6E-409C-BE32-E72D297353CC}">
              <c16:uniqueId val="{00000000-EEB6-4E28-8DC5-34079D2AE9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B6-4E28-8DC5-34079D2AE9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1</c:v>
                </c:pt>
                <c:pt idx="12">
                  <c:v>2</c:v>
                </c:pt>
              </c:numCache>
            </c:numRef>
          </c:val>
          <c:extLst>
            <c:ext xmlns:c16="http://schemas.microsoft.com/office/drawing/2014/chart" uri="{C3380CC4-5D6E-409C-BE32-E72D297353CC}">
              <c16:uniqueId val="{00000002-EEB6-4E28-8DC5-34079D2AE9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19</c:v>
                </c:pt>
                <c:pt idx="6">
                  <c:v>24</c:v>
                </c:pt>
                <c:pt idx="9">
                  <c:v>26</c:v>
                </c:pt>
                <c:pt idx="12">
                  <c:v>20</c:v>
                </c:pt>
              </c:numCache>
            </c:numRef>
          </c:val>
          <c:extLst>
            <c:ext xmlns:c16="http://schemas.microsoft.com/office/drawing/2014/chart" uri="{C3380CC4-5D6E-409C-BE32-E72D297353CC}">
              <c16:uniqueId val="{00000003-EEB6-4E28-8DC5-34079D2AE9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c:v>
                </c:pt>
                <c:pt idx="3">
                  <c:v>80</c:v>
                </c:pt>
                <c:pt idx="6">
                  <c:v>74</c:v>
                </c:pt>
                <c:pt idx="9">
                  <c:v>77</c:v>
                </c:pt>
                <c:pt idx="12">
                  <c:v>85</c:v>
                </c:pt>
              </c:numCache>
            </c:numRef>
          </c:val>
          <c:extLst>
            <c:ext xmlns:c16="http://schemas.microsoft.com/office/drawing/2014/chart" uri="{C3380CC4-5D6E-409C-BE32-E72D297353CC}">
              <c16:uniqueId val="{00000004-EEB6-4E28-8DC5-34079D2AE9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6-4E28-8DC5-34079D2AE9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B6-4E28-8DC5-34079D2AE9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230</c:v>
                </c:pt>
                <c:pt idx="3">
                  <c:v>266</c:v>
                </c:pt>
                <c:pt idx="6">
                  <c:v>262</c:v>
                </c:pt>
                <c:pt idx="9">
                  <c:v>267</c:v>
                </c:pt>
                <c:pt idx="12">
                  <c:v>291</c:v>
                </c:pt>
              </c:numCache>
            </c:numRef>
          </c:val>
          <c:extLst>
            <c:ext xmlns:c16="http://schemas.microsoft.com/office/drawing/2014/chart" uri="{C3380CC4-5D6E-409C-BE32-E72D297353CC}">
              <c16:uniqueId val="{00000007-EEB6-4E28-8DC5-34079D2AE9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c:v>
                </c:pt>
                <c:pt idx="2">
                  <c:v>#N/A</c:v>
                </c:pt>
                <c:pt idx="3">
                  <c:v>#N/A</c:v>
                </c:pt>
                <c:pt idx="4">
                  <c:v>82</c:v>
                </c:pt>
                <c:pt idx="5">
                  <c:v>#N/A</c:v>
                </c:pt>
                <c:pt idx="6">
                  <c:v>#N/A</c:v>
                </c:pt>
                <c:pt idx="7">
                  <c:v>85</c:v>
                </c:pt>
                <c:pt idx="8">
                  <c:v>#N/A</c:v>
                </c:pt>
                <c:pt idx="9">
                  <c:v>#N/A</c:v>
                </c:pt>
                <c:pt idx="10">
                  <c:v>104</c:v>
                </c:pt>
                <c:pt idx="11">
                  <c:v>#N/A</c:v>
                </c:pt>
                <c:pt idx="12">
                  <c:v>#N/A</c:v>
                </c:pt>
                <c:pt idx="13">
                  <c:v>123</c:v>
                </c:pt>
                <c:pt idx="14">
                  <c:v>#N/A</c:v>
                </c:pt>
              </c:numCache>
            </c:numRef>
          </c:val>
          <c:smooth val="0"/>
          <c:extLst>
            <c:ext xmlns:c16="http://schemas.microsoft.com/office/drawing/2014/chart" uri="{C3380CC4-5D6E-409C-BE32-E72D297353CC}">
              <c16:uniqueId val="{00000008-EEB6-4E28-8DC5-34079D2AE9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2354</c:v>
                </c:pt>
                <c:pt idx="5">
                  <c:v>2468</c:v>
                </c:pt>
                <c:pt idx="8">
                  <c:v>2644</c:v>
                </c:pt>
                <c:pt idx="11">
                  <c:v>2668</c:v>
                </c:pt>
                <c:pt idx="14">
                  <c:v>2808</c:v>
                </c:pt>
              </c:numCache>
            </c:numRef>
          </c:val>
          <c:extLst>
            <c:ext xmlns:c16="http://schemas.microsoft.com/office/drawing/2014/chart" uri="{C3380CC4-5D6E-409C-BE32-E72D297353CC}">
              <c16:uniqueId val="{00000000-DA10-42F3-8101-C3F3364309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c:v>
                </c:pt>
                <c:pt idx="5">
                  <c:v>124</c:v>
                </c:pt>
                <c:pt idx="8">
                  <c:v>123</c:v>
                </c:pt>
                <c:pt idx="11">
                  <c:v>109</c:v>
                </c:pt>
                <c:pt idx="14">
                  <c:v>144</c:v>
                </c:pt>
              </c:numCache>
            </c:numRef>
          </c:val>
          <c:extLst>
            <c:ext xmlns:c16="http://schemas.microsoft.com/office/drawing/2014/chart" uri="{C3380CC4-5D6E-409C-BE32-E72D297353CC}">
              <c16:uniqueId val="{00000001-DA10-42F3-8101-C3F3364309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2131</c:v>
                </c:pt>
                <c:pt idx="5">
                  <c:v>2098</c:v>
                </c:pt>
                <c:pt idx="8">
                  <c:v>2114</c:v>
                </c:pt>
                <c:pt idx="11">
                  <c:v>2309</c:v>
                </c:pt>
                <c:pt idx="14">
                  <c:v>2421</c:v>
                </c:pt>
              </c:numCache>
            </c:numRef>
          </c:val>
          <c:extLst>
            <c:ext xmlns:c16="http://schemas.microsoft.com/office/drawing/2014/chart" uri="{C3380CC4-5D6E-409C-BE32-E72D297353CC}">
              <c16:uniqueId val="{00000002-DA10-42F3-8101-C3F3364309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10-42F3-8101-C3F3364309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10-42F3-8101-C3F3364309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0-42F3-8101-C3F3364309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489</c:v>
                </c:pt>
                <c:pt idx="3">
                  <c:v>445</c:v>
                </c:pt>
                <c:pt idx="6">
                  <c:v>473</c:v>
                </c:pt>
                <c:pt idx="9">
                  <c:v>414</c:v>
                </c:pt>
                <c:pt idx="12">
                  <c:v>369</c:v>
                </c:pt>
              </c:numCache>
            </c:numRef>
          </c:val>
          <c:extLst>
            <c:ext xmlns:c16="http://schemas.microsoft.com/office/drawing/2014/chart" uri="{C3380CC4-5D6E-409C-BE32-E72D297353CC}">
              <c16:uniqueId val="{00000006-DA10-42F3-8101-C3F3364309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137</c:v>
                </c:pt>
                <c:pt idx="3">
                  <c:v>230</c:v>
                </c:pt>
                <c:pt idx="6">
                  <c:v>246</c:v>
                </c:pt>
                <c:pt idx="9">
                  <c:v>217</c:v>
                </c:pt>
                <c:pt idx="12">
                  <c:v>217</c:v>
                </c:pt>
              </c:numCache>
            </c:numRef>
          </c:val>
          <c:extLst>
            <c:ext xmlns:c16="http://schemas.microsoft.com/office/drawing/2014/chart" uri="{C3380CC4-5D6E-409C-BE32-E72D297353CC}">
              <c16:uniqueId val="{00000007-DA10-42F3-8101-C3F3364309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855</c:v>
                </c:pt>
                <c:pt idx="3">
                  <c:v>786</c:v>
                </c:pt>
                <c:pt idx="6">
                  <c:v>736</c:v>
                </c:pt>
                <c:pt idx="9">
                  <c:v>654</c:v>
                </c:pt>
                <c:pt idx="12">
                  <c:v>721</c:v>
                </c:pt>
              </c:numCache>
            </c:numRef>
          </c:val>
          <c:extLst>
            <c:ext xmlns:c16="http://schemas.microsoft.com/office/drawing/2014/chart" uri="{C3380CC4-5D6E-409C-BE32-E72D297353CC}">
              <c16:uniqueId val="{00000008-DA10-42F3-8101-C3F3364309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25</c:v>
                </c:pt>
                <c:pt idx="9">
                  <c:v>24</c:v>
                </c:pt>
                <c:pt idx="12">
                  <c:v>22</c:v>
                </c:pt>
              </c:numCache>
            </c:numRef>
          </c:val>
          <c:extLst>
            <c:ext xmlns:c16="http://schemas.microsoft.com/office/drawing/2014/chart" uri="{C3380CC4-5D6E-409C-BE32-E72D297353CC}">
              <c16:uniqueId val="{00000009-DA10-42F3-8101-C3F3364309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2479</c:v>
                </c:pt>
                <c:pt idx="3">
                  <c:v>2681</c:v>
                </c:pt>
                <c:pt idx="6">
                  <c:v>2872</c:v>
                </c:pt>
                <c:pt idx="9">
                  <c:v>2878</c:v>
                </c:pt>
                <c:pt idx="12">
                  <c:v>3293</c:v>
                </c:pt>
              </c:numCache>
            </c:numRef>
          </c:val>
          <c:extLst>
            <c:ext xmlns:c16="http://schemas.microsoft.com/office/drawing/2014/chart" uri="{C3380CC4-5D6E-409C-BE32-E72D297353CC}">
              <c16:uniqueId val="{0000000A-DA10-42F3-8101-C3F3364309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10-42F3-8101-C3F3364309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844</c:v>
                </c:pt>
                <c:pt idx="1">
                  <c:v>945</c:v>
                </c:pt>
                <c:pt idx="2">
                  <c:v>1047</c:v>
                </c:pt>
              </c:numCache>
            </c:numRef>
          </c:val>
          <c:extLst>
            <c:ext xmlns:c16="http://schemas.microsoft.com/office/drawing/2014/chart" uri="{C3380CC4-5D6E-409C-BE32-E72D297353CC}">
              <c16:uniqueId val="{00000000-AB3D-451C-9D34-217C8CE0A5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c:v>
                </c:pt>
                <c:pt idx="1">
                  <c:v>61</c:v>
                </c:pt>
                <c:pt idx="2">
                  <c:v>104</c:v>
                </c:pt>
              </c:numCache>
            </c:numRef>
          </c:val>
          <c:extLst>
            <c:ext xmlns:c16="http://schemas.microsoft.com/office/drawing/2014/chart" uri="{C3380CC4-5D6E-409C-BE32-E72D297353CC}">
              <c16:uniqueId val="{00000001-AB3D-451C-9D34-217C8CE0A5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1013</c:v>
                </c:pt>
                <c:pt idx="1">
                  <c:v>1081</c:v>
                </c:pt>
                <c:pt idx="2">
                  <c:v>1036</c:v>
                </c:pt>
              </c:numCache>
            </c:numRef>
          </c:val>
          <c:extLst>
            <c:ext xmlns:c16="http://schemas.microsoft.com/office/drawing/2014/chart" uri="{C3380CC4-5D6E-409C-BE32-E72D297353CC}">
              <c16:uniqueId val="{00000002-AB3D-451C-9D34-217C8CE0A5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主なところで、公共事業等債の増（１０，７３３千円）及び財源対策債の増（８，５８７千円）により、元利償還金が昨年度から２３，７１６千円の増となった。今後は、下水道事業会計において公営企業会計適用債に対する繰入により増加するものと思われる。一般会計では、令和元年度にゆのまえ温泉湯楽里の大規模改修、令和２年度に中学校外部改修、令和３年度にの過疎対策事業債を活用した事業を行っており、据置期間が終了する令和５年度から段階的に公債費が増加するもの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今後も、新たな借入を抑制するなど、計画的な起債管理を行っていく必要がある。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満期一括償還地方債について、過去においても借り入れを行っていない。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４年度は、将来負担額が４６０，０２５千円増加し、充当可能財源等も増加したため、将来負担率はマイナスで推移している。充当可能基金は近年同水準を維持しており、今後も社会保障費の増に対応するため等、必要に応じ、将来に備えて積み立てていく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分母には基準財政需要額算入見込額（将来に渡って普通交付税で措置されるであろう額）、充当可能特定歳入など、あくまで見込み的要素があるため流動的であり、さらなる適正運営を行っ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熊本県湯前町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に１０１，４５７千円、減債基金に４３，３６０千円、ふるさと応援基金へふるさと寄附金から９，９００千円の積立を行った。また、公共施設等整備基金から湯楽里改修事業に活用するために３８，７９５千円、地域福祉基金から高齢者施設改修事業に活用するために３，２８９千円、ふるさと応援基金から移住定住事業等へ活用するため１０，２８８千円の取り崩しを行ったことから基金全体としては１０４，０６０千円の増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ふるさと応援基金については、平成３０年度から毎年度基金を活用し、事業を実施していっているためふるさと寄附金の増減により残高が増減する。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また、現在作成中の個別計画により、施設の長寿命化等に財源不足が生じると見込まれるため、財政調整基金の活用や公共施設等整備基金の活用を見込んでおり、中長期的には減少していくと思われる。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公共施設等整備基金：公共施設等の老朽化による長寿命化等に係る財源不足に対応するための基金。　</a:t>
          </a:r>
          <a:endParaRPr lang="ja-JP" altLang="ja-JP" sz="1400">
            <a:effectLst/>
          </a:endParaRPr>
        </a:p>
        <a:p>
          <a:r>
            <a:rPr kumimoji="1" lang="ja-JP" altLang="ja-JP" sz="1100">
              <a:solidFill>
                <a:schemeClr val="dk1"/>
              </a:solidFill>
              <a:effectLst/>
              <a:latin typeface="+mn-lt"/>
              <a:ea typeface="+mn-ea"/>
              <a:cs typeface="+mn-cs"/>
            </a:rPr>
            <a:t>情報通信関連事業整備基金：情報通信関連事業にかかる財源を確保するための基金。</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公共施設等整備基金：湯楽里改修事業の財源として３８，７９５千円取り崩しを行った。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地域福祉基金：高齢者施設改修工事事業に係る財源として３，２８９千円取り崩しを行った</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公共施設等整備基金：公共施設等の更新が見込まれ財源不足が想定されるため、積極的な基金積み立てを行う。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財政調整基金については基金利息及び余剰金を積み立てたため、１０１，４５７千円の増となった。</a:t>
          </a:r>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老朽化した施設の更新等が控えているため、中長期的には取り崩しを行う必要があり、減少が見込まれる。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減債基金については、球磨川流域防災減災事業交付金及び基金利子分を積み立てたため、４３，３６０千円の増となった。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b="0" i="0" baseline="0">
              <a:solidFill>
                <a:schemeClr val="dk1"/>
              </a:solidFill>
              <a:effectLst/>
              <a:latin typeface="+mn-lt"/>
              <a:ea typeface="+mn-ea"/>
              <a:cs typeface="+mn-cs"/>
            </a:rPr>
            <a:t>後年度の対象事業償還の際に適正に活用するために随時積み立て取り崩しを行っていく。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本町は農林業が主体の町であり、自主財源となる地方税の伸びは、少子高齢化に伴う人口減少に押され、今後も減少していく見込みである。歳入に占める地方交付税の割合が</a:t>
          </a:r>
          <a:r>
            <a:rPr kumimoji="1" lang="en-US" altLang="ja-JP" sz="1100">
              <a:solidFill>
                <a:schemeClr val="dk1"/>
              </a:solidFill>
              <a:effectLst/>
              <a:latin typeface="+mn-lt"/>
              <a:ea typeface="+mn-ea"/>
              <a:cs typeface="+mn-cs"/>
            </a:rPr>
            <a:t>36.1</a:t>
          </a:r>
          <a:r>
            <a:rPr kumimoji="1" lang="ja-JP" altLang="ja-JP" sz="1100">
              <a:solidFill>
                <a:schemeClr val="dk1"/>
              </a:solidFill>
              <a:effectLst/>
              <a:latin typeface="+mn-lt"/>
              <a:ea typeface="+mn-ea"/>
              <a:cs typeface="+mn-cs"/>
            </a:rPr>
            <a:t>％であり、交付税・補助金など国からの支出金に大きく依存した財政状況である。</a:t>
          </a:r>
          <a:endParaRPr lang="ja-JP" altLang="ja-JP" sz="1400">
            <a:effectLst/>
          </a:endParaRPr>
        </a:p>
        <a:p>
          <a:r>
            <a:rPr kumimoji="1" lang="ja-JP" altLang="ja-JP" sz="1100">
              <a:solidFill>
                <a:schemeClr val="dk1"/>
              </a:solidFill>
              <a:effectLst/>
              <a:latin typeface="+mn-lt"/>
              <a:ea typeface="+mn-ea"/>
              <a:cs typeface="+mn-cs"/>
            </a:rPr>
            <a:t>少しでも自主財源を確保できるよう、町税等の滞納整理、住環境の整備による子育て世帯の定住、湯前町農業公社による遊休地の活用や農産物の流通拡大などを目標に、町内の経済活動を活発化させていく。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本町の性質別支出割合で、決算額構成比で普通建設事業費（</a:t>
          </a:r>
          <a:r>
            <a:rPr kumimoji="1" lang="en-US" altLang="ja-JP" sz="900" baseline="0">
              <a:solidFill>
                <a:schemeClr val="dk1"/>
              </a:solidFill>
              <a:effectLst/>
              <a:latin typeface="+mn-lt"/>
              <a:ea typeface="+mn-ea"/>
              <a:cs typeface="+mn-cs"/>
            </a:rPr>
            <a:t>18.5</a:t>
          </a:r>
          <a:r>
            <a:rPr kumimoji="1" lang="ja-JP" altLang="ja-JP" sz="900" baseline="0">
              <a:solidFill>
                <a:schemeClr val="dk1"/>
              </a:solidFill>
              <a:effectLst/>
              <a:latin typeface="+mn-lt"/>
              <a:ea typeface="+mn-ea"/>
              <a:cs typeface="+mn-cs"/>
            </a:rPr>
            <a:t>％）、補助費等（</a:t>
          </a:r>
          <a:r>
            <a:rPr kumimoji="1" lang="en-US" altLang="ja-JP" sz="900" baseline="0">
              <a:solidFill>
                <a:schemeClr val="dk1"/>
              </a:solidFill>
              <a:effectLst/>
              <a:latin typeface="+mn-lt"/>
              <a:ea typeface="+mn-ea"/>
              <a:cs typeface="+mn-cs"/>
            </a:rPr>
            <a:t>15.4</a:t>
          </a:r>
          <a:r>
            <a:rPr kumimoji="1" lang="ja-JP" altLang="ja-JP" sz="900" baseline="0">
              <a:solidFill>
                <a:schemeClr val="dk1"/>
              </a:solidFill>
              <a:effectLst/>
              <a:latin typeface="+mn-lt"/>
              <a:ea typeface="+mn-ea"/>
              <a:cs typeface="+mn-cs"/>
            </a:rPr>
            <a:t>％）、災害復旧事業費（</a:t>
          </a:r>
          <a:r>
            <a:rPr kumimoji="1" lang="en-US" altLang="ja-JP" sz="900" baseline="0">
              <a:solidFill>
                <a:schemeClr val="dk1"/>
              </a:solidFill>
              <a:effectLst/>
              <a:latin typeface="+mn-lt"/>
              <a:ea typeface="+mn-ea"/>
              <a:cs typeface="+mn-cs"/>
            </a:rPr>
            <a:t>14.9</a:t>
          </a:r>
          <a:r>
            <a:rPr kumimoji="1" lang="ja-JP" altLang="ja-JP" sz="900" baseline="0">
              <a:solidFill>
                <a:schemeClr val="dk1"/>
              </a:solidFill>
              <a:effectLst/>
              <a:latin typeface="+mn-lt"/>
              <a:ea typeface="+mn-ea"/>
              <a:cs typeface="+mn-cs"/>
            </a:rPr>
            <a:t>％）の順で高い状況であり、類似団体と比較しても高くなっている。経常収支比率は、コロナ禍前の状況に戻りつつあることからコロナの影響により減額となっていた各種経費等増額し、前年度に比べ</a:t>
          </a:r>
          <a:r>
            <a:rPr kumimoji="1" lang="en-US" altLang="ja-JP" sz="900" baseline="0">
              <a:solidFill>
                <a:schemeClr val="dk1"/>
              </a:solidFill>
              <a:effectLst/>
              <a:latin typeface="+mn-lt"/>
              <a:ea typeface="+mn-ea"/>
              <a:cs typeface="+mn-cs"/>
            </a:rPr>
            <a:t>9.0</a:t>
          </a:r>
          <a:r>
            <a:rPr kumimoji="1" lang="ja-JP" altLang="ja-JP" sz="900" baseline="0">
              <a:solidFill>
                <a:schemeClr val="dk1"/>
              </a:solidFill>
              <a:effectLst/>
              <a:latin typeface="+mn-lt"/>
              <a:ea typeface="+mn-ea"/>
              <a:cs typeface="+mn-cs"/>
            </a:rPr>
            <a:t>％悪化した。しかしながら、経常一般財源は、財政力指数</a:t>
          </a:r>
          <a:r>
            <a:rPr kumimoji="1" lang="en-US" altLang="ja-JP" sz="900" baseline="0">
              <a:solidFill>
                <a:schemeClr val="dk1"/>
              </a:solidFill>
              <a:effectLst/>
              <a:latin typeface="+mn-lt"/>
              <a:ea typeface="+mn-ea"/>
              <a:cs typeface="+mn-cs"/>
            </a:rPr>
            <a:t>0.16</a:t>
          </a:r>
          <a:r>
            <a:rPr kumimoji="1" lang="ja-JP" altLang="ja-JP" sz="900" baseline="0">
              <a:solidFill>
                <a:schemeClr val="dk1"/>
              </a:solidFill>
              <a:effectLst/>
              <a:latin typeface="+mn-lt"/>
              <a:ea typeface="+mn-ea"/>
              <a:cs typeface="+mn-cs"/>
            </a:rPr>
            <a:t>と乏しい本町において、人口減少と相まって、地方税の収入が類似団体と比較して大きく下回っているため、普通交付税等に依存せざるを得ない状況に変わりはない。</a:t>
          </a:r>
          <a:endParaRPr lang="ja-JP" altLang="ja-JP" sz="900">
            <a:effectLst/>
          </a:endParaRPr>
        </a:p>
        <a:p>
          <a:pPr eaLnBrk="1" fontAlgn="auto" latinLnBrk="0" hangingPunct="1"/>
          <a:r>
            <a:rPr kumimoji="1" lang="ja-JP" altLang="ja-JP" sz="900" baseline="0">
              <a:solidFill>
                <a:schemeClr val="dk1"/>
              </a:solidFill>
              <a:effectLst/>
              <a:latin typeface="+mn-lt"/>
              <a:ea typeface="+mn-ea"/>
              <a:cs typeface="+mn-cs"/>
            </a:rPr>
            <a:t>今後の見通しとしては、人件費や物価高騰の影響による物件費の増加、介護や医療関係扶助費の増加が見込まれ、これからも上昇すると考えられる。そのため、地方税の徴収率を上げる取組みを強化するなど、財源の確保に努め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64</xdr:row>
      <xdr:rowOff>131869</xdr:rowOff>
    </xdr:to>
    <xdr:cxnSp macro="">
      <xdr:nvCxnSpPr>
        <xdr:cNvPr id="131" name="直線コネクタ 130"/>
        <xdr:cNvCxnSpPr/>
      </xdr:nvCxnSpPr>
      <xdr:spPr>
        <a:xfrm>
          <a:off x="4114800" y="10742719"/>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65</xdr:row>
      <xdr:rowOff>40852</xdr:rowOff>
    </xdr:to>
    <xdr:cxnSp macro="">
      <xdr:nvCxnSpPr>
        <xdr:cNvPr id="134" name="直線コネクタ 133"/>
        <xdr:cNvCxnSpPr/>
      </xdr:nvCxnSpPr>
      <xdr:spPr>
        <a:xfrm flipV="1">
          <a:off x="3225800" y="10742719"/>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40852</xdr:rowOff>
    </xdr:from>
    <xdr:to>
      <xdr:col>15</xdr:col>
      <xdr:colOff>82550</xdr:colOff>
      <xdr:row>67</xdr:row>
      <xdr:rowOff>7620</xdr:rowOff>
    </xdr:to>
    <xdr:cxnSp macro="">
      <xdr:nvCxnSpPr>
        <xdr:cNvPr id="137" name="直線コネクタ 136"/>
        <xdr:cNvCxnSpPr/>
      </xdr:nvCxnSpPr>
      <xdr:spPr>
        <a:xfrm flipV="1">
          <a:off x="2336800" y="11185102"/>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7620</xdr:rowOff>
    </xdr:from>
    <xdr:to>
      <xdr:col>11</xdr:col>
      <xdr:colOff>31750</xdr:colOff>
      <xdr:row>67</xdr:row>
      <xdr:rowOff>71967</xdr:rowOff>
    </xdr:to>
    <xdr:cxnSp macro="">
      <xdr:nvCxnSpPr>
        <xdr:cNvPr id="140" name="直線コネクタ 139"/>
        <xdr:cNvCxnSpPr/>
      </xdr:nvCxnSpPr>
      <xdr:spPr>
        <a:xfrm flipV="1">
          <a:off x="1447800" y="114947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81069</xdr:rowOff>
    </xdr:from>
    <xdr:to>
      <xdr:col>23</xdr:col>
      <xdr:colOff>184150</xdr:colOff>
      <xdr:row>65</xdr:row>
      <xdr:rowOff>11219</xdr:rowOff>
    </xdr:to>
    <xdr:sp macro="" textlink="">
      <xdr:nvSpPr>
        <xdr:cNvPr id="150" name="楕円 149"/>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53146</xdr:rowOff>
    </xdr:from>
    <xdr:ext cx="762000" cy="259045"/>
    <xdr:sp macro="" textlink="">
      <xdr:nvSpPr>
        <xdr:cNvPr id="151" name="財政構造の弾力性該当値テキスト"/>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2" name="楕円 151"/>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3" name="テキスト ボックス 152"/>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161502</xdr:rowOff>
    </xdr:from>
    <xdr:to>
      <xdr:col>15</xdr:col>
      <xdr:colOff>133350</xdr:colOff>
      <xdr:row>65</xdr:row>
      <xdr:rowOff>91652</xdr:rowOff>
    </xdr:to>
    <xdr:sp macro="" textlink="">
      <xdr:nvSpPr>
        <xdr:cNvPr id="154" name="楕円 153"/>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76429</xdr:rowOff>
    </xdr:from>
    <xdr:ext cx="762000" cy="259045"/>
    <xdr:sp macro="" textlink="">
      <xdr:nvSpPr>
        <xdr:cNvPr id="155" name="テキスト ボックス 154"/>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6" name="楕円 155"/>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7" name="テキスト ボックス 156"/>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21167</xdr:rowOff>
    </xdr:from>
    <xdr:to>
      <xdr:col>7</xdr:col>
      <xdr:colOff>31750</xdr:colOff>
      <xdr:row>67</xdr:row>
      <xdr:rowOff>122767</xdr:rowOff>
    </xdr:to>
    <xdr:sp macro="" textlink="">
      <xdr:nvSpPr>
        <xdr:cNvPr id="158" name="楕円 157"/>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107544</xdr:rowOff>
    </xdr:from>
    <xdr:ext cx="762000" cy="259045"/>
    <xdr:sp macro="" textlink="">
      <xdr:nvSpPr>
        <xdr:cNvPr id="159" name="テキスト ボックス 158"/>
        <xdr:cNvSpPr txBox="1"/>
      </xdr:nvSpPr>
      <xdr:spPr>
        <a:xfrm>
          <a:off x="1066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人件費、物件費、維持補修費はいずれも類似団体平均値を下回っている。</a:t>
          </a:r>
          <a:endParaRPr lang="ja-JP" altLang="ja-JP" sz="1000">
            <a:effectLst/>
          </a:endParaRPr>
        </a:p>
        <a:p>
          <a:r>
            <a:rPr kumimoji="1" lang="ja-JP" altLang="ja-JP" sz="1000">
              <a:solidFill>
                <a:schemeClr val="dk1"/>
              </a:solidFill>
              <a:effectLst/>
              <a:latin typeface="+mn-lt"/>
              <a:ea typeface="+mn-ea"/>
              <a:cs typeface="+mn-cs"/>
            </a:rPr>
            <a:t>行財政改革計画書に基づき、物件費抑制のために、エコオフィス率先プランの実施による光熱水費の削減、電算機器トナーの入札導入によるコストダウン、消耗品費の集中管理など、様々な取り組みの効果が表れていると考えられる。しかしながら、物価高騰の影響により今後物件費等の経費については上昇していくと予想される。</a:t>
          </a:r>
          <a:endParaRPr lang="ja-JP" altLang="ja-JP" sz="1000">
            <a:effectLst/>
          </a:endParaRPr>
        </a:p>
        <a:p>
          <a:r>
            <a:rPr kumimoji="1" lang="ja-JP" altLang="ja-JP" sz="1000">
              <a:solidFill>
                <a:schemeClr val="dk1"/>
              </a:solidFill>
              <a:effectLst/>
              <a:latin typeface="+mn-lt"/>
              <a:ea typeface="+mn-ea"/>
              <a:cs typeface="+mn-cs"/>
            </a:rPr>
            <a:t>また、人件費については、定員管理計画に沿った人員配置により原則退職者の補充採用のみ行うよう努めているが、最近は育児休暇や休職等により、実際に業務に携わる職員は定員を大きく下回っている状況で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149605</xdr:rowOff>
    </xdr:from>
    <xdr:to>
      <xdr:col>23</xdr:col>
      <xdr:colOff>133350</xdr:colOff>
      <xdr:row>81</xdr:row>
      <xdr:rowOff>170324</xdr:rowOff>
    </xdr:to>
    <xdr:cxnSp macro="">
      <xdr:nvCxnSpPr>
        <xdr:cNvPr id="193" name="直線コネクタ 192"/>
        <xdr:cNvCxnSpPr/>
      </xdr:nvCxnSpPr>
      <xdr:spPr>
        <a:xfrm>
          <a:off x="4114800" y="14037055"/>
          <a:ext cx="8382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131804</xdr:rowOff>
    </xdr:from>
    <xdr:to>
      <xdr:col>19</xdr:col>
      <xdr:colOff>133350</xdr:colOff>
      <xdr:row>81</xdr:row>
      <xdr:rowOff>149605</xdr:rowOff>
    </xdr:to>
    <xdr:cxnSp macro="">
      <xdr:nvCxnSpPr>
        <xdr:cNvPr id="196" name="直線コネクタ 195"/>
        <xdr:cNvCxnSpPr/>
      </xdr:nvCxnSpPr>
      <xdr:spPr>
        <a:xfrm>
          <a:off x="3225800" y="14019254"/>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112181</xdr:rowOff>
    </xdr:from>
    <xdr:to>
      <xdr:col>15</xdr:col>
      <xdr:colOff>82550</xdr:colOff>
      <xdr:row>81</xdr:row>
      <xdr:rowOff>131804</xdr:rowOff>
    </xdr:to>
    <xdr:cxnSp macro="">
      <xdr:nvCxnSpPr>
        <xdr:cNvPr id="199" name="直線コネクタ 198"/>
        <xdr:cNvCxnSpPr/>
      </xdr:nvCxnSpPr>
      <xdr:spPr>
        <a:xfrm>
          <a:off x="2336800" y="13999631"/>
          <a:ext cx="889000" cy="1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107012</xdr:rowOff>
    </xdr:from>
    <xdr:to>
      <xdr:col>11</xdr:col>
      <xdr:colOff>31750</xdr:colOff>
      <xdr:row>81</xdr:row>
      <xdr:rowOff>112181</xdr:rowOff>
    </xdr:to>
    <xdr:cxnSp macro="">
      <xdr:nvCxnSpPr>
        <xdr:cNvPr id="202" name="直線コネクタ 201"/>
        <xdr:cNvCxnSpPr/>
      </xdr:nvCxnSpPr>
      <xdr:spPr>
        <a:xfrm>
          <a:off x="1447800" y="13994462"/>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119524</xdr:rowOff>
    </xdr:from>
    <xdr:to>
      <xdr:col>23</xdr:col>
      <xdr:colOff>184150</xdr:colOff>
      <xdr:row>82</xdr:row>
      <xdr:rowOff>49674</xdr:rowOff>
    </xdr:to>
    <xdr:sp macro="" textlink="">
      <xdr:nvSpPr>
        <xdr:cNvPr id="212" name="楕円 211"/>
        <xdr:cNvSpPr/>
      </xdr:nvSpPr>
      <xdr:spPr>
        <a:xfrm>
          <a:off x="4902200" y="140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40801</xdr:rowOff>
    </xdr:from>
    <xdr:ext cx="762000" cy="259045"/>
    <xdr:sp macro="" textlink="">
      <xdr:nvSpPr>
        <xdr:cNvPr id="213" name="人件費・物件費等の状況該当値テキスト"/>
        <xdr:cNvSpPr txBox="1"/>
      </xdr:nvSpPr>
      <xdr:spPr>
        <a:xfrm>
          <a:off x="5041900" y="1392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98805</xdr:rowOff>
    </xdr:from>
    <xdr:to>
      <xdr:col>19</xdr:col>
      <xdr:colOff>184150</xdr:colOff>
      <xdr:row>82</xdr:row>
      <xdr:rowOff>28955</xdr:rowOff>
    </xdr:to>
    <xdr:sp macro="" textlink="">
      <xdr:nvSpPr>
        <xdr:cNvPr id="214" name="楕円 213"/>
        <xdr:cNvSpPr/>
      </xdr:nvSpPr>
      <xdr:spPr>
        <a:xfrm>
          <a:off x="4064000" y="139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39132</xdr:rowOff>
    </xdr:from>
    <xdr:ext cx="736600" cy="259045"/>
    <xdr:sp macro="" textlink="">
      <xdr:nvSpPr>
        <xdr:cNvPr id="215" name="テキスト ボックス 214"/>
        <xdr:cNvSpPr txBox="1"/>
      </xdr:nvSpPr>
      <xdr:spPr>
        <a:xfrm>
          <a:off x="3733800" y="1375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81004</xdr:rowOff>
    </xdr:from>
    <xdr:to>
      <xdr:col>15</xdr:col>
      <xdr:colOff>133350</xdr:colOff>
      <xdr:row>82</xdr:row>
      <xdr:rowOff>11154</xdr:rowOff>
    </xdr:to>
    <xdr:sp macro="" textlink="">
      <xdr:nvSpPr>
        <xdr:cNvPr id="216" name="楕円 215"/>
        <xdr:cNvSpPr/>
      </xdr:nvSpPr>
      <xdr:spPr>
        <a:xfrm>
          <a:off x="3175000" y="139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21331</xdr:rowOff>
    </xdr:from>
    <xdr:ext cx="762000" cy="259045"/>
    <xdr:sp macro="" textlink="">
      <xdr:nvSpPr>
        <xdr:cNvPr id="217" name="テキスト ボックス 216"/>
        <xdr:cNvSpPr txBox="1"/>
      </xdr:nvSpPr>
      <xdr:spPr>
        <a:xfrm>
          <a:off x="2844800" y="137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61381</xdr:rowOff>
    </xdr:from>
    <xdr:to>
      <xdr:col>11</xdr:col>
      <xdr:colOff>82550</xdr:colOff>
      <xdr:row>81</xdr:row>
      <xdr:rowOff>162981</xdr:rowOff>
    </xdr:to>
    <xdr:sp macro="" textlink="">
      <xdr:nvSpPr>
        <xdr:cNvPr id="218" name="楕円 217"/>
        <xdr:cNvSpPr/>
      </xdr:nvSpPr>
      <xdr:spPr>
        <a:xfrm>
          <a:off x="2286000" y="13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1708</xdr:rowOff>
    </xdr:from>
    <xdr:ext cx="762000" cy="259045"/>
    <xdr:sp macro="" textlink="">
      <xdr:nvSpPr>
        <xdr:cNvPr id="219" name="テキスト ボックス 218"/>
        <xdr:cNvSpPr txBox="1"/>
      </xdr:nvSpPr>
      <xdr:spPr>
        <a:xfrm>
          <a:off x="1955800" y="1371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56212</xdr:rowOff>
    </xdr:from>
    <xdr:to>
      <xdr:col>7</xdr:col>
      <xdr:colOff>31750</xdr:colOff>
      <xdr:row>81</xdr:row>
      <xdr:rowOff>157812</xdr:rowOff>
    </xdr:to>
    <xdr:sp macro="" textlink="">
      <xdr:nvSpPr>
        <xdr:cNvPr id="220" name="楕円 219"/>
        <xdr:cNvSpPr/>
      </xdr:nvSpPr>
      <xdr:spPr>
        <a:xfrm>
          <a:off x="1397000" y="139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167989</xdr:rowOff>
    </xdr:from>
    <xdr:ext cx="762000" cy="259045"/>
    <xdr:sp macro="" textlink="">
      <xdr:nvSpPr>
        <xdr:cNvPr id="221" name="テキスト ボックス 220"/>
        <xdr:cNvSpPr txBox="1"/>
      </xdr:nvSpPr>
      <xdr:spPr>
        <a:xfrm>
          <a:off x="1066800" y="137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本町では、管理職手当の定額化、住居手当の廃止など、人事院勧告に準拠した給与体系を継続してきた。類似団体平均との比較で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ポイント、全国町村平均との比較で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ポイント低くなっている。今後も適正な昇給・昇格管理を行い、住民に理解を得られる給与体系を維持していく。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21844</xdr:rowOff>
    </xdr:from>
    <xdr:to>
      <xdr:col>81</xdr:col>
      <xdr:colOff>44450</xdr:colOff>
      <xdr:row>87</xdr:row>
      <xdr:rowOff>84582</xdr:rowOff>
    </xdr:to>
    <xdr:cxnSp macro="">
      <xdr:nvCxnSpPr>
        <xdr:cNvPr id="253" name="直線コネクタ 252"/>
        <xdr:cNvCxnSpPr/>
      </xdr:nvCxnSpPr>
      <xdr:spPr>
        <a:xfrm>
          <a:off x="16179800" y="1493799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21844</xdr:rowOff>
    </xdr:from>
    <xdr:to>
      <xdr:col>77</xdr:col>
      <xdr:colOff>44450</xdr:colOff>
      <xdr:row>87</xdr:row>
      <xdr:rowOff>60452</xdr:rowOff>
    </xdr:to>
    <xdr:cxnSp macro="">
      <xdr:nvCxnSpPr>
        <xdr:cNvPr id="256" name="直線コネクタ 255"/>
        <xdr:cNvCxnSpPr/>
      </xdr:nvCxnSpPr>
      <xdr:spPr>
        <a:xfrm flipV="1">
          <a:off x="15290800" y="1493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60452</xdr:rowOff>
    </xdr:from>
    <xdr:to>
      <xdr:col>72</xdr:col>
      <xdr:colOff>203200</xdr:colOff>
      <xdr:row>87</xdr:row>
      <xdr:rowOff>79756</xdr:rowOff>
    </xdr:to>
    <xdr:cxnSp macro="">
      <xdr:nvCxnSpPr>
        <xdr:cNvPr id="259" name="直線コネクタ 258"/>
        <xdr:cNvCxnSpPr/>
      </xdr:nvCxnSpPr>
      <xdr:spPr>
        <a:xfrm flipV="1">
          <a:off x="14401800" y="149766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65278</xdr:rowOff>
    </xdr:from>
    <xdr:to>
      <xdr:col>68</xdr:col>
      <xdr:colOff>152400</xdr:colOff>
      <xdr:row>87</xdr:row>
      <xdr:rowOff>79756</xdr:rowOff>
    </xdr:to>
    <xdr:cxnSp macro="">
      <xdr:nvCxnSpPr>
        <xdr:cNvPr id="262" name="直線コネクタ 261"/>
        <xdr:cNvCxnSpPr/>
      </xdr:nvCxnSpPr>
      <xdr:spPr>
        <a:xfrm>
          <a:off x="13512800" y="149814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33782</xdr:rowOff>
    </xdr:from>
    <xdr:to>
      <xdr:col>81</xdr:col>
      <xdr:colOff>95250</xdr:colOff>
      <xdr:row>87</xdr:row>
      <xdr:rowOff>135382</xdr:rowOff>
    </xdr:to>
    <xdr:sp macro="" textlink="">
      <xdr:nvSpPr>
        <xdr:cNvPr id="272" name="楕円 271"/>
        <xdr:cNvSpPr/>
      </xdr:nvSpPr>
      <xdr:spPr>
        <a:xfrm>
          <a:off x="169672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50309</xdr:rowOff>
    </xdr:from>
    <xdr:ext cx="762000" cy="259045"/>
    <xdr:sp macro="" textlink="">
      <xdr:nvSpPr>
        <xdr:cNvPr id="273" name="給与水準   （国との比較）該当値テキスト"/>
        <xdr:cNvSpPr txBox="1"/>
      </xdr:nvSpPr>
      <xdr:spPr>
        <a:xfrm>
          <a:off x="171069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142494</xdr:rowOff>
    </xdr:from>
    <xdr:to>
      <xdr:col>77</xdr:col>
      <xdr:colOff>95250</xdr:colOff>
      <xdr:row>87</xdr:row>
      <xdr:rowOff>72644</xdr:rowOff>
    </xdr:to>
    <xdr:sp macro="" textlink="">
      <xdr:nvSpPr>
        <xdr:cNvPr id="274" name="楕円 273"/>
        <xdr:cNvSpPr/>
      </xdr:nvSpPr>
      <xdr:spPr>
        <a:xfrm>
          <a:off x="16129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82821</xdr:rowOff>
    </xdr:from>
    <xdr:ext cx="736600" cy="259045"/>
    <xdr:sp macro="" textlink="">
      <xdr:nvSpPr>
        <xdr:cNvPr id="275" name="テキスト ボックス 274"/>
        <xdr:cNvSpPr txBox="1"/>
      </xdr:nvSpPr>
      <xdr:spPr>
        <a:xfrm>
          <a:off x="15798800" y="1465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xdr:rowOff>
    </xdr:from>
    <xdr:to>
      <xdr:col>73</xdr:col>
      <xdr:colOff>44450</xdr:colOff>
      <xdr:row>87</xdr:row>
      <xdr:rowOff>111252</xdr:rowOff>
    </xdr:to>
    <xdr:sp macro="" textlink="">
      <xdr:nvSpPr>
        <xdr:cNvPr id="276" name="楕円 275"/>
        <xdr:cNvSpPr/>
      </xdr:nvSpPr>
      <xdr:spPr>
        <a:xfrm>
          <a:off x="15240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121429</xdr:rowOff>
    </xdr:from>
    <xdr:ext cx="762000" cy="259045"/>
    <xdr:sp macro="" textlink="">
      <xdr:nvSpPr>
        <xdr:cNvPr id="277" name="テキスト ボックス 276"/>
        <xdr:cNvSpPr txBox="1"/>
      </xdr:nvSpPr>
      <xdr:spPr>
        <a:xfrm>
          <a:off x="14909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28956</xdr:rowOff>
    </xdr:from>
    <xdr:to>
      <xdr:col>68</xdr:col>
      <xdr:colOff>203200</xdr:colOff>
      <xdr:row>87</xdr:row>
      <xdr:rowOff>130556</xdr:rowOff>
    </xdr:to>
    <xdr:sp macro="" textlink="">
      <xdr:nvSpPr>
        <xdr:cNvPr id="278" name="楕円 277"/>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140733</xdr:rowOff>
    </xdr:from>
    <xdr:ext cx="762000" cy="259045"/>
    <xdr:sp macro="" textlink="">
      <xdr:nvSpPr>
        <xdr:cNvPr id="279" name="テキスト ボックス 278"/>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xdr:rowOff>
    </xdr:from>
    <xdr:to>
      <xdr:col>64</xdr:col>
      <xdr:colOff>152400</xdr:colOff>
      <xdr:row>87</xdr:row>
      <xdr:rowOff>116078</xdr:rowOff>
    </xdr:to>
    <xdr:sp macro="" textlink="">
      <xdr:nvSpPr>
        <xdr:cNvPr id="280" name="楕円 279"/>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126255</xdr:rowOff>
    </xdr:from>
    <xdr:ext cx="762000" cy="259045"/>
    <xdr:sp macro="" textlink="">
      <xdr:nvSpPr>
        <xdr:cNvPr id="281" name="テキスト ボックス 280"/>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定員管理目標に基づき職員の採用調整を行っているが、権限委譲や令和２年７月豪雨災害からの復旧に伴う事務量の増加、くま川鉄道出向、育児休暇や休職等により一人当たりの業務量は増加している。住民からのニーズも多種多様なものへと日々変化しているため、少ない人数で効率よく業務を遂行することを目標に、今後も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22080</xdr:rowOff>
    </xdr:from>
    <xdr:to>
      <xdr:col>81</xdr:col>
      <xdr:colOff>44450</xdr:colOff>
      <xdr:row>59</xdr:row>
      <xdr:rowOff>84473</xdr:rowOff>
    </xdr:to>
    <xdr:cxnSp macro="">
      <xdr:nvCxnSpPr>
        <xdr:cNvPr id="318" name="直線コネクタ 317"/>
        <xdr:cNvCxnSpPr/>
      </xdr:nvCxnSpPr>
      <xdr:spPr>
        <a:xfrm>
          <a:off x="16179800" y="10137630"/>
          <a:ext cx="838200" cy="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14841</xdr:rowOff>
    </xdr:from>
    <xdr:to>
      <xdr:col>77</xdr:col>
      <xdr:colOff>44450</xdr:colOff>
      <xdr:row>59</xdr:row>
      <xdr:rowOff>22080</xdr:rowOff>
    </xdr:to>
    <xdr:cxnSp macro="">
      <xdr:nvCxnSpPr>
        <xdr:cNvPr id="321" name="直線コネクタ 320"/>
        <xdr:cNvCxnSpPr/>
      </xdr:nvCxnSpPr>
      <xdr:spPr>
        <a:xfrm>
          <a:off x="15290800" y="1013039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14841</xdr:rowOff>
    </xdr:from>
    <xdr:to>
      <xdr:col>72</xdr:col>
      <xdr:colOff>203200</xdr:colOff>
      <xdr:row>59</xdr:row>
      <xdr:rowOff>15875</xdr:rowOff>
    </xdr:to>
    <xdr:cxnSp macro="">
      <xdr:nvCxnSpPr>
        <xdr:cNvPr id="324" name="直線コネクタ 323"/>
        <xdr:cNvCxnSpPr/>
      </xdr:nvCxnSpPr>
      <xdr:spPr>
        <a:xfrm flipV="1">
          <a:off x="14401800" y="1013039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150095</xdr:rowOff>
    </xdr:from>
    <xdr:to>
      <xdr:col>68</xdr:col>
      <xdr:colOff>152400</xdr:colOff>
      <xdr:row>59</xdr:row>
      <xdr:rowOff>15875</xdr:rowOff>
    </xdr:to>
    <xdr:cxnSp macro="">
      <xdr:nvCxnSpPr>
        <xdr:cNvPr id="327" name="直線コネクタ 326"/>
        <xdr:cNvCxnSpPr/>
      </xdr:nvCxnSpPr>
      <xdr:spPr>
        <a:xfrm>
          <a:off x="13512800" y="10094195"/>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33673</xdr:rowOff>
    </xdr:from>
    <xdr:to>
      <xdr:col>81</xdr:col>
      <xdr:colOff>95250</xdr:colOff>
      <xdr:row>59</xdr:row>
      <xdr:rowOff>135273</xdr:rowOff>
    </xdr:to>
    <xdr:sp macro="" textlink="">
      <xdr:nvSpPr>
        <xdr:cNvPr id="337" name="楕円 336"/>
        <xdr:cNvSpPr/>
      </xdr:nvSpPr>
      <xdr:spPr>
        <a:xfrm>
          <a:off x="16967200" y="101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50200</xdr:rowOff>
    </xdr:from>
    <xdr:ext cx="762000" cy="259045"/>
    <xdr:sp macro="" textlink="">
      <xdr:nvSpPr>
        <xdr:cNvPr id="338" name="定員管理の状況該当値テキスト"/>
        <xdr:cNvSpPr txBox="1"/>
      </xdr:nvSpPr>
      <xdr:spPr>
        <a:xfrm>
          <a:off x="17106900" y="999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142730</xdr:rowOff>
    </xdr:from>
    <xdr:to>
      <xdr:col>77</xdr:col>
      <xdr:colOff>95250</xdr:colOff>
      <xdr:row>59</xdr:row>
      <xdr:rowOff>72880</xdr:rowOff>
    </xdr:to>
    <xdr:sp macro="" textlink="">
      <xdr:nvSpPr>
        <xdr:cNvPr id="339" name="楕円 338"/>
        <xdr:cNvSpPr/>
      </xdr:nvSpPr>
      <xdr:spPr>
        <a:xfrm>
          <a:off x="161290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83057</xdr:rowOff>
    </xdr:from>
    <xdr:ext cx="736600" cy="259045"/>
    <xdr:sp macro="" textlink="">
      <xdr:nvSpPr>
        <xdr:cNvPr id="340" name="テキスト ボックス 339"/>
        <xdr:cNvSpPr txBox="1"/>
      </xdr:nvSpPr>
      <xdr:spPr>
        <a:xfrm>
          <a:off x="15798800" y="985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135491</xdr:rowOff>
    </xdr:from>
    <xdr:to>
      <xdr:col>73</xdr:col>
      <xdr:colOff>44450</xdr:colOff>
      <xdr:row>59</xdr:row>
      <xdr:rowOff>65641</xdr:rowOff>
    </xdr:to>
    <xdr:sp macro="" textlink="">
      <xdr:nvSpPr>
        <xdr:cNvPr id="341" name="楕円 340"/>
        <xdr:cNvSpPr/>
      </xdr:nvSpPr>
      <xdr:spPr>
        <a:xfrm>
          <a:off x="15240000" y="10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75818</xdr:rowOff>
    </xdr:from>
    <xdr:ext cx="762000" cy="259045"/>
    <xdr:sp macro="" textlink="">
      <xdr:nvSpPr>
        <xdr:cNvPr id="342" name="テキスト ボックス 341"/>
        <xdr:cNvSpPr txBox="1"/>
      </xdr:nvSpPr>
      <xdr:spPr>
        <a:xfrm>
          <a:off x="14909800" y="984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3" name="楕円 342"/>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4" name="テキスト ボックス 343"/>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99295</xdr:rowOff>
    </xdr:from>
    <xdr:to>
      <xdr:col>64</xdr:col>
      <xdr:colOff>152400</xdr:colOff>
      <xdr:row>59</xdr:row>
      <xdr:rowOff>29445</xdr:rowOff>
    </xdr:to>
    <xdr:sp macro="" textlink="">
      <xdr:nvSpPr>
        <xdr:cNvPr id="345" name="楕円 344"/>
        <xdr:cNvSpPr/>
      </xdr:nvSpPr>
      <xdr:spPr>
        <a:xfrm>
          <a:off x="13462000" y="10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39622</xdr:rowOff>
    </xdr:from>
    <xdr:ext cx="762000" cy="259045"/>
    <xdr:sp macro="" textlink="">
      <xdr:nvSpPr>
        <xdr:cNvPr id="346" name="テキスト ボックス 345"/>
        <xdr:cNvSpPr txBox="1"/>
      </xdr:nvSpPr>
      <xdr:spPr>
        <a:xfrm>
          <a:off x="13131800" y="981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投資事業について地方債借入の抑制を行った結果、類似団体平均を下回っているが、今後、公共施設の老朽化が進む中で、改修等の財源とするために地方債を借り入れているため、増加することが見込まれる。公共施設等総合管理計画の見直しを行い、計画に基づいた具体的な個別計画を策定し、計画的に事業の推進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3810</xdr:rowOff>
    </xdr:to>
    <xdr:cxnSp macro="">
      <xdr:nvCxnSpPr>
        <xdr:cNvPr id="379" name="直線コネクタ 378"/>
        <xdr:cNvCxnSpPr/>
      </xdr:nvCxnSpPr>
      <xdr:spPr>
        <a:xfrm>
          <a:off x="16179800" y="69930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135044</xdr:rowOff>
    </xdr:to>
    <xdr:cxnSp macro="">
      <xdr:nvCxnSpPr>
        <xdr:cNvPr id="382" name="直線コネクタ 381"/>
        <xdr:cNvCxnSpPr/>
      </xdr:nvCxnSpPr>
      <xdr:spPr>
        <a:xfrm>
          <a:off x="15290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94827</xdr:rowOff>
    </xdr:to>
    <xdr:cxnSp macro="">
      <xdr:nvCxnSpPr>
        <xdr:cNvPr id="385" name="直線コネクタ 384"/>
        <xdr:cNvCxnSpPr/>
      </xdr:nvCxnSpPr>
      <xdr:spPr>
        <a:xfrm>
          <a:off x="14401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62654</xdr:rowOff>
    </xdr:to>
    <xdr:cxnSp macro="">
      <xdr:nvCxnSpPr>
        <xdr:cNvPr id="388" name="直線コネクタ 387"/>
        <xdr:cNvCxnSpPr/>
      </xdr:nvCxnSpPr>
      <xdr:spPr>
        <a:xfrm>
          <a:off x="13512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9"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0" name="楕円 399"/>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1" name="テキスト ボックス 400"/>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2" name="楕円 401"/>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3" name="テキスト ボックス 402"/>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6" name="楕円 405"/>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7" name="テキスト ボックス 406"/>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で推移している。これは、充当可能財源等の増によるものである。今後も、歳出削減努力により、決算において歳計余剰金が生じた場合には、少子高齢化に伴う町税の減少や社会保障費の増加等、将来のために必要に応じて積み立て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類似団体平均と比較すると、決算額では、人件費では住民１人あたりのコストが</a:t>
          </a:r>
          <a:r>
            <a:rPr kumimoji="1" lang="en-US" altLang="ja-JP" sz="1100">
              <a:solidFill>
                <a:schemeClr val="dk1"/>
              </a:solidFill>
              <a:effectLst/>
              <a:latin typeface="+mn-lt"/>
              <a:ea typeface="+mn-ea"/>
              <a:cs typeface="+mn-cs"/>
            </a:rPr>
            <a:t>69,137</a:t>
          </a:r>
          <a:r>
            <a:rPr kumimoji="1" lang="ja-JP" altLang="ja-JP" sz="1100">
              <a:solidFill>
                <a:schemeClr val="dk1"/>
              </a:solidFill>
              <a:effectLst/>
              <a:latin typeface="+mn-lt"/>
              <a:ea typeface="+mn-ea"/>
              <a:cs typeface="+mn-cs"/>
            </a:rPr>
            <a:t>円少なくなっているが、経常一般財源が乏しいため類似団体平均よりも構成比率が上回っている。ラスパイレス指数は類似団体平均を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ポイント下回っており、給与体系的には全国平均を大きく下回っている。今後、経常一般財源を確保しつつ、適正な給与体系を継続していく。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46990</xdr:rowOff>
    </xdr:to>
    <xdr:cxnSp macro="">
      <xdr:nvCxnSpPr>
        <xdr:cNvPr id="64" name="直線コネクタ 63"/>
        <xdr:cNvCxnSpPr/>
      </xdr:nvCxnSpPr>
      <xdr:spPr>
        <a:xfrm>
          <a:off x="3987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106426</xdr:rowOff>
    </xdr:to>
    <xdr:cxnSp macro="">
      <xdr:nvCxnSpPr>
        <xdr:cNvPr id="67" name="直線コネクタ 66"/>
        <xdr:cNvCxnSpPr/>
      </xdr:nvCxnSpPr>
      <xdr:spPr>
        <a:xfrm flipV="1">
          <a:off x="3098800" y="63220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3556</xdr:rowOff>
    </xdr:to>
    <xdr:cxnSp macro="">
      <xdr:nvCxnSpPr>
        <xdr:cNvPr id="70" name="直線コネクタ 69"/>
        <xdr:cNvCxnSpPr/>
      </xdr:nvCxnSpPr>
      <xdr:spPr>
        <a:xfrm flipV="1">
          <a:off x="2209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3556</xdr:rowOff>
    </xdr:to>
    <xdr:cxnSp macro="">
      <xdr:nvCxnSpPr>
        <xdr:cNvPr id="73" name="直線コネクタ 72"/>
        <xdr:cNvCxnSpPr/>
      </xdr:nvCxnSpPr>
      <xdr:spPr>
        <a:xfrm>
          <a:off x="1320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の住民１人あたりコストと比較しても１０６，４９９円少なくなっているが、経常収支比率における割合は類似団体と比較しても同程度の割合となっている。これは、経常収入が少ない中で、他の経常経費の削減を行ってきているためである。その他にも、物価高騰の影響により今後も物件費の増加が見込まれるため、今後も無駄を省いた行政運営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33274</xdr:rowOff>
    </xdr:to>
    <xdr:cxnSp macro="">
      <xdr:nvCxnSpPr>
        <xdr:cNvPr id="122" name="直線コネクタ 121"/>
        <xdr:cNvCxnSpPr/>
      </xdr:nvCxnSpPr>
      <xdr:spPr>
        <a:xfrm>
          <a:off x="15671800" y="28381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28702</xdr:rowOff>
    </xdr:to>
    <xdr:cxnSp macro="">
      <xdr:nvCxnSpPr>
        <xdr:cNvPr id="125" name="直線コネクタ 124"/>
        <xdr:cNvCxnSpPr/>
      </xdr:nvCxnSpPr>
      <xdr:spPr>
        <a:xfrm flipV="1">
          <a:off x="14782800" y="28381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92710</xdr:rowOff>
    </xdr:to>
    <xdr:cxnSp macro="">
      <xdr:nvCxnSpPr>
        <xdr:cNvPr id="128" name="直線コネクタ 127"/>
        <xdr:cNvCxnSpPr/>
      </xdr:nvCxnSpPr>
      <xdr:spPr>
        <a:xfrm flipV="1">
          <a:off x="13893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115570</xdr:rowOff>
    </xdr:to>
    <xdr:cxnSp macro="">
      <xdr:nvCxnSpPr>
        <xdr:cNvPr id="131" name="直線コネクタ 130"/>
        <xdr:cNvCxnSpPr/>
      </xdr:nvCxnSpPr>
      <xdr:spPr>
        <a:xfrm flipV="1">
          <a:off x="13004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6" name="テキスト ボックス 145"/>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8" name="テキスト ボックス 14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における扶助費の占める割合は例年大きく、類似団体平均を大きく上回っている。要因としては、毎年上昇する介護費用や、子ども医療費など、福祉政策に対する費用の増加が考えられる。住民福祉の向上や、安定した福祉サービスの提供ができるよう努めなければならないが、限られた一般財源の中でコントロールしなければならないため、介護予防、健康管理等の徹底を促し、抑制できる部分については、事業の見直しに取り組んでいかなければなら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20865</xdr:rowOff>
    </xdr:to>
    <xdr:cxnSp macro="">
      <xdr:nvCxnSpPr>
        <xdr:cNvPr id="184" name="直線コネクタ 183"/>
        <xdr:cNvCxnSpPr/>
      </xdr:nvCxnSpPr>
      <xdr:spPr>
        <a:xfrm>
          <a:off x="3987800" y="10136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45357</xdr:rowOff>
    </xdr:to>
    <xdr:cxnSp macro="">
      <xdr:nvCxnSpPr>
        <xdr:cNvPr id="187" name="直線コネクタ 186"/>
        <xdr:cNvCxnSpPr/>
      </xdr:nvCxnSpPr>
      <xdr:spPr>
        <a:xfrm flipV="1">
          <a:off x="3098800" y="10136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159657</xdr:rowOff>
    </xdr:to>
    <xdr:cxnSp macro="">
      <xdr:nvCxnSpPr>
        <xdr:cNvPr id="190" name="直線コネクタ 189"/>
        <xdr:cNvCxnSpPr/>
      </xdr:nvCxnSpPr>
      <xdr:spPr>
        <a:xfrm flipV="1">
          <a:off x="2209800" y="10332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159657</xdr:rowOff>
    </xdr:from>
    <xdr:to>
      <xdr:col>11</xdr:col>
      <xdr:colOff>9525</xdr:colOff>
      <xdr:row>61</xdr:row>
      <xdr:rowOff>53522</xdr:rowOff>
    </xdr:to>
    <xdr:cxnSp macro="">
      <xdr:nvCxnSpPr>
        <xdr:cNvPr id="193" name="直線コネクタ 192"/>
        <xdr:cNvCxnSpPr/>
      </xdr:nvCxnSpPr>
      <xdr:spPr>
        <a:xfrm flipV="1">
          <a:off x="1320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3" name="楕円 202"/>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4"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5" name="楕円 204"/>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6" name="テキスト ボックス 205"/>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07" name="楕円 206"/>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08" name="テキスト ボックス 207"/>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09" name="楕円 208"/>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0" name="テキスト ボックス 209"/>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2722</xdr:rowOff>
    </xdr:from>
    <xdr:to>
      <xdr:col>6</xdr:col>
      <xdr:colOff>171450</xdr:colOff>
      <xdr:row>61</xdr:row>
      <xdr:rowOff>104322</xdr:rowOff>
    </xdr:to>
    <xdr:sp macro="" textlink="">
      <xdr:nvSpPr>
        <xdr:cNvPr id="211" name="楕円 210"/>
        <xdr:cNvSpPr/>
      </xdr:nvSpPr>
      <xdr:spPr>
        <a:xfrm>
          <a:off x="1270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89099</xdr:rowOff>
    </xdr:from>
    <xdr:ext cx="762000" cy="259045"/>
    <xdr:sp macro="" textlink="">
      <xdr:nvSpPr>
        <xdr:cNvPr id="212" name="テキスト ボックス 211"/>
        <xdr:cNvSpPr txBox="1"/>
      </xdr:nvSpPr>
      <xdr:spPr>
        <a:xfrm>
          <a:off x="93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０．１ポイント減となっており、類似団体平均よりも高い状況である。これは、繰出金の割合が影響しており、国民健康保険特別会計が３８８千円の増、後期高齢者医療特別会計が２，１８３千円の増となっている。下水道事業は平成２８年度で整備事業が終了したが、流域下水道事業維持等に係る費用が継続してかかる見込みである。また、高齢化により介護保険、後期高齢者医療の伸びは今後も増加していくと考えられるので、予防介護事業を充実させ、介護保険及び後期高齢者医療費を抑制できるよう努め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104140</xdr:rowOff>
    </xdr:to>
    <xdr:cxnSp macro="">
      <xdr:nvCxnSpPr>
        <xdr:cNvPr id="240" name="直線コネクタ 239"/>
        <xdr:cNvCxnSpPr/>
      </xdr:nvCxnSpPr>
      <xdr:spPr>
        <a:xfrm flipV="1">
          <a:off x="15671800" y="100425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1270</xdr:rowOff>
    </xdr:to>
    <xdr:cxnSp macro="">
      <xdr:nvCxnSpPr>
        <xdr:cNvPr id="243" name="直線コネクタ 242"/>
        <xdr:cNvCxnSpPr/>
      </xdr:nvCxnSpPr>
      <xdr:spPr>
        <a:xfrm flipV="1">
          <a:off x="14782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98425</xdr:rowOff>
    </xdr:to>
    <xdr:cxnSp macro="">
      <xdr:nvCxnSpPr>
        <xdr:cNvPr id="246" name="直線コネクタ 245"/>
        <xdr:cNvCxnSpPr/>
      </xdr:nvCxnSpPr>
      <xdr:spPr>
        <a:xfrm flipV="1">
          <a:off x="13893800" y="101168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60</xdr:row>
      <xdr:rowOff>41275</xdr:rowOff>
    </xdr:to>
    <xdr:cxnSp macro="">
      <xdr:nvCxnSpPr>
        <xdr:cNvPr id="249" name="直線コネクタ 248"/>
        <xdr:cNvCxnSpPr/>
      </xdr:nvCxnSpPr>
      <xdr:spPr>
        <a:xfrm flipV="1">
          <a:off x="13004800" y="102139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59" name="楕円 258"/>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0" name="その他該当値テキスト"/>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1" name="楕円 260"/>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2" name="テキスト ボックス 261"/>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3" name="楕円 262"/>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4" name="テキスト ボックス 263"/>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65" name="楕円 264"/>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66" name="テキスト ボックス 265"/>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161925</xdr:rowOff>
    </xdr:from>
    <xdr:to>
      <xdr:col>65</xdr:col>
      <xdr:colOff>53975</xdr:colOff>
      <xdr:row>60</xdr:row>
      <xdr:rowOff>92075</xdr:rowOff>
    </xdr:to>
    <xdr:sp macro="" textlink="">
      <xdr:nvSpPr>
        <xdr:cNvPr id="267" name="楕円 266"/>
        <xdr:cNvSpPr/>
      </xdr:nvSpPr>
      <xdr:spPr>
        <a:xfrm>
          <a:off x="1295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76852</xdr:rowOff>
    </xdr:from>
    <xdr:ext cx="762000" cy="259045"/>
    <xdr:sp macro="" textlink="">
      <xdr:nvSpPr>
        <xdr:cNvPr id="268" name="テキスト ボックス 267"/>
        <xdr:cNvSpPr txBox="1"/>
      </xdr:nvSpPr>
      <xdr:spPr>
        <a:xfrm>
          <a:off x="12623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１年度を境に、補助費等が増加してきている。これまで、行財政改革計画により、単独優遇補助金の削減または廃止を行い、補助費の縮小を図ってきたが、平成２７年度の総合戦略策定以降、移住・定住事業等の事業が実施されたため、類似団体平均の伸びより大きく増加することとなった。令和２年１月に補助金見直しガイドラインを策定し見直しや廃止等の方針が示されたことで、効果が少ない補助を廃止し、効果が見込める補助に切り替えることで補助金の無駄を省くことができるように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147574</xdr:rowOff>
    </xdr:to>
    <xdr:cxnSp macro="">
      <xdr:nvCxnSpPr>
        <xdr:cNvPr id="298" name="直線コネクタ 297"/>
        <xdr:cNvCxnSpPr/>
      </xdr:nvCxnSpPr>
      <xdr:spPr>
        <a:xfrm>
          <a:off x="15671800" y="627634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33274</xdr:rowOff>
    </xdr:to>
    <xdr:cxnSp macro="">
      <xdr:nvCxnSpPr>
        <xdr:cNvPr id="301" name="直線コネクタ 300"/>
        <xdr:cNvCxnSpPr/>
      </xdr:nvCxnSpPr>
      <xdr:spPr>
        <a:xfrm flipV="1">
          <a:off x="14782800" y="6276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106426</xdr:rowOff>
    </xdr:to>
    <xdr:cxnSp macro="">
      <xdr:nvCxnSpPr>
        <xdr:cNvPr id="304" name="直線コネクタ 303"/>
        <xdr:cNvCxnSpPr/>
      </xdr:nvCxnSpPr>
      <xdr:spPr>
        <a:xfrm flipV="1">
          <a:off x="13893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133858</xdr:rowOff>
    </xdr:to>
    <xdr:cxnSp macro="">
      <xdr:nvCxnSpPr>
        <xdr:cNvPr id="307" name="直線コネクタ 306"/>
        <xdr:cNvCxnSpPr/>
      </xdr:nvCxnSpPr>
      <xdr:spPr>
        <a:xfrm flipV="1">
          <a:off x="13004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17" name="楕円 316"/>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18"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1" name="楕円 320"/>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2" name="テキスト ボックス 321"/>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3" name="楕円 322"/>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4" name="テキスト ボックス 323"/>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5" name="楕円 324"/>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6" name="テキスト ボックス 325"/>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の住民１人あたりのコストと比較して、本町の公債費は８０，５３６円少なくなっている。過疎地域に指定されていることもあり、過疎対策事業債での事業を中心に借入を行っているが、将来に渡って負担が増えないように適正な起債管理を行っており、今後も有効的な起債活用を行っ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107950</xdr:rowOff>
    </xdr:to>
    <xdr:cxnSp macro="">
      <xdr:nvCxnSpPr>
        <xdr:cNvPr id="358" name="直線コネクタ 357"/>
        <xdr:cNvCxnSpPr/>
      </xdr:nvCxnSpPr>
      <xdr:spPr>
        <a:xfrm>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138430</xdr:rowOff>
    </xdr:to>
    <xdr:cxnSp macro="">
      <xdr:nvCxnSpPr>
        <xdr:cNvPr id="361" name="直線コネクタ 360"/>
        <xdr:cNvCxnSpPr/>
      </xdr:nvCxnSpPr>
      <xdr:spPr>
        <a:xfrm flipV="1">
          <a:off x="3098800" y="12947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168911</xdr:rowOff>
    </xdr:to>
    <xdr:cxnSp macro="">
      <xdr:nvCxnSpPr>
        <xdr:cNvPr id="364" name="直線コネクタ 363"/>
        <xdr:cNvCxnSpPr/>
      </xdr:nvCxnSpPr>
      <xdr:spPr>
        <a:xfrm flipV="1">
          <a:off x="2209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168911</xdr:rowOff>
    </xdr:to>
    <xdr:cxnSp macro="">
      <xdr:nvCxnSpPr>
        <xdr:cNvPr id="367" name="直線コネクタ 366"/>
        <xdr:cNvCxnSpPr/>
      </xdr:nvCxnSpPr>
      <xdr:spPr>
        <a:xfrm>
          <a:off x="1320800" y="1296289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7" name="楕円 376"/>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78"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79" name="楕円 378"/>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0" name="テキスト ボックス 379"/>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1" name="楕円 38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2" name="テキスト ボックス 38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3" name="楕円 382"/>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4" name="テキスト ボックス 383"/>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5" name="楕円 384"/>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86" name="テキスト ボックス 385"/>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の場合、公債費以外の経常経費は、物件費は同程度で推移しているものの、そのほかの費目において類似団体平均を大きく上回っており、特に扶助費においては４．１ポイント上回っている。財源の約５０％を普通交付税で賄っている現状から見て、硬直した財政運営にならないよう、経常収支比率９０％以下を維持できる財政運営を行っ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79647</xdr:rowOff>
    </xdr:from>
    <xdr:to>
      <xdr:col>82</xdr:col>
      <xdr:colOff>107950</xdr:colOff>
      <xdr:row>80</xdr:row>
      <xdr:rowOff>117202</xdr:rowOff>
    </xdr:to>
    <xdr:cxnSp macro="">
      <xdr:nvCxnSpPr>
        <xdr:cNvPr id="416" name="直線コネクタ 415"/>
        <xdr:cNvCxnSpPr/>
      </xdr:nvCxnSpPr>
      <xdr:spPr>
        <a:xfrm flipV="1">
          <a:off x="16510000" y="1259549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89279</xdr:rowOff>
    </xdr:from>
    <xdr:ext cx="762000" cy="259045"/>
    <xdr:sp macro="" textlink="">
      <xdr:nvSpPr>
        <xdr:cNvPr id="417" name="公債費以外最小値テキスト"/>
        <xdr:cNvSpPr txBox="1"/>
      </xdr:nvSpPr>
      <xdr:spPr>
        <a:xfrm>
          <a:off x="16598900" y="138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117202</xdr:rowOff>
    </xdr:from>
    <xdr:to>
      <xdr:col>82</xdr:col>
      <xdr:colOff>196850</xdr:colOff>
      <xdr:row>80</xdr:row>
      <xdr:rowOff>117202</xdr:rowOff>
    </xdr:to>
    <xdr:cxnSp macro="">
      <xdr:nvCxnSpPr>
        <xdr:cNvPr id="418" name="直線コネクタ 417"/>
        <xdr:cNvCxnSpPr/>
      </xdr:nvCxnSpPr>
      <xdr:spPr>
        <a:xfrm>
          <a:off x="16421100" y="1383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166024</xdr:rowOff>
    </xdr:from>
    <xdr:ext cx="762000" cy="259045"/>
    <xdr:sp macro="" textlink="">
      <xdr:nvSpPr>
        <xdr:cNvPr id="419" name="公債費以外最大値テキスト"/>
        <xdr:cNvSpPr txBox="1"/>
      </xdr:nvSpPr>
      <xdr:spPr>
        <a:xfrm>
          <a:off x="16598900" y="1233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79647</xdr:rowOff>
    </xdr:from>
    <xdr:to>
      <xdr:col>82</xdr:col>
      <xdr:colOff>196850</xdr:colOff>
      <xdr:row>73</xdr:row>
      <xdr:rowOff>79647</xdr:rowOff>
    </xdr:to>
    <xdr:cxnSp macro="">
      <xdr:nvCxnSpPr>
        <xdr:cNvPr id="420" name="直線コネクタ 419"/>
        <xdr:cNvCxnSpPr/>
      </xdr:nvCxnSpPr>
      <xdr:spPr>
        <a:xfrm>
          <a:off x="16421100" y="12595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79</xdr:row>
      <xdr:rowOff>76381</xdr:rowOff>
    </xdr:to>
    <xdr:cxnSp macro="">
      <xdr:nvCxnSpPr>
        <xdr:cNvPr id="421" name="直線コネクタ 420"/>
        <xdr:cNvCxnSpPr/>
      </xdr:nvCxnSpPr>
      <xdr:spPr>
        <a:xfrm>
          <a:off x="15671800" y="13343345"/>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2"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3" name="フローチャート: 判断 422"/>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141695</xdr:rowOff>
    </xdr:from>
    <xdr:to>
      <xdr:col>78</xdr:col>
      <xdr:colOff>69850</xdr:colOff>
      <xdr:row>79</xdr:row>
      <xdr:rowOff>115570</xdr:rowOff>
    </xdr:to>
    <xdr:cxnSp macro="">
      <xdr:nvCxnSpPr>
        <xdr:cNvPr id="424" name="直線コネクタ 423"/>
        <xdr:cNvCxnSpPr/>
      </xdr:nvCxnSpPr>
      <xdr:spPr>
        <a:xfrm flipV="1">
          <a:off x="14782800" y="13343345"/>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102326</xdr:rowOff>
    </xdr:from>
    <xdr:to>
      <xdr:col>78</xdr:col>
      <xdr:colOff>120650</xdr:colOff>
      <xdr:row>77</xdr:row>
      <xdr:rowOff>32476</xdr:rowOff>
    </xdr:to>
    <xdr:sp macro="" textlink="">
      <xdr:nvSpPr>
        <xdr:cNvPr id="425" name="フローチャート: 判断 424"/>
        <xdr:cNvSpPr/>
      </xdr:nvSpPr>
      <xdr:spPr>
        <a:xfrm>
          <a:off x="15621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42653</xdr:rowOff>
    </xdr:from>
    <xdr:ext cx="736600" cy="259045"/>
    <xdr:sp macro="" textlink="">
      <xdr:nvSpPr>
        <xdr:cNvPr id="426" name="テキスト ボックス 425"/>
        <xdr:cNvSpPr txBox="1"/>
      </xdr:nvSpPr>
      <xdr:spPr>
        <a:xfrm>
          <a:off x="15290800" y="1290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169455</xdr:rowOff>
    </xdr:to>
    <xdr:cxnSp macro="">
      <xdr:nvCxnSpPr>
        <xdr:cNvPr id="427" name="直線コネクタ 426"/>
        <xdr:cNvCxnSpPr/>
      </xdr:nvCxnSpPr>
      <xdr:spPr>
        <a:xfrm flipV="1">
          <a:off x="13893800" y="13660120"/>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28" name="フローチャート: 判断 427"/>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29" name="テキスト ボックス 428"/>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169455</xdr:rowOff>
    </xdr:from>
    <xdr:to>
      <xdr:col>69</xdr:col>
      <xdr:colOff>92075</xdr:colOff>
      <xdr:row>81</xdr:row>
      <xdr:rowOff>105773</xdr:rowOff>
    </xdr:to>
    <xdr:cxnSp macro="">
      <xdr:nvCxnSpPr>
        <xdr:cNvPr id="430" name="直線コネクタ 429"/>
        <xdr:cNvCxnSpPr/>
      </xdr:nvCxnSpPr>
      <xdr:spPr>
        <a:xfrm flipV="1">
          <a:off x="13004800" y="1388545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1" name="フローチャート: 判断 430"/>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2" name="テキスト ボックス 431"/>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3" name="フローチャート: 判断 432"/>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34" name="テキスト ボックス 433"/>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25581</xdr:rowOff>
    </xdr:from>
    <xdr:to>
      <xdr:col>82</xdr:col>
      <xdr:colOff>158750</xdr:colOff>
      <xdr:row>79</xdr:row>
      <xdr:rowOff>127181</xdr:rowOff>
    </xdr:to>
    <xdr:sp macro="" textlink="">
      <xdr:nvSpPr>
        <xdr:cNvPr id="440" name="楕円 439"/>
        <xdr:cNvSpPr/>
      </xdr:nvSpPr>
      <xdr:spPr>
        <a:xfrm>
          <a:off x="164592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169108</xdr:rowOff>
    </xdr:from>
    <xdr:ext cx="762000" cy="259045"/>
    <xdr:sp macro="" textlink="">
      <xdr:nvSpPr>
        <xdr:cNvPr id="441" name="公債費以外該当値テキスト"/>
        <xdr:cNvSpPr txBox="1"/>
      </xdr:nvSpPr>
      <xdr:spPr>
        <a:xfrm>
          <a:off x="165989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2" name="楕円 441"/>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5822</xdr:rowOff>
    </xdr:from>
    <xdr:ext cx="736600" cy="259045"/>
    <xdr:sp macro="" textlink="">
      <xdr:nvSpPr>
        <xdr:cNvPr id="443" name="テキスト ボックス 442"/>
        <xdr:cNvSpPr txBox="1"/>
      </xdr:nvSpPr>
      <xdr:spPr>
        <a:xfrm>
          <a:off x="15290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4" name="楕円 443"/>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5" name="テキスト ボックス 444"/>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118655</xdr:rowOff>
    </xdr:from>
    <xdr:to>
      <xdr:col>69</xdr:col>
      <xdr:colOff>142875</xdr:colOff>
      <xdr:row>81</xdr:row>
      <xdr:rowOff>48805</xdr:rowOff>
    </xdr:to>
    <xdr:sp macro="" textlink="">
      <xdr:nvSpPr>
        <xdr:cNvPr id="446" name="楕円 445"/>
        <xdr:cNvSpPr/>
      </xdr:nvSpPr>
      <xdr:spPr>
        <a:xfrm>
          <a:off x="13843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33582</xdr:rowOff>
    </xdr:from>
    <xdr:ext cx="762000" cy="259045"/>
    <xdr:sp macro="" textlink="">
      <xdr:nvSpPr>
        <xdr:cNvPr id="447" name="テキスト ボックス 446"/>
        <xdr:cNvSpPr txBox="1"/>
      </xdr:nvSpPr>
      <xdr:spPr>
        <a:xfrm>
          <a:off x="13512800" y="139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54973</xdr:rowOff>
    </xdr:from>
    <xdr:to>
      <xdr:col>65</xdr:col>
      <xdr:colOff>53975</xdr:colOff>
      <xdr:row>81</xdr:row>
      <xdr:rowOff>156573</xdr:rowOff>
    </xdr:to>
    <xdr:sp macro="" textlink="">
      <xdr:nvSpPr>
        <xdr:cNvPr id="448" name="楕円 447"/>
        <xdr:cNvSpPr/>
      </xdr:nvSpPr>
      <xdr:spPr>
        <a:xfrm>
          <a:off x="12954000" y="139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141350</xdr:rowOff>
    </xdr:from>
    <xdr:ext cx="762000" cy="259045"/>
    <xdr:sp macro="" textlink="">
      <xdr:nvSpPr>
        <xdr:cNvPr id="449" name="テキスト ボックス 448"/>
        <xdr:cNvSpPr txBox="1"/>
      </xdr:nvSpPr>
      <xdr:spPr>
        <a:xfrm>
          <a:off x="12623800" y="1402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44501</xdr:rowOff>
    </xdr:from>
    <xdr:to>
      <xdr:col>29</xdr:col>
      <xdr:colOff>127000</xdr:colOff>
      <xdr:row>20</xdr:row>
      <xdr:rowOff>75113</xdr:rowOff>
    </xdr:to>
    <xdr:cxnSp macro="">
      <xdr:nvCxnSpPr>
        <xdr:cNvPr id="48" name="直線コネクタ 47"/>
        <xdr:cNvCxnSpPr/>
      </xdr:nvCxnSpPr>
      <xdr:spPr bwMode="auto">
        <a:xfrm flipV="1">
          <a:off x="5003800" y="3521126"/>
          <a:ext cx="647700" cy="3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75113</xdr:rowOff>
    </xdr:from>
    <xdr:to>
      <xdr:col>26</xdr:col>
      <xdr:colOff>50800</xdr:colOff>
      <xdr:row>20</xdr:row>
      <xdr:rowOff>89831</xdr:rowOff>
    </xdr:to>
    <xdr:cxnSp macro="">
      <xdr:nvCxnSpPr>
        <xdr:cNvPr id="51" name="直線コネクタ 50"/>
        <xdr:cNvCxnSpPr/>
      </xdr:nvCxnSpPr>
      <xdr:spPr bwMode="auto">
        <a:xfrm flipV="1">
          <a:off x="4305300" y="3551738"/>
          <a:ext cx="698500" cy="14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89831</xdr:rowOff>
    </xdr:from>
    <xdr:to>
      <xdr:col>22</xdr:col>
      <xdr:colOff>114300</xdr:colOff>
      <xdr:row>20</xdr:row>
      <xdr:rowOff>104010</xdr:rowOff>
    </xdr:to>
    <xdr:cxnSp macro="">
      <xdr:nvCxnSpPr>
        <xdr:cNvPr id="54" name="直線コネクタ 53"/>
        <xdr:cNvCxnSpPr/>
      </xdr:nvCxnSpPr>
      <xdr:spPr bwMode="auto">
        <a:xfrm flipV="1">
          <a:off x="3606800" y="3566456"/>
          <a:ext cx="698500" cy="1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104010</xdr:rowOff>
    </xdr:from>
    <xdr:to>
      <xdr:col>18</xdr:col>
      <xdr:colOff>177800</xdr:colOff>
      <xdr:row>20</xdr:row>
      <xdr:rowOff>104241</xdr:rowOff>
    </xdr:to>
    <xdr:cxnSp macro="">
      <xdr:nvCxnSpPr>
        <xdr:cNvPr id="57" name="直線コネクタ 56"/>
        <xdr:cNvCxnSpPr/>
      </xdr:nvCxnSpPr>
      <xdr:spPr bwMode="auto">
        <a:xfrm flipV="1">
          <a:off x="2908300" y="3580635"/>
          <a:ext cx="698500" cy="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165151</xdr:rowOff>
    </xdr:from>
    <xdr:to>
      <xdr:col>29</xdr:col>
      <xdr:colOff>177800</xdr:colOff>
      <xdr:row>20</xdr:row>
      <xdr:rowOff>95301</xdr:rowOff>
    </xdr:to>
    <xdr:sp macro="" textlink="">
      <xdr:nvSpPr>
        <xdr:cNvPr id="67" name="楕円 66"/>
        <xdr:cNvSpPr/>
      </xdr:nvSpPr>
      <xdr:spPr bwMode="auto">
        <a:xfrm>
          <a:off x="5600700" y="347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73728</xdr:rowOff>
    </xdr:from>
    <xdr:ext cx="762000" cy="259045"/>
    <xdr:sp macro="" textlink="">
      <xdr:nvSpPr>
        <xdr:cNvPr id="68" name="人口1人当たり決算額の推移該当値テキスト130"/>
        <xdr:cNvSpPr txBox="1"/>
      </xdr:nvSpPr>
      <xdr:spPr>
        <a:xfrm>
          <a:off x="5740400" y="33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24313</xdr:rowOff>
    </xdr:from>
    <xdr:to>
      <xdr:col>26</xdr:col>
      <xdr:colOff>101600</xdr:colOff>
      <xdr:row>20</xdr:row>
      <xdr:rowOff>125913</xdr:rowOff>
    </xdr:to>
    <xdr:sp macro="" textlink="">
      <xdr:nvSpPr>
        <xdr:cNvPr id="69" name="楕円 68"/>
        <xdr:cNvSpPr/>
      </xdr:nvSpPr>
      <xdr:spPr bwMode="auto">
        <a:xfrm>
          <a:off x="4953000" y="350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110690</xdr:rowOff>
    </xdr:from>
    <xdr:ext cx="736600" cy="259045"/>
    <xdr:sp macro="" textlink="">
      <xdr:nvSpPr>
        <xdr:cNvPr id="70" name="テキスト ボックス 69"/>
        <xdr:cNvSpPr txBox="1"/>
      </xdr:nvSpPr>
      <xdr:spPr>
        <a:xfrm>
          <a:off x="4622800" y="358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39031</xdr:rowOff>
    </xdr:from>
    <xdr:to>
      <xdr:col>22</xdr:col>
      <xdr:colOff>165100</xdr:colOff>
      <xdr:row>20</xdr:row>
      <xdr:rowOff>140631</xdr:rowOff>
    </xdr:to>
    <xdr:sp macro="" textlink="">
      <xdr:nvSpPr>
        <xdr:cNvPr id="71" name="楕円 70"/>
        <xdr:cNvSpPr/>
      </xdr:nvSpPr>
      <xdr:spPr bwMode="auto">
        <a:xfrm>
          <a:off x="4254500" y="351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125408</xdr:rowOff>
    </xdr:from>
    <xdr:ext cx="762000" cy="259045"/>
    <xdr:sp macro="" textlink="">
      <xdr:nvSpPr>
        <xdr:cNvPr id="72" name="テキスト ボックス 71"/>
        <xdr:cNvSpPr txBox="1"/>
      </xdr:nvSpPr>
      <xdr:spPr>
        <a:xfrm>
          <a:off x="3924300" y="36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53210</xdr:rowOff>
    </xdr:from>
    <xdr:to>
      <xdr:col>19</xdr:col>
      <xdr:colOff>38100</xdr:colOff>
      <xdr:row>20</xdr:row>
      <xdr:rowOff>154810</xdr:rowOff>
    </xdr:to>
    <xdr:sp macro="" textlink="">
      <xdr:nvSpPr>
        <xdr:cNvPr id="73" name="楕円 72"/>
        <xdr:cNvSpPr/>
      </xdr:nvSpPr>
      <xdr:spPr bwMode="auto">
        <a:xfrm>
          <a:off x="3556000" y="352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139587</xdr:rowOff>
    </xdr:from>
    <xdr:ext cx="762000" cy="259045"/>
    <xdr:sp macro="" textlink="">
      <xdr:nvSpPr>
        <xdr:cNvPr id="74" name="テキスト ボックス 73"/>
        <xdr:cNvSpPr txBox="1"/>
      </xdr:nvSpPr>
      <xdr:spPr>
        <a:xfrm>
          <a:off x="3225800" y="361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53441</xdr:rowOff>
    </xdr:from>
    <xdr:to>
      <xdr:col>15</xdr:col>
      <xdr:colOff>101600</xdr:colOff>
      <xdr:row>20</xdr:row>
      <xdr:rowOff>155041</xdr:rowOff>
    </xdr:to>
    <xdr:sp macro="" textlink="">
      <xdr:nvSpPr>
        <xdr:cNvPr id="75" name="楕円 74"/>
        <xdr:cNvSpPr/>
      </xdr:nvSpPr>
      <xdr:spPr bwMode="auto">
        <a:xfrm>
          <a:off x="2857500" y="353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139818</xdr:rowOff>
    </xdr:from>
    <xdr:ext cx="762000" cy="259045"/>
    <xdr:sp macro="" textlink="">
      <xdr:nvSpPr>
        <xdr:cNvPr id="76" name="テキスト ボックス 75"/>
        <xdr:cNvSpPr txBox="1"/>
      </xdr:nvSpPr>
      <xdr:spPr>
        <a:xfrm>
          <a:off x="2527300" y="36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199864</xdr:rowOff>
    </xdr:from>
    <xdr:to>
      <xdr:col>29</xdr:col>
      <xdr:colOff>127000</xdr:colOff>
      <xdr:row>37</xdr:row>
      <xdr:rowOff>228896</xdr:rowOff>
    </xdr:to>
    <xdr:cxnSp macro="">
      <xdr:nvCxnSpPr>
        <xdr:cNvPr id="108" name="直線コネクタ 107"/>
        <xdr:cNvCxnSpPr/>
      </xdr:nvCxnSpPr>
      <xdr:spPr bwMode="auto">
        <a:xfrm flipV="1">
          <a:off x="5003800" y="7324564"/>
          <a:ext cx="6477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228896</xdr:rowOff>
    </xdr:from>
    <xdr:to>
      <xdr:col>26</xdr:col>
      <xdr:colOff>50800</xdr:colOff>
      <xdr:row>37</xdr:row>
      <xdr:rowOff>251985</xdr:rowOff>
    </xdr:to>
    <xdr:cxnSp macro="">
      <xdr:nvCxnSpPr>
        <xdr:cNvPr id="111" name="直線コネクタ 110"/>
        <xdr:cNvCxnSpPr/>
      </xdr:nvCxnSpPr>
      <xdr:spPr bwMode="auto">
        <a:xfrm flipV="1">
          <a:off x="4305300" y="7353596"/>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251985</xdr:rowOff>
    </xdr:from>
    <xdr:to>
      <xdr:col>22</xdr:col>
      <xdr:colOff>114300</xdr:colOff>
      <xdr:row>37</xdr:row>
      <xdr:rowOff>257174</xdr:rowOff>
    </xdr:to>
    <xdr:cxnSp macro="">
      <xdr:nvCxnSpPr>
        <xdr:cNvPr id="114" name="直線コネクタ 113"/>
        <xdr:cNvCxnSpPr/>
      </xdr:nvCxnSpPr>
      <xdr:spPr bwMode="auto">
        <a:xfrm flipV="1">
          <a:off x="3606800" y="7376685"/>
          <a:ext cx="698500" cy="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257174</xdr:rowOff>
    </xdr:from>
    <xdr:to>
      <xdr:col>18</xdr:col>
      <xdr:colOff>177800</xdr:colOff>
      <xdr:row>37</xdr:row>
      <xdr:rowOff>282754</xdr:rowOff>
    </xdr:to>
    <xdr:cxnSp macro="">
      <xdr:nvCxnSpPr>
        <xdr:cNvPr id="117" name="直線コネクタ 116"/>
        <xdr:cNvCxnSpPr/>
      </xdr:nvCxnSpPr>
      <xdr:spPr bwMode="auto">
        <a:xfrm flipV="1">
          <a:off x="2908300" y="7381874"/>
          <a:ext cx="698500" cy="2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149064</xdr:rowOff>
    </xdr:from>
    <xdr:to>
      <xdr:col>29</xdr:col>
      <xdr:colOff>177800</xdr:colOff>
      <xdr:row>37</xdr:row>
      <xdr:rowOff>250664</xdr:rowOff>
    </xdr:to>
    <xdr:sp macro="" textlink="">
      <xdr:nvSpPr>
        <xdr:cNvPr id="127" name="楕円 126"/>
        <xdr:cNvSpPr/>
      </xdr:nvSpPr>
      <xdr:spPr bwMode="auto">
        <a:xfrm>
          <a:off x="5600700" y="727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121141</xdr:rowOff>
    </xdr:from>
    <xdr:ext cx="762000" cy="259045"/>
    <xdr:sp macro="" textlink="">
      <xdr:nvSpPr>
        <xdr:cNvPr id="128" name="人口1人当たり決算額の推移該当値テキスト445"/>
        <xdr:cNvSpPr txBox="1"/>
      </xdr:nvSpPr>
      <xdr:spPr>
        <a:xfrm>
          <a:off x="5740400" y="724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178096</xdr:rowOff>
    </xdr:from>
    <xdr:to>
      <xdr:col>26</xdr:col>
      <xdr:colOff>101600</xdr:colOff>
      <xdr:row>37</xdr:row>
      <xdr:rowOff>279696</xdr:rowOff>
    </xdr:to>
    <xdr:sp macro="" textlink="">
      <xdr:nvSpPr>
        <xdr:cNvPr id="129" name="楕円 128"/>
        <xdr:cNvSpPr/>
      </xdr:nvSpPr>
      <xdr:spPr bwMode="auto">
        <a:xfrm>
          <a:off x="4953000" y="730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264473</xdr:rowOff>
    </xdr:from>
    <xdr:ext cx="736600" cy="259045"/>
    <xdr:sp macro="" textlink="">
      <xdr:nvSpPr>
        <xdr:cNvPr id="130" name="テキスト ボックス 129"/>
        <xdr:cNvSpPr txBox="1"/>
      </xdr:nvSpPr>
      <xdr:spPr>
        <a:xfrm>
          <a:off x="4622800" y="7389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201185</xdr:rowOff>
    </xdr:from>
    <xdr:to>
      <xdr:col>22</xdr:col>
      <xdr:colOff>165100</xdr:colOff>
      <xdr:row>37</xdr:row>
      <xdr:rowOff>302785</xdr:rowOff>
    </xdr:to>
    <xdr:sp macro="" textlink="">
      <xdr:nvSpPr>
        <xdr:cNvPr id="131" name="楕円 130"/>
        <xdr:cNvSpPr/>
      </xdr:nvSpPr>
      <xdr:spPr bwMode="auto">
        <a:xfrm>
          <a:off x="4254500" y="732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287562</xdr:rowOff>
    </xdr:from>
    <xdr:ext cx="762000" cy="259045"/>
    <xdr:sp macro="" textlink="">
      <xdr:nvSpPr>
        <xdr:cNvPr id="132" name="テキスト ボックス 131"/>
        <xdr:cNvSpPr txBox="1"/>
      </xdr:nvSpPr>
      <xdr:spPr>
        <a:xfrm>
          <a:off x="3924300" y="741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206374</xdr:rowOff>
    </xdr:from>
    <xdr:to>
      <xdr:col>19</xdr:col>
      <xdr:colOff>38100</xdr:colOff>
      <xdr:row>37</xdr:row>
      <xdr:rowOff>307974</xdr:rowOff>
    </xdr:to>
    <xdr:sp macro="" textlink="">
      <xdr:nvSpPr>
        <xdr:cNvPr id="133" name="楕円 132"/>
        <xdr:cNvSpPr/>
      </xdr:nvSpPr>
      <xdr:spPr bwMode="auto">
        <a:xfrm>
          <a:off x="3556000" y="733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292751</xdr:rowOff>
    </xdr:from>
    <xdr:ext cx="762000" cy="259045"/>
    <xdr:sp macro="" textlink="">
      <xdr:nvSpPr>
        <xdr:cNvPr id="134" name="テキスト ボックス 133"/>
        <xdr:cNvSpPr txBox="1"/>
      </xdr:nvSpPr>
      <xdr:spPr>
        <a:xfrm>
          <a:off x="3225800" y="741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231954</xdr:rowOff>
    </xdr:from>
    <xdr:to>
      <xdr:col>15</xdr:col>
      <xdr:colOff>101600</xdr:colOff>
      <xdr:row>37</xdr:row>
      <xdr:rowOff>333554</xdr:rowOff>
    </xdr:to>
    <xdr:sp macro="" textlink="">
      <xdr:nvSpPr>
        <xdr:cNvPr id="135" name="楕円 134"/>
        <xdr:cNvSpPr/>
      </xdr:nvSpPr>
      <xdr:spPr bwMode="auto">
        <a:xfrm>
          <a:off x="2857500" y="735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318331</xdr:rowOff>
    </xdr:from>
    <xdr:ext cx="762000" cy="259045"/>
    <xdr:sp macro="" textlink="">
      <xdr:nvSpPr>
        <xdr:cNvPr id="136" name="テキスト ボックス 135"/>
        <xdr:cNvSpPr txBox="1"/>
      </xdr:nvSpPr>
      <xdr:spPr>
        <a:xfrm>
          <a:off x="2527300" y="74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59620</xdr:rowOff>
    </xdr:from>
    <xdr:to>
      <xdr:col>24</xdr:col>
      <xdr:colOff>63500</xdr:colOff>
      <xdr:row>37</xdr:row>
      <xdr:rowOff>78262</xdr:rowOff>
    </xdr:to>
    <xdr:cxnSp macro="">
      <xdr:nvCxnSpPr>
        <xdr:cNvPr id="60" name="直線コネクタ 59"/>
        <xdr:cNvCxnSpPr/>
      </xdr:nvCxnSpPr>
      <xdr:spPr>
        <a:xfrm flipV="1">
          <a:off x="3797300" y="6403270"/>
          <a:ext cx="8382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78262</xdr:rowOff>
    </xdr:from>
    <xdr:to>
      <xdr:col>19</xdr:col>
      <xdr:colOff>177800</xdr:colOff>
      <xdr:row>37</xdr:row>
      <xdr:rowOff>93018</xdr:rowOff>
    </xdr:to>
    <xdr:cxnSp macro="">
      <xdr:nvCxnSpPr>
        <xdr:cNvPr id="63" name="直線コネクタ 62"/>
        <xdr:cNvCxnSpPr/>
      </xdr:nvCxnSpPr>
      <xdr:spPr>
        <a:xfrm flipV="1">
          <a:off x="2908300" y="6421912"/>
          <a:ext cx="889000" cy="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93018</xdr:rowOff>
    </xdr:from>
    <xdr:to>
      <xdr:col>15</xdr:col>
      <xdr:colOff>50800</xdr:colOff>
      <xdr:row>37</xdr:row>
      <xdr:rowOff>110990</xdr:rowOff>
    </xdr:to>
    <xdr:cxnSp macro="">
      <xdr:nvCxnSpPr>
        <xdr:cNvPr id="66" name="直線コネクタ 65"/>
        <xdr:cNvCxnSpPr/>
      </xdr:nvCxnSpPr>
      <xdr:spPr>
        <a:xfrm flipV="1">
          <a:off x="2019300" y="6436668"/>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110990</xdr:rowOff>
    </xdr:from>
    <xdr:to>
      <xdr:col>10</xdr:col>
      <xdr:colOff>114300</xdr:colOff>
      <xdr:row>37</xdr:row>
      <xdr:rowOff>125283</xdr:rowOff>
    </xdr:to>
    <xdr:cxnSp macro="">
      <xdr:nvCxnSpPr>
        <xdr:cNvPr id="69" name="直線コネクタ 68"/>
        <xdr:cNvCxnSpPr/>
      </xdr:nvCxnSpPr>
      <xdr:spPr>
        <a:xfrm flipV="1">
          <a:off x="1130300" y="6454640"/>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8820</xdr:rowOff>
    </xdr:from>
    <xdr:to>
      <xdr:col>24</xdr:col>
      <xdr:colOff>114300</xdr:colOff>
      <xdr:row>37</xdr:row>
      <xdr:rowOff>110420</xdr:rowOff>
    </xdr:to>
    <xdr:sp macro="" textlink="">
      <xdr:nvSpPr>
        <xdr:cNvPr id="79" name="楕円 78"/>
        <xdr:cNvSpPr/>
      </xdr:nvSpPr>
      <xdr:spPr>
        <a:xfrm>
          <a:off x="4584700" y="63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95197</xdr:rowOff>
    </xdr:from>
    <xdr:ext cx="599010" cy="259045"/>
    <xdr:sp macro="" textlink="">
      <xdr:nvSpPr>
        <xdr:cNvPr id="80" name="人件費該当値テキスト"/>
        <xdr:cNvSpPr txBox="1"/>
      </xdr:nvSpPr>
      <xdr:spPr>
        <a:xfrm>
          <a:off x="4686300" y="626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27462</xdr:rowOff>
    </xdr:from>
    <xdr:to>
      <xdr:col>20</xdr:col>
      <xdr:colOff>38100</xdr:colOff>
      <xdr:row>37</xdr:row>
      <xdr:rowOff>129062</xdr:rowOff>
    </xdr:to>
    <xdr:sp macro="" textlink="">
      <xdr:nvSpPr>
        <xdr:cNvPr id="81" name="楕円 80"/>
        <xdr:cNvSpPr/>
      </xdr:nvSpPr>
      <xdr:spPr>
        <a:xfrm>
          <a:off x="3746500" y="63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120189</xdr:rowOff>
    </xdr:from>
    <xdr:ext cx="599010" cy="259045"/>
    <xdr:sp macro="" textlink="">
      <xdr:nvSpPr>
        <xdr:cNvPr id="82" name="テキスト ボックス 81"/>
        <xdr:cNvSpPr txBox="1"/>
      </xdr:nvSpPr>
      <xdr:spPr>
        <a:xfrm>
          <a:off x="3497795" y="646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42218</xdr:rowOff>
    </xdr:from>
    <xdr:to>
      <xdr:col>15</xdr:col>
      <xdr:colOff>101600</xdr:colOff>
      <xdr:row>37</xdr:row>
      <xdr:rowOff>143818</xdr:rowOff>
    </xdr:to>
    <xdr:sp macro="" textlink="">
      <xdr:nvSpPr>
        <xdr:cNvPr id="83" name="楕円 82"/>
        <xdr:cNvSpPr/>
      </xdr:nvSpPr>
      <xdr:spPr>
        <a:xfrm>
          <a:off x="2857500" y="63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134945</xdr:rowOff>
    </xdr:from>
    <xdr:ext cx="599010" cy="259045"/>
    <xdr:sp macro="" textlink="">
      <xdr:nvSpPr>
        <xdr:cNvPr id="84" name="テキスト ボックス 83"/>
        <xdr:cNvSpPr txBox="1"/>
      </xdr:nvSpPr>
      <xdr:spPr>
        <a:xfrm>
          <a:off x="2608795" y="647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60190</xdr:rowOff>
    </xdr:from>
    <xdr:to>
      <xdr:col>10</xdr:col>
      <xdr:colOff>165100</xdr:colOff>
      <xdr:row>37</xdr:row>
      <xdr:rowOff>161790</xdr:rowOff>
    </xdr:to>
    <xdr:sp macro="" textlink="">
      <xdr:nvSpPr>
        <xdr:cNvPr id="85" name="楕円 84"/>
        <xdr:cNvSpPr/>
      </xdr:nvSpPr>
      <xdr:spPr>
        <a:xfrm>
          <a:off x="1968500" y="6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152917</xdr:rowOff>
    </xdr:from>
    <xdr:ext cx="599010" cy="259045"/>
    <xdr:sp macro="" textlink="">
      <xdr:nvSpPr>
        <xdr:cNvPr id="86" name="テキスト ボックス 85"/>
        <xdr:cNvSpPr txBox="1"/>
      </xdr:nvSpPr>
      <xdr:spPr>
        <a:xfrm>
          <a:off x="1719795" y="649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74483</xdr:rowOff>
    </xdr:from>
    <xdr:to>
      <xdr:col>6</xdr:col>
      <xdr:colOff>38100</xdr:colOff>
      <xdr:row>38</xdr:row>
      <xdr:rowOff>4633</xdr:rowOff>
    </xdr:to>
    <xdr:sp macro="" textlink="">
      <xdr:nvSpPr>
        <xdr:cNvPr id="87" name="楕円 86"/>
        <xdr:cNvSpPr/>
      </xdr:nvSpPr>
      <xdr:spPr>
        <a:xfrm>
          <a:off x="1079500" y="64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167210</xdr:rowOff>
    </xdr:from>
    <xdr:ext cx="599010" cy="259045"/>
    <xdr:sp macro="" textlink="">
      <xdr:nvSpPr>
        <xdr:cNvPr id="88" name="テキスト ボックス 87"/>
        <xdr:cNvSpPr txBox="1"/>
      </xdr:nvSpPr>
      <xdr:spPr>
        <a:xfrm>
          <a:off x="830795" y="65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102522</xdr:rowOff>
    </xdr:from>
    <xdr:to>
      <xdr:col>24</xdr:col>
      <xdr:colOff>63500</xdr:colOff>
      <xdr:row>58</xdr:row>
      <xdr:rowOff>116105</xdr:rowOff>
    </xdr:to>
    <xdr:cxnSp macro="">
      <xdr:nvCxnSpPr>
        <xdr:cNvPr id="119" name="直線コネクタ 118"/>
        <xdr:cNvCxnSpPr/>
      </xdr:nvCxnSpPr>
      <xdr:spPr>
        <a:xfrm flipV="1">
          <a:off x="3797300" y="10046622"/>
          <a:ext cx="8382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116105</xdr:rowOff>
    </xdr:from>
    <xdr:to>
      <xdr:col>19</xdr:col>
      <xdr:colOff>177800</xdr:colOff>
      <xdr:row>58</xdr:row>
      <xdr:rowOff>133271</xdr:rowOff>
    </xdr:to>
    <xdr:cxnSp macro="">
      <xdr:nvCxnSpPr>
        <xdr:cNvPr id="122" name="直線コネクタ 121"/>
        <xdr:cNvCxnSpPr/>
      </xdr:nvCxnSpPr>
      <xdr:spPr>
        <a:xfrm flipV="1">
          <a:off x="2908300" y="10060205"/>
          <a:ext cx="8890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133271</xdr:rowOff>
    </xdr:from>
    <xdr:to>
      <xdr:col>15</xdr:col>
      <xdr:colOff>50800</xdr:colOff>
      <xdr:row>58</xdr:row>
      <xdr:rowOff>146314</xdr:rowOff>
    </xdr:to>
    <xdr:cxnSp macro="">
      <xdr:nvCxnSpPr>
        <xdr:cNvPr id="125" name="直線コネクタ 124"/>
        <xdr:cNvCxnSpPr/>
      </xdr:nvCxnSpPr>
      <xdr:spPr>
        <a:xfrm flipV="1">
          <a:off x="2019300" y="10077371"/>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146314</xdr:rowOff>
    </xdr:from>
    <xdr:to>
      <xdr:col>10</xdr:col>
      <xdr:colOff>114300</xdr:colOff>
      <xdr:row>58</xdr:row>
      <xdr:rowOff>150943</xdr:rowOff>
    </xdr:to>
    <xdr:cxnSp macro="">
      <xdr:nvCxnSpPr>
        <xdr:cNvPr id="128" name="直線コネクタ 127"/>
        <xdr:cNvCxnSpPr/>
      </xdr:nvCxnSpPr>
      <xdr:spPr>
        <a:xfrm flipV="1">
          <a:off x="1130300" y="1009041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51722</xdr:rowOff>
    </xdr:from>
    <xdr:to>
      <xdr:col>24</xdr:col>
      <xdr:colOff>114300</xdr:colOff>
      <xdr:row>58</xdr:row>
      <xdr:rowOff>153322</xdr:rowOff>
    </xdr:to>
    <xdr:sp macro="" textlink="">
      <xdr:nvSpPr>
        <xdr:cNvPr id="138" name="楕円 137"/>
        <xdr:cNvSpPr/>
      </xdr:nvSpPr>
      <xdr:spPr>
        <a:xfrm>
          <a:off x="4584700" y="99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138099</xdr:rowOff>
    </xdr:from>
    <xdr:ext cx="599010" cy="259045"/>
    <xdr:sp macro="" textlink="">
      <xdr:nvSpPr>
        <xdr:cNvPr id="139" name="物件費該当値テキスト"/>
        <xdr:cNvSpPr txBox="1"/>
      </xdr:nvSpPr>
      <xdr:spPr>
        <a:xfrm>
          <a:off x="4686300" y="991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65305</xdr:rowOff>
    </xdr:from>
    <xdr:to>
      <xdr:col>20</xdr:col>
      <xdr:colOff>38100</xdr:colOff>
      <xdr:row>58</xdr:row>
      <xdr:rowOff>166905</xdr:rowOff>
    </xdr:to>
    <xdr:sp macro="" textlink="">
      <xdr:nvSpPr>
        <xdr:cNvPr id="140" name="楕円 139"/>
        <xdr:cNvSpPr/>
      </xdr:nvSpPr>
      <xdr:spPr>
        <a:xfrm>
          <a:off x="3746500" y="100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158032</xdr:rowOff>
    </xdr:from>
    <xdr:ext cx="599010" cy="259045"/>
    <xdr:sp macro="" textlink="">
      <xdr:nvSpPr>
        <xdr:cNvPr id="141" name="テキスト ボックス 140"/>
        <xdr:cNvSpPr txBox="1"/>
      </xdr:nvSpPr>
      <xdr:spPr>
        <a:xfrm>
          <a:off x="3497795" y="101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82471</xdr:rowOff>
    </xdr:from>
    <xdr:to>
      <xdr:col>15</xdr:col>
      <xdr:colOff>101600</xdr:colOff>
      <xdr:row>59</xdr:row>
      <xdr:rowOff>12621</xdr:rowOff>
    </xdr:to>
    <xdr:sp macro="" textlink="">
      <xdr:nvSpPr>
        <xdr:cNvPr id="142" name="楕円 141"/>
        <xdr:cNvSpPr/>
      </xdr:nvSpPr>
      <xdr:spPr>
        <a:xfrm>
          <a:off x="2857500" y="100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3748</xdr:rowOff>
    </xdr:from>
    <xdr:ext cx="599010" cy="259045"/>
    <xdr:sp macro="" textlink="">
      <xdr:nvSpPr>
        <xdr:cNvPr id="143" name="テキスト ボックス 142"/>
        <xdr:cNvSpPr txBox="1"/>
      </xdr:nvSpPr>
      <xdr:spPr>
        <a:xfrm>
          <a:off x="2608795" y="101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95514</xdr:rowOff>
    </xdr:from>
    <xdr:to>
      <xdr:col>10</xdr:col>
      <xdr:colOff>165100</xdr:colOff>
      <xdr:row>59</xdr:row>
      <xdr:rowOff>25664</xdr:rowOff>
    </xdr:to>
    <xdr:sp macro="" textlink="">
      <xdr:nvSpPr>
        <xdr:cNvPr id="144" name="楕円 143"/>
        <xdr:cNvSpPr/>
      </xdr:nvSpPr>
      <xdr:spPr>
        <a:xfrm>
          <a:off x="1968500" y="100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16791</xdr:rowOff>
    </xdr:from>
    <xdr:ext cx="599010" cy="259045"/>
    <xdr:sp macro="" textlink="">
      <xdr:nvSpPr>
        <xdr:cNvPr id="145" name="テキスト ボックス 144"/>
        <xdr:cNvSpPr txBox="1"/>
      </xdr:nvSpPr>
      <xdr:spPr>
        <a:xfrm>
          <a:off x="1719795" y="1013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100143</xdr:rowOff>
    </xdr:from>
    <xdr:to>
      <xdr:col>6</xdr:col>
      <xdr:colOff>38100</xdr:colOff>
      <xdr:row>59</xdr:row>
      <xdr:rowOff>30293</xdr:rowOff>
    </xdr:to>
    <xdr:sp macro="" textlink="">
      <xdr:nvSpPr>
        <xdr:cNvPr id="146" name="楕円 145"/>
        <xdr:cNvSpPr/>
      </xdr:nvSpPr>
      <xdr:spPr>
        <a:xfrm>
          <a:off x="1079500" y="100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21420</xdr:rowOff>
    </xdr:from>
    <xdr:ext cx="599010" cy="259045"/>
    <xdr:sp macro="" textlink="">
      <xdr:nvSpPr>
        <xdr:cNvPr id="147" name="テキスト ボックス 146"/>
        <xdr:cNvSpPr txBox="1"/>
      </xdr:nvSpPr>
      <xdr:spPr>
        <a:xfrm>
          <a:off x="830795" y="1013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156417</xdr:rowOff>
    </xdr:from>
    <xdr:to>
      <xdr:col>24</xdr:col>
      <xdr:colOff>63500</xdr:colOff>
      <xdr:row>78</xdr:row>
      <xdr:rowOff>1752</xdr:rowOff>
    </xdr:to>
    <xdr:cxnSp macro="">
      <xdr:nvCxnSpPr>
        <xdr:cNvPr id="172" name="直線コネクタ 171"/>
        <xdr:cNvCxnSpPr/>
      </xdr:nvCxnSpPr>
      <xdr:spPr>
        <a:xfrm flipV="1">
          <a:off x="3797300" y="13358067"/>
          <a:ext cx="8382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1752</xdr:rowOff>
    </xdr:from>
    <xdr:to>
      <xdr:col>19</xdr:col>
      <xdr:colOff>177800</xdr:colOff>
      <xdr:row>78</xdr:row>
      <xdr:rowOff>3963</xdr:rowOff>
    </xdr:to>
    <xdr:cxnSp macro="">
      <xdr:nvCxnSpPr>
        <xdr:cNvPr id="175" name="直線コネクタ 174"/>
        <xdr:cNvCxnSpPr/>
      </xdr:nvCxnSpPr>
      <xdr:spPr>
        <a:xfrm flipV="1">
          <a:off x="2908300" y="13374852"/>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3963</xdr:rowOff>
    </xdr:from>
    <xdr:to>
      <xdr:col>15</xdr:col>
      <xdr:colOff>50800</xdr:colOff>
      <xdr:row>78</xdr:row>
      <xdr:rowOff>5900</xdr:rowOff>
    </xdr:to>
    <xdr:cxnSp macro="">
      <xdr:nvCxnSpPr>
        <xdr:cNvPr id="178" name="直線コネクタ 177"/>
        <xdr:cNvCxnSpPr/>
      </xdr:nvCxnSpPr>
      <xdr:spPr>
        <a:xfrm flipV="1">
          <a:off x="2019300" y="13377063"/>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974</xdr:rowOff>
    </xdr:from>
    <xdr:to>
      <xdr:col>10</xdr:col>
      <xdr:colOff>114300</xdr:colOff>
      <xdr:row>78</xdr:row>
      <xdr:rowOff>5900</xdr:rowOff>
    </xdr:to>
    <xdr:cxnSp macro="">
      <xdr:nvCxnSpPr>
        <xdr:cNvPr id="181" name="直線コネクタ 180"/>
        <xdr:cNvCxnSpPr/>
      </xdr:nvCxnSpPr>
      <xdr:spPr>
        <a:xfrm>
          <a:off x="1130300" y="13374074"/>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105617</xdr:rowOff>
    </xdr:from>
    <xdr:to>
      <xdr:col>24</xdr:col>
      <xdr:colOff>114300</xdr:colOff>
      <xdr:row>78</xdr:row>
      <xdr:rowOff>35767</xdr:rowOff>
    </xdr:to>
    <xdr:sp macro="" textlink="">
      <xdr:nvSpPr>
        <xdr:cNvPr id="191" name="楕円 190"/>
        <xdr:cNvSpPr/>
      </xdr:nvSpPr>
      <xdr:spPr>
        <a:xfrm>
          <a:off x="4584700" y="133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20544</xdr:rowOff>
    </xdr:from>
    <xdr:ext cx="469744" cy="259045"/>
    <xdr:sp macro="" textlink="">
      <xdr:nvSpPr>
        <xdr:cNvPr id="192" name="維持補修費該当値テキスト"/>
        <xdr:cNvSpPr txBox="1"/>
      </xdr:nvSpPr>
      <xdr:spPr>
        <a:xfrm>
          <a:off x="4686300" y="13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122402</xdr:rowOff>
    </xdr:from>
    <xdr:to>
      <xdr:col>20</xdr:col>
      <xdr:colOff>38100</xdr:colOff>
      <xdr:row>78</xdr:row>
      <xdr:rowOff>52552</xdr:rowOff>
    </xdr:to>
    <xdr:sp macro="" textlink="">
      <xdr:nvSpPr>
        <xdr:cNvPr id="193" name="楕円 192"/>
        <xdr:cNvSpPr/>
      </xdr:nvSpPr>
      <xdr:spPr>
        <a:xfrm>
          <a:off x="3746500" y="13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43679</xdr:rowOff>
    </xdr:from>
    <xdr:ext cx="469744" cy="259045"/>
    <xdr:sp macro="" textlink="">
      <xdr:nvSpPr>
        <xdr:cNvPr id="194" name="テキスト ボックス 193"/>
        <xdr:cNvSpPr txBox="1"/>
      </xdr:nvSpPr>
      <xdr:spPr>
        <a:xfrm>
          <a:off x="3562428" y="134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124613</xdr:rowOff>
    </xdr:from>
    <xdr:to>
      <xdr:col>15</xdr:col>
      <xdr:colOff>101600</xdr:colOff>
      <xdr:row>78</xdr:row>
      <xdr:rowOff>54763</xdr:rowOff>
    </xdr:to>
    <xdr:sp macro="" textlink="">
      <xdr:nvSpPr>
        <xdr:cNvPr id="195" name="楕円 194"/>
        <xdr:cNvSpPr/>
      </xdr:nvSpPr>
      <xdr:spPr>
        <a:xfrm>
          <a:off x="2857500" y="133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45890</xdr:rowOff>
    </xdr:from>
    <xdr:ext cx="469744" cy="259045"/>
    <xdr:sp macro="" textlink="">
      <xdr:nvSpPr>
        <xdr:cNvPr id="196" name="テキスト ボックス 195"/>
        <xdr:cNvSpPr txBox="1"/>
      </xdr:nvSpPr>
      <xdr:spPr>
        <a:xfrm>
          <a:off x="2673428" y="134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126550</xdr:rowOff>
    </xdr:from>
    <xdr:to>
      <xdr:col>10</xdr:col>
      <xdr:colOff>165100</xdr:colOff>
      <xdr:row>78</xdr:row>
      <xdr:rowOff>56700</xdr:rowOff>
    </xdr:to>
    <xdr:sp macro="" textlink="">
      <xdr:nvSpPr>
        <xdr:cNvPr id="197" name="楕円 196"/>
        <xdr:cNvSpPr/>
      </xdr:nvSpPr>
      <xdr:spPr>
        <a:xfrm>
          <a:off x="1968500" y="133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47827</xdr:rowOff>
    </xdr:from>
    <xdr:ext cx="469744" cy="259045"/>
    <xdr:sp macro="" textlink="">
      <xdr:nvSpPr>
        <xdr:cNvPr id="198" name="テキスト ボックス 197"/>
        <xdr:cNvSpPr txBox="1"/>
      </xdr:nvSpPr>
      <xdr:spPr>
        <a:xfrm>
          <a:off x="1784428" y="134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121624</xdr:rowOff>
    </xdr:from>
    <xdr:to>
      <xdr:col>6</xdr:col>
      <xdr:colOff>38100</xdr:colOff>
      <xdr:row>78</xdr:row>
      <xdr:rowOff>51774</xdr:rowOff>
    </xdr:to>
    <xdr:sp macro="" textlink="">
      <xdr:nvSpPr>
        <xdr:cNvPr id="199" name="楕円 198"/>
        <xdr:cNvSpPr/>
      </xdr:nvSpPr>
      <xdr:spPr>
        <a:xfrm>
          <a:off x="1079500" y="133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42901</xdr:rowOff>
    </xdr:from>
    <xdr:ext cx="469744" cy="259045"/>
    <xdr:sp macro="" textlink="">
      <xdr:nvSpPr>
        <xdr:cNvPr id="200" name="テキスト ボックス 199"/>
        <xdr:cNvSpPr txBox="1"/>
      </xdr:nvSpPr>
      <xdr:spPr>
        <a:xfrm>
          <a:off x="895428" y="1341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121306</xdr:rowOff>
    </xdr:from>
    <xdr:to>
      <xdr:col>24</xdr:col>
      <xdr:colOff>63500</xdr:colOff>
      <xdr:row>93</xdr:row>
      <xdr:rowOff>46789</xdr:rowOff>
    </xdr:to>
    <xdr:cxnSp macro="">
      <xdr:nvCxnSpPr>
        <xdr:cNvPr id="229" name="直線コネクタ 228"/>
        <xdr:cNvCxnSpPr/>
      </xdr:nvCxnSpPr>
      <xdr:spPr>
        <a:xfrm>
          <a:off x="3797300" y="15894706"/>
          <a:ext cx="838200" cy="9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121306</xdr:rowOff>
    </xdr:from>
    <xdr:to>
      <xdr:col>19</xdr:col>
      <xdr:colOff>177800</xdr:colOff>
      <xdr:row>93</xdr:row>
      <xdr:rowOff>132721</xdr:rowOff>
    </xdr:to>
    <xdr:cxnSp macro="">
      <xdr:nvCxnSpPr>
        <xdr:cNvPr id="232" name="直線コネクタ 231"/>
        <xdr:cNvCxnSpPr/>
      </xdr:nvCxnSpPr>
      <xdr:spPr>
        <a:xfrm flipV="1">
          <a:off x="2908300" y="15894706"/>
          <a:ext cx="889000" cy="1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132721</xdr:rowOff>
    </xdr:from>
    <xdr:to>
      <xdr:col>15</xdr:col>
      <xdr:colOff>50800</xdr:colOff>
      <xdr:row>93</xdr:row>
      <xdr:rowOff>155877</xdr:rowOff>
    </xdr:to>
    <xdr:cxnSp macro="">
      <xdr:nvCxnSpPr>
        <xdr:cNvPr id="235" name="直線コネクタ 234"/>
        <xdr:cNvCxnSpPr/>
      </xdr:nvCxnSpPr>
      <xdr:spPr>
        <a:xfrm flipV="1">
          <a:off x="2019300" y="16077571"/>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151366</xdr:rowOff>
    </xdr:from>
    <xdr:to>
      <xdr:col>10</xdr:col>
      <xdr:colOff>114300</xdr:colOff>
      <xdr:row>93</xdr:row>
      <xdr:rowOff>155877</xdr:rowOff>
    </xdr:to>
    <xdr:cxnSp macro="">
      <xdr:nvCxnSpPr>
        <xdr:cNvPr id="238" name="直線コネクタ 237"/>
        <xdr:cNvCxnSpPr/>
      </xdr:nvCxnSpPr>
      <xdr:spPr>
        <a:xfrm>
          <a:off x="1130300" y="16096216"/>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167439</xdr:rowOff>
    </xdr:from>
    <xdr:to>
      <xdr:col>24</xdr:col>
      <xdr:colOff>114300</xdr:colOff>
      <xdr:row>93</xdr:row>
      <xdr:rowOff>97589</xdr:rowOff>
    </xdr:to>
    <xdr:sp macro="" textlink="">
      <xdr:nvSpPr>
        <xdr:cNvPr id="248" name="楕円 247"/>
        <xdr:cNvSpPr/>
      </xdr:nvSpPr>
      <xdr:spPr>
        <a:xfrm>
          <a:off x="4584700" y="159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18866</xdr:rowOff>
    </xdr:from>
    <xdr:ext cx="599010" cy="259045"/>
    <xdr:sp macro="" textlink="">
      <xdr:nvSpPr>
        <xdr:cNvPr id="249" name="扶助費該当値テキスト"/>
        <xdr:cNvSpPr txBox="1"/>
      </xdr:nvSpPr>
      <xdr:spPr>
        <a:xfrm>
          <a:off x="4686300" y="1579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70506</xdr:rowOff>
    </xdr:from>
    <xdr:to>
      <xdr:col>20</xdr:col>
      <xdr:colOff>38100</xdr:colOff>
      <xdr:row>93</xdr:row>
      <xdr:rowOff>656</xdr:rowOff>
    </xdr:to>
    <xdr:sp macro="" textlink="">
      <xdr:nvSpPr>
        <xdr:cNvPr id="250" name="楕円 249"/>
        <xdr:cNvSpPr/>
      </xdr:nvSpPr>
      <xdr:spPr>
        <a:xfrm>
          <a:off x="3746500" y="158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17183</xdr:rowOff>
    </xdr:from>
    <xdr:ext cx="599010" cy="259045"/>
    <xdr:sp macro="" textlink="">
      <xdr:nvSpPr>
        <xdr:cNvPr id="251" name="テキスト ボックス 250"/>
        <xdr:cNvSpPr txBox="1"/>
      </xdr:nvSpPr>
      <xdr:spPr>
        <a:xfrm>
          <a:off x="3497795" y="1561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81921</xdr:rowOff>
    </xdr:from>
    <xdr:to>
      <xdr:col>15</xdr:col>
      <xdr:colOff>101600</xdr:colOff>
      <xdr:row>94</xdr:row>
      <xdr:rowOff>12071</xdr:rowOff>
    </xdr:to>
    <xdr:sp macro="" textlink="">
      <xdr:nvSpPr>
        <xdr:cNvPr id="252" name="楕円 251"/>
        <xdr:cNvSpPr/>
      </xdr:nvSpPr>
      <xdr:spPr>
        <a:xfrm>
          <a:off x="2857500" y="160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28598</xdr:rowOff>
    </xdr:from>
    <xdr:ext cx="599010" cy="259045"/>
    <xdr:sp macro="" textlink="">
      <xdr:nvSpPr>
        <xdr:cNvPr id="253" name="テキスト ボックス 252"/>
        <xdr:cNvSpPr txBox="1"/>
      </xdr:nvSpPr>
      <xdr:spPr>
        <a:xfrm>
          <a:off x="2608795" y="158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105077</xdr:rowOff>
    </xdr:from>
    <xdr:to>
      <xdr:col>10</xdr:col>
      <xdr:colOff>165100</xdr:colOff>
      <xdr:row>94</xdr:row>
      <xdr:rowOff>35227</xdr:rowOff>
    </xdr:to>
    <xdr:sp macro="" textlink="">
      <xdr:nvSpPr>
        <xdr:cNvPr id="254" name="楕円 253"/>
        <xdr:cNvSpPr/>
      </xdr:nvSpPr>
      <xdr:spPr>
        <a:xfrm>
          <a:off x="1968500" y="160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51754</xdr:rowOff>
    </xdr:from>
    <xdr:ext cx="599010" cy="259045"/>
    <xdr:sp macro="" textlink="">
      <xdr:nvSpPr>
        <xdr:cNvPr id="255" name="テキスト ボックス 254"/>
        <xdr:cNvSpPr txBox="1"/>
      </xdr:nvSpPr>
      <xdr:spPr>
        <a:xfrm>
          <a:off x="1719795" y="1582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100566</xdr:rowOff>
    </xdr:from>
    <xdr:to>
      <xdr:col>6</xdr:col>
      <xdr:colOff>38100</xdr:colOff>
      <xdr:row>94</xdr:row>
      <xdr:rowOff>30716</xdr:rowOff>
    </xdr:to>
    <xdr:sp macro="" textlink="">
      <xdr:nvSpPr>
        <xdr:cNvPr id="256" name="楕円 255"/>
        <xdr:cNvSpPr/>
      </xdr:nvSpPr>
      <xdr:spPr>
        <a:xfrm>
          <a:off x="1079500" y="160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47243</xdr:rowOff>
    </xdr:from>
    <xdr:ext cx="599010" cy="259045"/>
    <xdr:sp macro="" textlink="">
      <xdr:nvSpPr>
        <xdr:cNvPr id="257" name="テキスト ボックス 256"/>
        <xdr:cNvSpPr txBox="1"/>
      </xdr:nvSpPr>
      <xdr:spPr>
        <a:xfrm>
          <a:off x="830795" y="158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8705</xdr:rowOff>
    </xdr:from>
    <xdr:to>
      <xdr:col>55</xdr:col>
      <xdr:colOff>0</xdr:colOff>
      <xdr:row>37</xdr:row>
      <xdr:rowOff>71105</xdr:rowOff>
    </xdr:to>
    <xdr:cxnSp macro="">
      <xdr:nvCxnSpPr>
        <xdr:cNvPr id="286" name="直線コネクタ 285"/>
        <xdr:cNvCxnSpPr/>
      </xdr:nvCxnSpPr>
      <xdr:spPr>
        <a:xfrm flipV="1">
          <a:off x="9639300" y="6352355"/>
          <a:ext cx="83820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64851</xdr:rowOff>
    </xdr:from>
    <xdr:to>
      <xdr:col>50</xdr:col>
      <xdr:colOff>114300</xdr:colOff>
      <xdr:row>37</xdr:row>
      <xdr:rowOff>71105</xdr:rowOff>
    </xdr:to>
    <xdr:cxnSp macro="">
      <xdr:nvCxnSpPr>
        <xdr:cNvPr id="289" name="直線コネクタ 288"/>
        <xdr:cNvCxnSpPr/>
      </xdr:nvCxnSpPr>
      <xdr:spPr>
        <a:xfrm>
          <a:off x="8750300" y="6237051"/>
          <a:ext cx="889000" cy="17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64851</xdr:rowOff>
    </xdr:from>
    <xdr:to>
      <xdr:col>45</xdr:col>
      <xdr:colOff>177800</xdr:colOff>
      <xdr:row>37</xdr:row>
      <xdr:rowOff>154841</xdr:rowOff>
    </xdr:to>
    <xdr:cxnSp macro="">
      <xdr:nvCxnSpPr>
        <xdr:cNvPr id="292" name="直線コネクタ 291"/>
        <xdr:cNvCxnSpPr/>
      </xdr:nvCxnSpPr>
      <xdr:spPr>
        <a:xfrm flipV="1">
          <a:off x="7861300" y="6237051"/>
          <a:ext cx="889000" cy="2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154841</xdr:rowOff>
    </xdr:from>
    <xdr:to>
      <xdr:col>41</xdr:col>
      <xdr:colOff>50800</xdr:colOff>
      <xdr:row>37</xdr:row>
      <xdr:rowOff>171226</xdr:rowOff>
    </xdr:to>
    <xdr:cxnSp macro="">
      <xdr:nvCxnSpPr>
        <xdr:cNvPr id="295" name="直線コネクタ 294"/>
        <xdr:cNvCxnSpPr/>
      </xdr:nvCxnSpPr>
      <xdr:spPr>
        <a:xfrm flipV="1">
          <a:off x="6972300" y="6498491"/>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129355</xdr:rowOff>
    </xdr:from>
    <xdr:to>
      <xdr:col>55</xdr:col>
      <xdr:colOff>50800</xdr:colOff>
      <xdr:row>37</xdr:row>
      <xdr:rowOff>59505</xdr:rowOff>
    </xdr:to>
    <xdr:sp macro="" textlink="">
      <xdr:nvSpPr>
        <xdr:cNvPr id="305" name="楕円 304"/>
        <xdr:cNvSpPr/>
      </xdr:nvSpPr>
      <xdr:spPr>
        <a:xfrm>
          <a:off x="10426700" y="6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107782</xdr:rowOff>
    </xdr:from>
    <xdr:ext cx="599010" cy="259045"/>
    <xdr:sp macro="" textlink="">
      <xdr:nvSpPr>
        <xdr:cNvPr id="306" name="補助費等該当値テキスト"/>
        <xdr:cNvSpPr txBox="1"/>
      </xdr:nvSpPr>
      <xdr:spPr>
        <a:xfrm>
          <a:off x="10528300" y="627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20305</xdr:rowOff>
    </xdr:from>
    <xdr:to>
      <xdr:col>50</xdr:col>
      <xdr:colOff>165100</xdr:colOff>
      <xdr:row>37</xdr:row>
      <xdr:rowOff>121905</xdr:rowOff>
    </xdr:to>
    <xdr:sp macro="" textlink="">
      <xdr:nvSpPr>
        <xdr:cNvPr id="307" name="楕円 306"/>
        <xdr:cNvSpPr/>
      </xdr:nvSpPr>
      <xdr:spPr>
        <a:xfrm>
          <a:off x="9588500" y="63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113032</xdr:rowOff>
    </xdr:from>
    <xdr:ext cx="599010" cy="259045"/>
    <xdr:sp macro="" textlink="">
      <xdr:nvSpPr>
        <xdr:cNvPr id="308" name="テキスト ボックス 307"/>
        <xdr:cNvSpPr txBox="1"/>
      </xdr:nvSpPr>
      <xdr:spPr>
        <a:xfrm>
          <a:off x="9339795" y="645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14051</xdr:rowOff>
    </xdr:from>
    <xdr:to>
      <xdr:col>46</xdr:col>
      <xdr:colOff>38100</xdr:colOff>
      <xdr:row>36</xdr:row>
      <xdr:rowOff>115651</xdr:rowOff>
    </xdr:to>
    <xdr:sp macro="" textlink="">
      <xdr:nvSpPr>
        <xdr:cNvPr id="309" name="楕円 308"/>
        <xdr:cNvSpPr/>
      </xdr:nvSpPr>
      <xdr:spPr>
        <a:xfrm>
          <a:off x="8699500" y="61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106778</xdr:rowOff>
    </xdr:from>
    <xdr:ext cx="599010" cy="259045"/>
    <xdr:sp macro="" textlink="">
      <xdr:nvSpPr>
        <xdr:cNvPr id="310" name="テキスト ボックス 309"/>
        <xdr:cNvSpPr txBox="1"/>
      </xdr:nvSpPr>
      <xdr:spPr>
        <a:xfrm>
          <a:off x="8450795" y="627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104041</xdr:rowOff>
    </xdr:from>
    <xdr:to>
      <xdr:col>41</xdr:col>
      <xdr:colOff>101600</xdr:colOff>
      <xdr:row>38</xdr:row>
      <xdr:rowOff>34191</xdr:rowOff>
    </xdr:to>
    <xdr:sp macro="" textlink="">
      <xdr:nvSpPr>
        <xdr:cNvPr id="311" name="楕円 310"/>
        <xdr:cNvSpPr/>
      </xdr:nvSpPr>
      <xdr:spPr>
        <a:xfrm>
          <a:off x="7810500" y="64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25318</xdr:rowOff>
    </xdr:from>
    <xdr:ext cx="599010" cy="259045"/>
    <xdr:sp macro="" textlink="">
      <xdr:nvSpPr>
        <xdr:cNvPr id="312" name="テキスト ボックス 311"/>
        <xdr:cNvSpPr txBox="1"/>
      </xdr:nvSpPr>
      <xdr:spPr>
        <a:xfrm>
          <a:off x="7561795" y="65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120426</xdr:rowOff>
    </xdr:from>
    <xdr:to>
      <xdr:col>36</xdr:col>
      <xdr:colOff>165100</xdr:colOff>
      <xdr:row>38</xdr:row>
      <xdr:rowOff>50576</xdr:rowOff>
    </xdr:to>
    <xdr:sp macro="" textlink="">
      <xdr:nvSpPr>
        <xdr:cNvPr id="313" name="楕円 312"/>
        <xdr:cNvSpPr/>
      </xdr:nvSpPr>
      <xdr:spPr>
        <a:xfrm>
          <a:off x="6921500" y="64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41703</xdr:rowOff>
    </xdr:from>
    <xdr:ext cx="599010" cy="259045"/>
    <xdr:sp macro="" textlink="">
      <xdr:nvSpPr>
        <xdr:cNvPr id="314" name="テキスト ボックス 313"/>
        <xdr:cNvSpPr txBox="1"/>
      </xdr:nvSpPr>
      <xdr:spPr>
        <a:xfrm>
          <a:off x="6672795" y="655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60985</xdr:rowOff>
    </xdr:from>
    <xdr:to>
      <xdr:col>55</xdr:col>
      <xdr:colOff>0</xdr:colOff>
      <xdr:row>57</xdr:row>
      <xdr:rowOff>112726</xdr:rowOff>
    </xdr:to>
    <xdr:cxnSp macro="">
      <xdr:nvCxnSpPr>
        <xdr:cNvPr id="339" name="直線コネクタ 338"/>
        <xdr:cNvCxnSpPr/>
      </xdr:nvCxnSpPr>
      <xdr:spPr>
        <a:xfrm flipV="1">
          <a:off x="9639300" y="9833635"/>
          <a:ext cx="838200" cy="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109110</xdr:rowOff>
    </xdr:from>
    <xdr:to>
      <xdr:col>50</xdr:col>
      <xdr:colOff>114300</xdr:colOff>
      <xdr:row>57</xdr:row>
      <xdr:rowOff>112726</xdr:rowOff>
    </xdr:to>
    <xdr:cxnSp macro="">
      <xdr:nvCxnSpPr>
        <xdr:cNvPr id="342" name="直線コネクタ 341"/>
        <xdr:cNvCxnSpPr/>
      </xdr:nvCxnSpPr>
      <xdr:spPr>
        <a:xfrm>
          <a:off x="8750300" y="9881760"/>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80848</xdr:rowOff>
    </xdr:from>
    <xdr:to>
      <xdr:col>45</xdr:col>
      <xdr:colOff>177800</xdr:colOff>
      <xdr:row>57</xdr:row>
      <xdr:rowOff>109110</xdr:rowOff>
    </xdr:to>
    <xdr:cxnSp macro="">
      <xdr:nvCxnSpPr>
        <xdr:cNvPr id="345" name="直線コネクタ 344"/>
        <xdr:cNvCxnSpPr/>
      </xdr:nvCxnSpPr>
      <xdr:spPr>
        <a:xfrm>
          <a:off x="7861300" y="9853498"/>
          <a:ext cx="8890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80848</xdr:rowOff>
    </xdr:from>
    <xdr:to>
      <xdr:col>41</xdr:col>
      <xdr:colOff>50800</xdr:colOff>
      <xdr:row>57</xdr:row>
      <xdr:rowOff>142753</xdr:rowOff>
    </xdr:to>
    <xdr:cxnSp macro="">
      <xdr:nvCxnSpPr>
        <xdr:cNvPr id="348" name="直線コネクタ 347"/>
        <xdr:cNvCxnSpPr/>
      </xdr:nvCxnSpPr>
      <xdr:spPr>
        <a:xfrm flipV="1">
          <a:off x="6972300" y="9853498"/>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10185</xdr:rowOff>
    </xdr:from>
    <xdr:to>
      <xdr:col>55</xdr:col>
      <xdr:colOff>50800</xdr:colOff>
      <xdr:row>57</xdr:row>
      <xdr:rowOff>111785</xdr:rowOff>
    </xdr:to>
    <xdr:sp macro="" textlink="">
      <xdr:nvSpPr>
        <xdr:cNvPr id="358" name="楕円 357"/>
        <xdr:cNvSpPr/>
      </xdr:nvSpPr>
      <xdr:spPr>
        <a:xfrm>
          <a:off x="104267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134617</xdr:rowOff>
    </xdr:from>
    <xdr:ext cx="599010" cy="259045"/>
    <xdr:sp macro="" textlink="">
      <xdr:nvSpPr>
        <xdr:cNvPr id="359" name="普通建設事業費該当値テキスト"/>
        <xdr:cNvSpPr txBox="1"/>
      </xdr:nvSpPr>
      <xdr:spPr>
        <a:xfrm>
          <a:off x="10528300" y="973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61926</xdr:rowOff>
    </xdr:from>
    <xdr:to>
      <xdr:col>50</xdr:col>
      <xdr:colOff>165100</xdr:colOff>
      <xdr:row>57</xdr:row>
      <xdr:rowOff>163526</xdr:rowOff>
    </xdr:to>
    <xdr:sp macro="" textlink="">
      <xdr:nvSpPr>
        <xdr:cNvPr id="360" name="楕円 359"/>
        <xdr:cNvSpPr/>
      </xdr:nvSpPr>
      <xdr:spPr>
        <a:xfrm>
          <a:off x="9588500" y="98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154653</xdr:rowOff>
    </xdr:from>
    <xdr:ext cx="599010" cy="259045"/>
    <xdr:sp macro="" textlink="">
      <xdr:nvSpPr>
        <xdr:cNvPr id="361" name="テキスト ボックス 360"/>
        <xdr:cNvSpPr txBox="1"/>
      </xdr:nvSpPr>
      <xdr:spPr>
        <a:xfrm>
          <a:off x="9339795" y="99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58310</xdr:rowOff>
    </xdr:from>
    <xdr:to>
      <xdr:col>46</xdr:col>
      <xdr:colOff>38100</xdr:colOff>
      <xdr:row>57</xdr:row>
      <xdr:rowOff>159910</xdr:rowOff>
    </xdr:to>
    <xdr:sp macro="" textlink="">
      <xdr:nvSpPr>
        <xdr:cNvPr id="362" name="楕円 361"/>
        <xdr:cNvSpPr/>
      </xdr:nvSpPr>
      <xdr:spPr>
        <a:xfrm>
          <a:off x="8699500" y="98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151037</xdr:rowOff>
    </xdr:from>
    <xdr:ext cx="599010" cy="259045"/>
    <xdr:sp macro="" textlink="">
      <xdr:nvSpPr>
        <xdr:cNvPr id="363" name="テキスト ボックス 362"/>
        <xdr:cNvSpPr txBox="1"/>
      </xdr:nvSpPr>
      <xdr:spPr>
        <a:xfrm>
          <a:off x="8450795" y="992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30048</xdr:rowOff>
    </xdr:from>
    <xdr:to>
      <xdr:col>41</xdr:col>
      <xdr:colOff>101600</xdr:colOff>
      <xdr:row>57</xdr:row>
      <xdr:rowOff>131648</xdr:rowOff>
    </xdr:to>
    <xdr:sp macro="" textlink="">
      <xdr:nvSpPr>
        <xdr:cNvPr id="364" name="楕円 363"/>
        <xdr:cNvSpPr/>
      </xdr:nvSpPr>
      <xdr:spPr>
        <a:xfrm>
          <a:off x="7810500" y="98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122775</xdr:rowOff>
    </xdr:from>
    <xdr:ext cx="599010" cy="259045"/>
    <xdr:sp macro="" textlink="">
      <xdr:nvSpPr>
        <xdr:cNvPr id="365" name="テキスト ボックス 364"/>
        <xdr:cNvSpPr txBox="1"/>
      </xdr:nvSpPr>
      <xdr:spPr>
        <a:xfrm>
          <a:off x="7561795" y="98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91953</xdr:rowOff>
    </xdr:from>
    <xdr:to>
      <xdr:col>36</xdr:col>
      <xdr:colOff>165100</xdr:colOff>
      <xdr:row>58</xdr:row>
      <xdr:rowOff>22103</xdr:rowOff>
    </xdr:to>
    <xdr:sp macro="" textlink="">
      <xdr:nvSpPr>
        <xdr:cNvPr id="366" name="楕円 365"/>
        <xdr:cNvSpPr/>
      </xdr:nvSpPr>
      <xdr:spPr>
        <a:xfrm>
          <a:off x="6921500" y="98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13230</xdr:rowOff>
    </xdr:from>
    <xdr:ext cx="534377" cy="259045"/>
    <xdr:sp macro="" textlink="">
      <xdr:nvSpPr>
        <xdr:cNvPr id="367" name="テキスト ボックス 366"/>
        <xdr:cNvSpPr txBox="1"/>
      </xdr:nvSpPr>
      <xdr:spPr>
        <a:xfrm>
          <a:off x="6705111" y="99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130392</xdr:rowOff>
    </xdr:from>
    <xdr:to>
      <xdr:col>55</xdr:col>
      <xdr:colOff>0</xdr:colOff>
      <xdr:row>78</xdr:row>
      <xdr:rowOff>17303</xdr:rowOff>
    </xdr:to>
    <xdr:cxnSp macro="">
      <xdr:nvCxnSpPr>
        <xdr:cNvPr id="392" name="直線コネクタ 391"/>
        <xdr:cNvCxnSpPr/>
      </xdr:nvCxnSpPr>
      <xdr:spPr>
        <a:xfrm flipV="1">
          <a:off x="9639300" y="13332042"/>
          <a:ext cx="8382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17177</xdr:rowOff>
    </xdr:from>
    <xdr:to>
      <xdr:col>50</xdr:col>
      <xdr:colOff>114300</xdr:colOff>
      <xdr:row>78</xdr:row>
      <xdr:rowOff>17303</xdr:rowOff>
    </xdr:to>
    <xdr:cxnSp macro="">
      <xdr:nvCxnSpPr>
        <xdr:cNvPr id="395" name="直線コネクタ 394"/>
        <xdr:cNvCxnSpPr/>
      </xdr:nvCxnSpPr>
      <xdr:spPr>
        <a:xfrm>
          <a:off x="8750300" y="13390277"/>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170428</xdr:rowOff>
    </xdr:from>
    <xdr:to>
      <xdr:col>45</xdr:col>
      <xdr:colOff>177800</xdr:colOff>
      <xdr:row>78</xdr:row>
      <xdr:rowOff>17177</xdr:rowOff>
    </xdr:to>
    <xdr:cxnSp macro="">
      <xdr:nvCxnSpPr>
        <xdr:cNvPr id="398" name="直線コネクタ 397"/>
        <xdr:cNvCxnSpPr/>
      </xdr:nvCxnSpPr>
      <xdr:spPr>
        <a:xfrm>
          <a:off x="7861300" y="13372078"/>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170428</xdr:rowOff>
    </xdr:from>
    <xdr:to>
      <xdr:col>41</xdr:col>
      <xdr:colOff>50800</xdr:colOff>
      <xdr:row>78</xdr:row>
      <xdr:rowOff>10204</xdr:rowOff>
    </xdr:to>
    <xdr:cxnSp macro="">
      <xdr:nvCxnSpPr>
        <xdr:cNvPr id="401" name="直線コネクタ 400"/>
        <xdr:cNvCxnSpPr/>
      </xdr:nvCxnSpPr>
      <xdr:spPr>
        <a:xfrm flipV="1">
          <a:off x="6972300" y="13372078"/>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79592</xdr:rowOff>
    </xdr:from>
    <xdr:to>
      <xdr:col>55</xdr:col>
      <xdr:colOff>50800</xdr:colOff>
      <xdr:row>78</xdr:row>
      <xdr:rowOff>9742</xdr:rowOff>
    </xdr:to>
    <xdr:sp macro="" textlink="">
      <xdr:nvSpPr>
        <xdr:cNvPr id="411" name="楕円 410"/>
        <xdr:cNvSpPr/>
      </xdr:nvSpPr>
      <xdr:spPr>
        <a:xfrm>
          <a:off x="10426700" y="132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38969</xdr:rowOff>
    </xdr:from>
    <xdr:ext cx="599010" cy="259045"/>
    <xdr:sp macro="" textlink="">
      <xdr:nvSpPr>
        <xdr:cNvPr id="412" name="普通建設事業費 （ うち新規整備　）該当値テキスト"/>
        <xdr:cNvSpPr txBox="1"/>
      </xdr:nvSpPr>
      <xdr:spPr>
        <a:xfrm>
          <a:off x="10528300" y="1306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137953</xdr:rowOff>
    </xdr:from>
    <xdr:to>
      <xdr:col>50</xdr:col>
      <xdr:colOff>165100</xdr:colOff>
      <xdr:row>78</xdr:row>
      <xdr:rowOff>68103</xdr:rowOff>
    </xdr:to>
    <xdr:sp macro="" textlink="">
      <xdr:nvSpPr>
        <xdr:cNvPr id="413" name="楕円 412"/>
        <xdr:cNvSpPr/>
      </xdr:nvSpPr>
      <xdr:spPr>
        <a:xfrm>
          <a:off x="9588500" y="133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59230</xdr:rowOff>
    </xdr:from>
    <xdr:ext cx="534377" cy="259045"/>
    <xdr:sp macro="" textlink="">
      <xdr:nvSpPr>
        <xdr:cNvPr id="414" name="テキスト ボックス 413"/>
        <xdr:cNvSpPr txBox="1"/>
      </xdr:nvSpPr>
      <xdr:spPr>
        <a:xfrm>
          <a:off x="9372111" y="134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137827</xdr:rowOff>
    </xdr:from>
    <xdr:to>
      <xdr:col>46</xdr:col>
      <xdr:colOff>38100</xdr:colOff>
      <xdr:row>78</xdr:row>
      <xdr:rowOff>67977</xdr:rowOff>
    </xdr:to>
    <xdr:sp macro="" textlink="">
      <xdr:nvSpPr>
        <xdr:cNvPr id="415" name="楕円 414"/>
        <xdr:cNvSpPr/>
      </xdr:nvSpPr>
      <xdr:spPr>
        <a:xfrm>
          <a:off x="8699500" y="13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59104</xdr:rowOff>
    </xdr:from>
    <xdr:ext cx="534377" cy="259045"/>
    <xdr:sp macro="" textlink="">
      <xdr:nvSpPr>
        <xdr:cNvPr id="416" name="テキスト ボックス 415"/>
        <xdr:cNvSpPr txBox="1"/>
      </xdr:nvSpPr>
      <xdr:spPr>
        <a:xfrm>
          <a:off x="8483111" y="134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119628</xdr:rowOff>
    </xdr:from>
    <xdr:to>
      <xdr:col>41</xdr:col>
      <xdr:colOff>101600</xdr:colOff>
      <xdr:row>78</xdr:row>
      <xdr:rowOff>49778</xdr:rowOff>
    </xdr:to>
    <xdr:sp macro="" textlink="">
      <xdr:nvSpPr>
        <xdr:cNvPr id="417" name="楕円 416"/>
        <xdr:cNvSpPr/>
      </xdr:nvSpPr>
      <xdr:spPr>
        <a:xfrm>
          <a:off x="7810500" y="133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40905</xdr:rowOff>
    </xdr:from>
    <xdr:ext cx="534377" cy="259045"/>
    <xdr:sp macro="" textlink="">
      <xdr:nvSpPr>
        <xdr:cNvPr id="418" name="テキスト ボックス 417"/>
        <xdr:cNvSpPr txBox="1"/>
      </xdr:nvSpPr>
      <xdr:spPr>
        <a:xfrm>
          <a:off x="7594111" y="134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130854</xdr:rowOff>
    </xdr:from>
    <xdr:to>
      <xdr:col>36</xdr:col>
      <xdr:colOff>165100</xdr:colOff>
      <xdr:row>78</xdr:row>
      <xdr:rowOff>61004</xdr:rowOff>
    </xdr:to>
    <xdr:sp macro="" textlink="">
      <xdr:nvSpPr>
        <xdr:cNvPr id="419" name="楕円 418"/>
        <xdr:cNvSpPr/>
      </xdr:nvSpPr>
      <xdr:spPr>
        <a:xfrm>
          <a:off x="6921500" y="133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52131</xdr:rowOff>
    </xdr:from>
    <xdr:ext cx="534377" cy="259045"/>
    <xdr:sp macro="" textlink="">
      <xdr:nvSpPr>
        <xdr:cNvPr id="420" name="テキスト ボックス 419"/>
        <xdr:cNvSpPr txBox="1"/>
      </xdr:nvSpPr>
      <xdr:spPr>
        <a:xfrm>
          <a:off x="6705111" y="134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144673</xdr:rowOff>
    </xdr:from>
    <xdr:to>
      <xdr:col>55</xdr:col>
      <xdr:colOff>0</xdr:colOff>
      <xdr:row>97</xdr:row>
      <xdr:rowOff>166528</xdr:rowOff>
    </xdr:to>
    <xdr:cxnSp macro="">
      <xdr:nvCxnSpPr>
        <xdr:cNvPr id="449" name="直線コネクタ 448"/>
        <xdr:cNvCxnSpPr/>
      </xdr:nvCxnSpPr>
      <xdr:spPr>
        <a:xfrm>
          <a:off x="9639300" y="16775323"/>
          <a:ext cx="8382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135438</xdr:rowOff>
    </xdr:from>
    <xdr:to>
      <xdr:col>50</xdr:col>
      <xdr:colOff>114300</xdr:colOff>
      <xdr:row>97</xdr:row>
      <xdr:rowOff>144673</xdr:rowOff>
    </xdr:to>
    <xdr:cxnSp macro="">
      <xdr:nvCxnSpPr>
        <xdr:cNvPr id="452" name="直線コネクタ 451"/>
        <xdr:cNvCxnSpPr/>
      </xdr:nvCxnSpPr>
      <xdr:spPr>
        <a:xfrm>
          <a:off x="8750300" y="1676608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97372</xdr:rowOff>
    </xdr:from>
    <xdr:to>
      <xdr:col>45</xdr:col>
      <xdr:colOff>177800</xdr:colOff>
      <xdr:row>97</xdr:row>
      <xdr:rowOff>135438</xdr:rowOff>
    </xdr:to>
    <xdr:cxnSp macro="">
      <xdr:nvCxnSpPr>
        <xdr:cNvPr id="455" name="直線コネクタ 454"/>
        <xdr:cNvCxnSpPr/>
      </xdr:nvCxnSpPr>
      <xdr:spPr>
        <a:xfrm>
          <a:off x="7861300" y="16728022"/>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97372</xdr:rowOff>
    </xdr:from>
    <xdr:to>
      <xdr:col>41</xdr:col>
      <xdr:colOff>50800</xdr:colOff>
      <xdr:row>98</xdr:row>
      <xdr:rowOff>104363</xdr:rowOff>
    </xdr:to>
    <xdr:cxnSp macro="">
      <xdr:nvCxnSpPr>
        <xdr:cNvPr id="458" name="直線コネクタ 457"/>
        <xdr:cNvCxnSpPr/>
      </xdr:nvCxnSpPr>
      <xdr:spPr>
        <a:xfrm flipV="1">
          <a:off x="6972300" y="16728022"/>
          <a:ext cx="889000" cy="17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115728</xdr:rowOff>
    </xdr:from>
    <xdr:to>
      <xdr:col>55</xdr:col>
      <xdr:colOff>50800</xdr:colOff>
      <xdr:row>98</xdr:row>
      <xdr:rowOff>45878</xdr:rowOff>
    </xdr:to>
    <xdr:sp macro="" textlink="">
      <xdr:nvSpPr>
        <xdr:cNvPr id="468" name="楕円 467"/>
        <xdr:cNvSpPr/>
      </xdr:nvSpPr>
      <xdr:spPr>
        <a:xfrm>
          <a:off x="10426700" y="167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94155</xdr:rowOff>
    </xdr:from>
    <xdr:ext cx="599010" cy="259045"/>
    <xdr:sp macro="" textlink="">
      <xdr:nvSpPr>
        <xdr:cNvPr id="469" name="普通建設事業費 （ うち更新整備　）該当値テキスト"/>
        <xdr:cNvSpPr txBox="1"/>
      </xdr:nvSpPr>
      <xdr:spPr>
        <a:xfrm>
          <a:off x="10528300" y="167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93873</xdr:rowOff>
    </xdr:from>
    <xdr:to>
      <xdr:col>50</xdr:col>
      <xdr:colOff>165100</xdr:colOff>
      <xdr:row>98</xdr:row>
      <xdr:rowOff>24023</xdr:rowOff>
    </xdr:to>
    <xdr:sp macro="" textlink="">
      <xdr:nvSpPr>
        <xdr:cNvPr id="470" name="楕円 469"/>
        <xdr:cNvSpPr/>
      </xdr:nvSpPr>
      <xdr:spPr>
        <a:xfrm>
          <a:off x="9588500" y="16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15150</xdr:rowOff>
    </xdr:from>
    <xdr:ext cx="599010" cy="259045"/>
    <xdr:sp macro="" textlink="">
      <xdr:nvSpPr>
        <xdr:cNvPr id="471" name="テキスト ボックス 470"/>
        <xdr:cNvSpPr txBox="1"/>
      </xdr:nvSpPr>
      <xdr:spPr>
        <a:xfrm>
          <a:off x="9339795" y="1681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84638</xdr:rowOff>
    </xdr:from>
    <xdr:to>
      <xdr:col>46</xdr:col>
      <xdr:colOff>38100</xdr:colOff>
      <xdr:row>98</xdr:row>
      <xdr:rowOff>14788</xdr:rowOff>
    </xdr:to>
    <xdr:sp macro="" textlink="">
      <xdr:nvSpPr>
        <xdr:cNvPr id="472" name="楕円 471"/>
        <xdr:cNvSpPr/>
      </xdr:nvSpPr>
      <xdr:spPr>
        <a:xfrm>
          <a:off x="8699500" y="167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5915</xdr:rowOff>
    </xdr:from>
    <xdr:ext cx="599010" cy="259045"/>
    <xdr:sp macro="" textlink="">
      <xdr:nvSpPr>
        <xdr:cNvPr id="473" name="テキスト ボックス 472"/>
        <xdr:cNvSpPr txBox="1"/>
      </xdr:nvSpPr>
      <xdr:spPr>
        <a:xfrm>
          <a:off x="8450795" y="1680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46572</xdr:rowOff>
    </xdr:from>
    <xdr:to>
      <xdr:col>41</xdr:col>
      <xdr:colOff>101600</xdr:colOff>
      <xdr:row>97</xdr:row>
      <xdr:rowOff>148172</xdr:rowOff>
    </xdr:to>
    <xdr:sp macro="" textlink="">
      <xdr:nvSpPr>
        <xdr:cNvPr id="474" name="楕円 473"/>
        <xdr:cNvSpPr/>
      </xdr:nvSpPr>
      <xdr:spPr>
        <a:xfrm>
          <a:off x="7810500" y="166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164699</xdr:rowOff>
    </xdr:from>
    <xdr:ext cx="599010" cy="259045"/>
    <xdr:sp macro="" textlink="">
      <xdr:nvSpPr>
        <xdr:cNvPr id="475" name="テキスト ボックス 474"/>
        <xdr:cNvSpPr txBox="1"/>
      </xdr:nvSpPr>
      <xdr:spPr>
        <a:xfrm>
          <a:off x="7561795" y="164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53563</xdr:rowOff>
    </xdr:from>
    <xdr:to>
      <xdr:col>36</xdr:col>
      <xdr:colOff>165100</xdr:colOff>
      <xdr:row>98</xdr:row>
      <xdr:rowOff>155163</xdr:rowOff>
    </xdr:to>
    <xdr:sp macro="" textlink="">
      <xdr:nvSpPr>
        <xdr:cNvPr id="476" name="楕円 475"/>
        <xdr:cNvSpPr/>
      </xdr:nvSpPr>
      <xdr:spPr>
        <a:xfrm>
          <a:off x="6921500" y="168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146290</xdr:rowOff>
    </xdr:from>
    <xdr:ext cx="534377" cy="259045"/>
    <xdr:sp macro="" textlink="">
      <xdr:nvSpPr>
        <xdr:cNvPr id="477" name="テキスト ボックス 476"/>
        <xdr:cNvSpPr txBox="1"/>
      </xdr:nvSpPr>
      <xdr:spPr>
        <a:xfrm>
          <a:off x="6705111" y="1694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20948</xdr:rowOff>
    </xdr:from>
    <xdr:to>
      <xdr:col>85</xdr:col>
      <xdr:colOff>127000</xdr:colOff>
      <xdr:row>37</xdr:row>
      <xdr:rowOff>168884</xdr:rowOff>
    </xdr:to>
    <xdr:cxnSp macro="">
      <xdr:nvCxnSpPr>
        <xdr:cNvPr id="506" name="直線コネクタ 505"/>
        <xdr:cNvCxnSpPr/>
      </xdr:nvCxnSpPr>
      <xdr:spPr>
        <a:xfrm flipV="1">
          <a:off x="15481300" y="6364598"/>
          <a:ext cx="8382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168884</xdr:rowOff>
    </xdr:from>
    <xdr:to>
      <xdr:col>81</xdr:col>
      <xdr:colOff>50800</xdr:colOff>
      <xdr:row>38</xdr:row>
      <xdr:rowOff>109252</xdr:rowOff>
    </xdr:to>
    <xdr:cxnSp macro="">
      <xdr:nvCxnSpPr>
        <xdr:cNvPr id="509" name="直線コネクタ 508"/>
        <xdr:cNvCxnSpPr/>
      </xdr:nvCxnSpPr>
      <xdr:spPr>
        <a:xfrm flipV="1">
          <a:off x="14592300" y="6512534"/>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109252</xdr:rowOff>
    </xdr:from>
    <xdr:to>
      <xdr:col>76</xdr:col>
      <xdr:colOff>114300</xdr:colOff>
      <xdr:row>39</xdr:row>
      <xdr:rowOff>28398</xdr:rowOff>
    </xdr:to>
    <xdr:cxnSp macro="">
      <xdr:nvCxnSpPr>
        <xdr:cNvPr id="512" name="直線コネクタ 511"/>
        <xdr:cNvCxnSpPr/>
      </xdr:nvCxnSpPr>
      <xdr:spPr>
        <a:xfrm flipV="1">
          <a:off x="13703300" y="6624352"/>
          <a:ext cx="889000" cy="9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28398</xdr:rowOff>
    </xdr:from>
    <xdr:to>
      <xdr:col>71</xdr:col>
      <xdr:colOff>177800</xdr:colOff>
      <xdr:row>39</xdr:row>
      <xdr:rowOff>30829</xdr:rowOff>
    </xdr:to>
    <xdr:cxnSp macro="">
      <xdr:nvCxnSpPr>
        <xdr:cNvPr id="515" name="直線コネクタ 514"/>
        <xdr:cNvCxnSpPr/>
      </xdr:nvCxnSpPr>
      <xdr:spPr>
        <a:xfrm flipV="1">
          <a:off x="12814300" y="671494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141598</xdr:rowOff>
    </xdr:from>
    <xdr:to>
      <xdr:col>85</xdr:col>
      <xdr:colOff>177800</xdr:colOff>
      <xdr:row>37</xdr:row>
      <xdr:rowOff>71748</xdr:rowOff>
    </xdr:to>
    <xdr:sp macro="" textlink="">
      <xdr:nvSpPr>
        <xdr:cNvPr id="525" name="楕円 524"/>
        <xdr:cNvSpPr/>
      </xdr:nvSpPr>
      <xdr:spPr>
        <a:xfrm>
          <a:off x="16268700" y="6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164475</xdr:rowOff>
    </xdr:from>
    <xdr:ext cx="599010" cy="259045"/>
    <xdr:sp macro="" textlink="">
      <xdr:nvSpPr>
        <xdr:cNvPr id="526" name="災害復旧事業費該当値テキスト"/>
        <xdr:cNvSpPr txBox="1"/>
      </xdr:nvSpPr>
      <xdr:spPr>
        <a:xfrm>
          <a:off x="16370300" y="616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118085</xdr:rowOff>
    </xdr:from>
    <xdr:to>
      <xdr:col>81</xdr:col>
      <xdr:colOff>101600</xdr:colOff>
      <xdr:row>38</xdr:row>
      <xdr:rowOff>48234</xdr:rowOff>
    </xdr:to>
    <xdr:sp macro="" textlink="">
      <xdr:nvSpPr>
        <xdr:cNvPr id="527" name="楕円 526"/>
        <xdr:cNvSpPr/>
      </xdr:nvSpPr>
      <xdr:spPr>
        <a:xfrm>
          <a:off x="15430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64762</xdr:rowOff>
    </xdr:from>
    <xdr:ext cx="599010" cy="259045"/>
    <xdr:sp macro="" textlink="">
      <xdr:nvSpPr>
        <xdr:cNvPr id="528" name="テキスト ボックス 527"/>
        <xdr:cNvSpPr txBox="1"/>
      </xdr:nvSpPr>
      <xdr:spPr>
        <a:xfrm>
          <a:off x="15181795" y="623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58452</xdr:rowOff>
    </xdr:from>
    <xdr:to>
      <xdr:col>76</xdr:col>
      <xdr:colOff>165100</xdr:colOff>
      <xdr:row>38</xdr:row>
      <xdr:rowOff>160052</xdr:rowOff>
    </xdr:to>
    <xdr:sp macro="" textlink="">
      <xdr:nvSpPr>
        <xdr:cNvPr id="529" name="楕円 528"/>
        <xdr:cNvSpPr/>
      </xdr:nvSpPr>
      <xdr:spPr>
        <a:xfrm>
          <a:off x="14541500" y="65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5129</xdr:rowOff>
    </xdr:from>
    <xdr:ext cx="534377" cy="259045"/>
    <xdr:sp macro="" textlink="">
      <xdr:nvSpPr>
        <xdr:cNvPr id="530" name="テキスト ボックス 529"/>
        <xdr:cNvSpPr txBox="1"/>
      </xdr:nvSpPr>
      <xdr:spPr>
        <a:xfrm>
          <a:off x="14325111" y="63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149048</xdr:rowOff>
    </xdr:from>
    <xdr:to>
      <xdr:col>72</xdr:col>
      <xdr:colOff>38100</xdr:colOff>
      <xdr:row>39</xdr:row>
      <xdr:rowOff>79198</xdr:rowOff>
    </xdr:to>
    <xdr:sp macro="" textlink="">
      <xdr:nvSpPr>
        <xdr:cNvPr id="531" name="楕円 530"/>
        <xdr:cNvSpPr/>
      </xdr:nvSpPr>
      <xdr:spPr>
        <a:xfrm>
          <a:off x="13652500" y="66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70325</xdr:rowOff>
    </xdr:from>
    <xdr:ext cx="469744" cy="259045"/>
    <xdr:sp macro="" textlink="">
      <xdr:nvSpPr>
        <xdr:cNvPr id="532" name="テキスト ボックス 531"/>
        <xdr:cNvSpPr txBox="1"/>
      </xdr:nvSpPr>
      <xdr:spPr>
        <a:xfrm>
          <a:off x="13468428" y="67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151479</xdr:rowOff>
    </xdr:from>
    <xdr:to>
      <xdr:col>67</xdr:col>
      <xdr:colOff>101600</xdr:colOff>
      <xdr:row>39</xdr:row>
      <xdr:rowOff>81629</xdr:rowOff>
    </xdr:to>
    <xdr:sp macro="" textlink="">
      <xdr:nvSpPr>
        <xdr:cNvPr id="533" name="楕円 532"/>
        <xdr:cNvSpPr/>
      </xdr:nvSpPr>
      <xdr:spPr>
        <a:xfrm>
          <a:off x="12763500" y="66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72756</xdr:rowOff>
    </xdr:from>
    <xdr:ext cx="469744" cy="259045"/>
    <xdr:sp macro="" textlink="">
      <xdr:nvSpPr>
        <xdr:cNvPr id="534" name="テキスト ボックス 533"/>
        <xdr:cNvSpPr txBox="1"/>
      </xdr:nvSpPr>
      <xdr:spPr>
        <a:xfrm>
          <a:off x="12579428" y="675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62460</xdr:rowOff>
    </xdr:from>
    <xdr:to>
      <xdr:col>85</xdr:col>
      <xdr:colOff>127000</xdr:colOff>
      <xdr:row>78</xdr:row>
      <xdr:rowOff>78637</xdr:rowOff>
    </xdr:to>
    <xdr:cxnSp macro="">
      <xdr:nvCxnSpPr>
        <xdr:cNvPr id="620" name="直線コネクタ 619"/>
        <xdr:cNvCxnSpPr/>
      </xdr:nvCxnSpPr>
      <xdr:spPr>
        <a:xfrm flipV="1">
          <a:off x="15481300" y="13435560"/>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78637</xdr:rowOff>
    </xdr:from>
    <xdr:to>
      <xdr:col>81</xdr:col>
      <xdr:colOff>50800</xdr:colOff>
      <xdr:row>78</xdr:row>
      <xdr:rowOff>83040</xdr:rowOff>
    </xdr:to>
    <xdr:cxnSp macro="">
      <xdr:nvCxnSpPr>
        <xdr:cNvPr id="623" name="直線コネクタ 622"/>
        <xdr:cNvCxnSpPr/>
      </xdr:nvCxnSpPr>
      <xdr:spPr>
        <a:xfrm flipV="1">
          <a:off x="14592300" y="1345173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82764</xdr:rowOff>
    </xdr:from>
    <xdr:to>
      <xdr:col>76</xdr:col>
      <xdr:colOff>114300</xdr:colOff>
      <xdr:row>78</xdr:row>
      <xdr:rowOff>83040</xdr:rowOff>
    </xdr:to>
    <xdr:cxnSp macro="">
      <xdr:nvCxnSpPr>
        <xdr:cNvPr id="626" name="直線コネクタ 625"/>
        <xdr:cNvCxnSpPr/>
      </xdr:nvCxnSpPr>
      <xdr:spPr>
        <a:xfrm>
          <a:off x="13703300" y="13455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82764</xdr:rowOff>
    </xdr:from>
    <xdr:to>
      <xdr:col>71</xdr:col>
      <xdr:colOff>177800</xdr:colOff>
      <xdr:row>78</xdr:row>
      <xdr:rowOff>104899</xdr:rowOff>
    </xdr:to>
    <xdr:cxnSp macro="">
      <xdr:nvCxnSpPr>
        <xdr:cNvPr id="629" name="直線コネクタ 628"/>
        <xdr:cNvCxnSpPr/>
      </xdr:nvCxnSpPr>
      <xdr:spPr>
        <a:xfrm flipV="1">
          <a:off x="12814300" y="13455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11660</xdr:rowOff>
    </xdr:from>
    <xdr:to>
      <xdr:col>85</xdr:col>
      <xdr:colOff>177800</xdr:colOff>
      <xdr:row>78</xdr:row>
      <xdr:rowOff>113260</xdr:rowOff>
    </xdr:to>
    <xdr:sp macro="" textlink="">
      <xdr:nvSpPr>
        <xdr:cNvPr id="639" name="楕円 638"/>
        <xdr:cNvSpPr/>
      </xdr:nvSpPr>
      <xdr:spPr>
        <a:xfrm>
          <a:off x="16268700" y="133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98037</xdr:rowOff>
    </xdr:from>
    <xdr:ext cx="534377" cy="259045"/>
    <xdr:sp macro="" textlink="">
      <xdr:nvSpPr>
        <xdr:cNvPr id="640" name="公債費該当値テキスト"/>
        <xdr:cNvSpPr txBox="1"/>
      </xdr:nvSpPr>
      <xdr:spPr>
        <a:xfrm>
          <a:off x="16370300" y="132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27837</xdr:rowOff>
    </xdr:from>
    <xdr:to>
      <xdr:col>81</xdr:col>
      <xdr:colOff>101600</xdr:colOff>
      <xdr:row>78</xdr:row>
      <xdr:rowOff>129437</xdr:rowOff>
    </xdr:to>
    <xdr:sp macro="" textlink="">
      <xdr:nvSpPr>
        <xdr:cNvPr id="641" name="楕円 640"/>
        <xdr:cNvSpPr/>
      </xdr:nvSpPr>
      <xdr:spPr>
        <a:xfrm>
          <a:off x="15430500" y="134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120564</xdr:rowOff>
    </xdr:from>
    <xdr:ext cx="534377" cy="259045"/>
    <xdr:sp macro="" textlink="">
      <xdr:nvSpPr>
        <xdr:cNvPr id="642" name="テキスト ボックス 641"/>
        <xdr:cNvSpPr txBox="1"/>
      </xdr:nvSpPr>
      <xdr:spPr>
        <a:xfrm>
          <a:off x="15214111" y="134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32240</xdr:rowOff>
    </xdr:from>
    <xdr:to>
      <xdr:col>76</xdr:col>
      <xdr:colOff>165100</xdr:colOff>
      <xdr:row>78</xdr:row>
      <xdr:rowOff>133840</xdr:rowOff>
    </xdr:to>
    <xdr:sp macro="" textlink="">
      <xdr:nvSpPr>
        <xdr:cNvPr id="643" name="楕円 642"/>
        <xdr:cNvSpPr/>
      </xdr:nvSpPr>
      <xdr:spPr>
        <a:xfrm>
          <a:off x="14541500" y="13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124967</xdr:rowOff>
    </xdr:from>
    <xdr:ext cx="534377" cy="259045"/>
    <xdr:sp macro="" textlink="">
      <xdr:nvSpPr>
        <xdr:cNvPr id="644" name="テキスト ボックス 643"/>
        <xdr:cNvSpPr txBox="1"/>
      </xdr:nvSpPr>
      <xdr:spPr>
        <a:xfrm>
          <a:off x="14325111" y="13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31964</xdr:rowOff>
    </xdr:from>
    <xdr:to>
      <xdr:col>72</xdr:col>
      <xdr:colOff>38100</xdr:colOff>
      <xdr:row>78</xdr:row>
      <xdr:rowOff>133564</xdr:rowOff>
    </xdr:to>
    <xdr:sp macro="" textlink="">
      <xdr:nvSpPr>
        <xdr:cNvPr id="645" name="楕円 644"/>
        <xdr:cNvSpPr/>
      </xdr:nvSpPr>
      <xdr:spPr>
        <a:xfrm>
          <a:off x="13652500" y="134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124691</xdr:rowOff>
    </xdr:from>
    <xdr:ext cx="534377" cy="259045"/>
    <xdr:sp macro="" textlink="">
      <xdr:nvSpPr>
        <xdr:cNvPr id="646" name="テキスト ボックス 645"/>
        <xdr:cNvSpPr txBox="1"/>
      </xdr:nvSpPr>
      <xdr:spPr>
        <a:xfrm>
          <a:off x="13436111" y="134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54099</xdr:rowOff>
    </xdr:from>
    <xdr:to>
      <xdr:col>67</xdr:col>
      <xdr:colOff>101600</xdr:colOff>
      <xdr:row>78</xdr:row>
      <xdr:rowOff>155699</xdr:rowOff>
    </xdr:to>
    <xdr:sp macro="" textlink="">
      <xdr:nvSpPr>
        <xdr:cNvPr id="647" name="楕円 646"/>
        <xdr:cNvSpPr/>
      </xdr:nvSpPr>
      <xdr:spPr>
        <a:xfrm>
          <a:off x="127635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146826</xdr:rowOff>
    </xdr:from>
    <xdr:ext cx="534377" cy="259045"/>
    <xdr:sp macro="" textlink="">
      <xdr:nvSpPr>
        <xdr:cNvPr id="648" name="テキスト ボックス 647"/>
        <xdr:cNvSpPr txBox="1"/>
      </xdr:nvSpPr>
      <xdr:spPr>
        <a:xfrm>
          <a:off x="12547111" y="135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110257</xdr:rowOff>
    </xdr:from>
    <xdr:to>
      <xdr:col>85</xdr:col>
      <xdr:colOff>127000</xdr:colOff>
      <xdr:row>98</xdr:row>
      <xdr:rowOff>125399</xdr:rowOff>
    </xdr:to>
    <xdr:cxnSp macro="">
      <xdr:nvCxnSpPr>
        <xdr:cNvPr id="675" name="直線コネクタ 674"/>
        <xdr:cNvCxnSpPr/>
      </xdr:nvCxnSpPr>
      <xdr:spPr>
        <a:xfrm>
          <a:off x="15481300" y="16912357"/>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110257</xdr:rowOff>
    </xdr:from>
    <xdr:to>
      <xdr:col>81</xdr:col>
      <xdr:colOff>50800</xdr:colOff>
      <xdr:row>98</xdr:row>
      <xdr:rowOff>131597</xdr:rowOff>
    </xdr:to>
    <xdr:cxnSp macro="">
      <xdr:nvCxnSpPr>
        <xdr:cNvPr id="678" name="直線コネクタ 677"/>
        <xdr:cNvCxnSpPr/>
      </xdr:nvCxnSpPr>
      <xdr:spPr>
        <a:xfrm flipV="1">
          <a:off x="14592300" y="16912357"/>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131597</xdr:rowOff>
    </xdr:from>
    <xdr:to>
      <xdr:col>76</xdr:col>
      <xdr:colOff>114300</xdr:colOff>
      <xdr:row>98</xdr:row>
      <xdr:rowOff>136623</xdr:rowOff>
    </xdr:to>
    <xdr:cxnSp macro="">
      <xdr:nvCxnSpPr>
        <xdr:cNvPr id="681" name="直線コネクタ 680"/>
        <xdr:cNvCxnSpPr/>
      </xdr:nvCxnSpPr>
      <xdr:spPr>
        <a:xfrm flipV="1">
          <a:off x="13703300" y="16933697"/>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131221</xdr:rowOff>
    </xdr:from>
    <xdr:to>
      <xdr:col>71</xdr:col>
      <xdr:colOff>177800</xdr:colOff>
      <xdr:row>98</xdr:row>
      <xdr:rowOff>136623</xdr:rowOff>
    </xdr:to>
    <xdr:cxnSp macro="">
      <xdr:nvCxnSpPr>
        <xdr:cNvPr id="684" name="直線コネクタ 683"/>
        <xdr:cNvCxnSpPr/>
      </xdr:nvCxnSpPr>
      <xdr:spPr>
        <a:xfrm>
          <a:off x="12814300" y="16933321"/>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74599</xdr:rowOff>
    </xdr:from>
    <xdr:to>
      <xdr:col>85</xdr:col>
      <xdr:colOff>177800</xdr:colOff>
      <xdr:row>99</xdr:row>
      <xdr:rowOff>4749</xdr:rowOff>
    </xdr:to>
    <xdr:sp macro="" textlink="">
      <xdr:nvSpPr>
        <xdr:cNvPr id="694" name="楕円 693"/>
        <xdr:cNvSpPr/>
      </xdr:nvSpPr>
      <xdr:spPr>
        <a:xfrm>
          <a:off x="16268700" y="168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160976</xdr:rowOff>
    </xdr:from>
    <xdr:ext cx="534377" cy="259045"/>
    <xdr:sp macro="" textlink="">
      <xdr:nvSpPr>
        <xdr:cNvPr id="695" name="積立金該当値テキスト"/>
        <xdr:cNvSpPr txBox="1"/>
      </xdr:nvSpPr>
      <xdr:spPr>
        <a:xfrm>
          <a:off x="16370300" y="167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59457</xdr:rowOff>
    </xdr:from>
    <xdr:to>
      <xdr:col>81</xdr:col>
      <xdr:colOff>101600</xdr:colOff>
      <xdr:row>98</xdr:row>
      <xdr:rowOff>161057</xdr:rowOff>
    </xdr:to>
    <xdr:sp macro="" textlink="">
      <xdr:nvSpPr>
        <xdr:cNvPr id="696" name="楕円 695"/>
        <xdr:cNvSpPr/>
      </xdr:nvSpPr>
      <xdr:spPr>
        <a:xfrm>
          <a:off x="15430500" y="168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152184</xdr:rowOff>
    </xdr:from>
    <xdr:ext cx="534377" cy="259045"/>
    <xdr:sp macro="" textlink="">
      <xdr:nvSpPr>
        <xdr:cNvPr id="697" name="テキスト ボックス 696"/>
        <xdr:cNvSpPr txBox="1"/>
      </xdr:nvSpPr>
      <xdr:spPr>
        <a:xfrm>
          <a:off x="15214111" y="169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80797</xdr:rowOff>
    </xdr:from>
    <xdr:to>
      <xdr:col>76</xdr:col>
      <xdr:colOff>165100</xdr:colOff>
      <xdr:row>99</xdr:row>
      <xdr:rowOff>10947</xdr:rowOff>
    </xdr:to>
    <xdr:sp macro="" textlink="">
      <xdr:nvSpPr>
        <xdr:cNvPr id="698" name="楕円 697"/>
        <xdr:cNvSpPr/>
      </xdr:nvSpPr>
      <xdr:spPr>
        <a:xfrm>
          <a:off x="14541500" y="168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2074</xdr:rowOff>
    </xdr:from>
    <xdr:ext cx="469744" cy="259045"/>
    <xdr:sp macro="" textlink="">
      <xdr:nvSpPr>
        <xdr:cNvPr id="699" name="テキスト ボックス 698"/>
        <xdr:cNvSpPr txBox="1"/>
      </xdr:nvSpPr>
      <xdr:spPr>
        <a:xfrm>
          <a:off x="14357428" y="1697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85823</xdr:rowOff>
    </xdr:from>
    <xdr:to>
      <xdr:col>72</xdr:col>
      <xdr:colOff>38100</xdr:colOff>
      <xdr:row>99</xdr:row>
      <xdr:rowOff>15973</xdr:rowOff>
    </xdr:to>
    <xdr:sp macro="" textlink="">
      <xdr:nvSpPr>
        <xdr:cNvPr id="700" name="楕円 699"/>
        <xdr:cNvSpPr/>
      </xdr:nvSpPr>
      <xdr:spPr>
        <a:xfrm>
          <a:off x="13652500" y="168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7100</xdr:rowOff>
    </xdr:from>
    <xdr:ext cx="469744" cy="259045"/>
    <xdr:sp macro="" textlink="">
      <xdr:nvSpPr>
        <xdr:cNvPr id="701" name="テキスト ボックス 700"/>
        <xdr:cNvSpPr txBox="1"/>
      </xdr:nvSpPr>
      <xdr:spPr>
        <a:xfrm>
          <a:off x="13468428" y="169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80421</xdr:rowOff>
    </xdr:from>
    <xdr:to>
      <xdr:col>67</xdr:col>
      <xdr:colOff>101600</xdr:colOff>
      <xdr:row>99</xdr:row>
      <xdr:rowOff>10571</xdr:rowOff>
    </xdr:to>
    <xdr:sp macro="" textlink="">
      <xdr:nvSpPr>
        <xdr:cNvPr id="702" name="楕円 701"/>
        <xdr:cNvSpPr/>
      </xdr:nvSpPr>
      <xdr:spPr>
        <a:xfrm>
          <a:off x="12763500" y="168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1698</xdr:rowOff>
    </xdr:from>
    <xdr:ext cx="469744" cy="259045"/>
    <xdr:sp macro="" textlink="">
      <xdr:nvSpPr>
        <xdr:cNvPr id="703" name="テキスト ボックス 702"/>
        <xdr:cNvSpPr txBox="1"/>
      </xdr:nvSpPr>
      <xdr:spPr>
        <a:xfrm>
          <a:off x="12579428" y="169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10426</xdr:rowOff>
    </xdr:from>
    <xdr:to>
      <xdr:col>116</xdr:col>
      <xdr:colOff>63500</xdr:colOff>
      <xdr:row>39</xdr:row>
      <xdr:rowOff>12446</xdr:rowOff>
    </xdr:to>
    <xdr:cxnSp macro="">
      <xdr:nvCxnSpPr>
        <xdr:cNvPr id="732" name="直線コネクタ 731"/>
        <xdr:cNvCxnSpPr/>
      </xdr:nvCxnSpPr>
      <xdr:spPr>
        <a:xfrm flipV="1">
          <a:off x="21323300" y="6696976"/>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12446</xdr:rowOff>
    </xdr:from>
    <xdr:to>
      <xdr:col>111</xdr:col>
      <xdr:colOff>177800</xdr:colOff>
      <xdr:row>39</xdr:row>
      <xdr:rowOff>13703</xdr:rowOff>
    </xdr:to>
    <xdr:cxnSp macro="">
      <xdr:nvCxnSpPr>
        <xdr:cNvPr id="735" name="直線コネクタ 734"/>
        <xdr:cNvCxnSpPr/>
      </xdr:nvCxnSpPr>
      <xdr:spPr>
        <a:xfrm flipV="1">
          <a:off x="20434300" y="669899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13703</xdr:rowOff>
    </xdr:from>
    <xdr:to>
      <xdr:col>107</xdr:col>
      <xdr:colOff>50800</xdr:colOff>
      <xdr:row>39</xdr:row>
      <xdr:rowOff>15494</xdr:rowOff>
    </xdr:to>
    <xdr:cxnSp macro="">
      <xdr:nvCxnSpPr>
        <xdr:cNvPr id="738" name="直線コネクタ 737"/>
        <xdr:cNvCxnSpPr/>
      </xdr:nvCxnSpPr>
      <xdr:spPr>
        <a:xfrm flipV="1">
          <a:off x="19545300" y="670025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15494</xdr:rowOff>
    </xdr:from>
    <xdr:to>
      <xdr:col>102</xdr:col>
      <xdr:colOff>114300</xdr:colOff>
      <xdr:row>39</xdr:row>
      <xdr:rowOff>27801</xdr:rowOff>
    </xdr:to>
    <xdr:cxnSp macro="">
      <xdr:nvCxnSpPr>
        <xdr:cNvPr id="741" name="直線コネクタ 740"/>
        <xdr:cNvCxnSpPr/>
      </xdr:nvCxnSpPr>
      <xdr:spPr>
        <a:xfrm flipV="1">
          <a:off x="18656300" y="6702044"/>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131076</xdr:rowOff>
    </xdr:from>
    <xdr:to>
      <xdr:col>116</xdr:col>
      <xdr:colOff>114300</xdr:colOff>
      <xdr:row>39</xdr:row>
      <xdr:rowOff>61226</xdr:rowOff>
    </xdr:to>
    <xdr:sp macro="" textlink="">
      <xdr:nvSpPr>
        <xdr:cNvPr id="751" name="楕円 750"/>
        <xdr:cNvSpPr/>
      </xdr:nvSpPr>
      <xdr:spPr>
        <a:xfrm>
          <a:off x="221107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46003</xdr:rowOff>
    </xdr:from>
    <xdr:ext cx="378565" cy="259045"/>
    <xdr:sp macro="" textlink="">
      <xdr:nvSpPr>
        <xdr:cNvPr id="752" name="投資及び出資金該当値テキスト"/>
        <xdr:cNvSpPr txBox="1"/>
      </xdr:nvSpPr>
      <xdr:spPr>
        <a:xfrm>
          <a:off x="22212300" y="656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133096</xdr:rowOff>
    </xdr:from>
    <xdr:to>
      <xdr:col>112</xdr:col>
      <xdr:colOff>38100</xdr:colOff>
      <xdr:row>39</xdr:row>
      <xdr:rowOff>63246</xdr:rowOff>
    </xdr:to>
    <xdr:sp macro="" textlink="">
      <xdr:nvSpPr>
        <xdr:cNvPr id="753" name="楕円 752"/>
        <xdr:cNvSpPr/>
      </xdr:nvSpPr>
      <xdr:spPr>
        <a:xfrm>
          <a:off x="2127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54373</xdr:rowOff>
    </xdr:from>
    <xdr:ext cx="378565" cy="259045"/>
    <xdr:sp macro="" textlink="">
      <xdr:nvSpPr>
        <xdr:cNvPr id="754" name="テキスト ボックス 753"/>
        <xdr:cNvSpPr txBox="1"/>
      </xdr:nvSpPr>
      <xdr:spPr>
        <a:xfrm>
          <a:off x="21134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134353</xdr:rowOff>
    </xdr:from>
    <xdr:to>
      <xdr:col>107</xdr:col>
      <xdr:colOff>101600</xdr:colOff>
      <xdr:row>39</xdr:row>
      <xdr:rowOff>64503</xdr:rowOff>
    </xdr:to>
    <xdr:sp macro="" textlink="">
      <xdr:nvSpPr>
        <xdr:cNvPr id="755" name="楕円 754"/>
        <xdr:cNvSpPr/>
      </xdr:nvSpPr>
      <xdr:spPr>
        <a:xfrm>
          <a:off x="203835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55630</xdr:rowOff>
    </xdr:from>
    <xdr:ext cx="378565" cy="259045"/>
    <xdr:sp macro="" textlink="">
      <xdr:nvSpPr>
        <xdr:cNvPr id="756" name="テキスト ボックス 755"/>
        <xdr:cNvSpPr txBox="1"/>
      </xdr:nvSpPr>
      <xdr:spPr>
        <a:xfrm>
          <a:off x="20245017" y="674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136144</xdr:rowOff>
    </xdr:from>
    <xdr:to>
      <xdr:col>102</xdr:col>
      <xdr:colOff>165100</xdr:colOff>
      <xdr:row>39</xdr:row>
      <xdr:rowOff>66294</xdr:rowOff>
    </xdr:to>
    <xdr:sp macro="" textlink="">
      <xdr:nvSpPr>
        <xdr:cNvPr id="757" name="楕円 756"/>
        <xdr:cNvSpPr/>
      </xdr:nvSpPr>
      <xdr:spPr>
        <a:xfrm>
          <a:off x="19494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57421</xdr:rowOff>
    </xdr:from>
    <xdr:ext cx="378565" cy="259045"/>
    <xdr:sp macro="" textlink="">
      <xdr:nvSpPr>
        <xdr:cNvPr id="758" name="テキスト ボックス 757"/>
        <xdr:cNvSpPr txBox="1"/>
      </xdr:nvSpPr>
      <xdr:spPr>
        <a:xfrm>
          <a:off x="19356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148451</xdr:rowOff>
    </xdr:from>
    <xdr:to>
      <xdr:col>98</xdr:col>
      <xdr:colOff>38100</xdr:colOff>
      <xdr:row>39</xdr:row>
      <xdr:rowOff>78601</xdr:rowOff>
    </xdr:to>
    <xdr:sp macro="" textlink="">
      <xdr:nvSpPr>
        <xdr:cNvPr id="759" name="楕円 758"/>
        <xdr:cNvSpPr/>
      </xdr:nvSpPr>
      <xdr:spPr>
        <a:xfrm>
          <a:off x="18605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69728</xdr:rowOff>
    </xdr:from>
    <xdr:ext cx="378565" cy="259045"/>
    <xdr:sp macro="" textlink="">
      <xdr:nvSpPr>
        <xdr:cNvPr id="760" name="テキスト ボックス 759"/>
        <xdr:cNvSpPr txBox="1"/>
      </xdr:nvSpPr>
      <xdr:spPr>
        <a:xfrm>
          <a:off x="18467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23868</xdr:rowOff>
    </xdr:from>
    <xdr:to>
      <xdr:col>116</xdr:col>
      <xdr:colOff>63500</xdr:colOff>
      <xdr:row>59</xdr:row>
      <xdr:rowOff>41912</xdr:rowOff>
    </xdr:to>
    <xdr:cxnSp macro="">
      <xdr:nvCxnSpPr>
        <xdr:cNvPr id="789" name="直線コネクタ 788"/>
        <xdr:cNvCxnSpPr/>
      </xdr:nvCxnSpPr>
      <xdr:spPr>
        <a:xfrm>
          <a:off x="21323300" y="10139418"/>
          <a:ext cx="8382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3835</xdr:rowOff>
    </xdr:from>
    <xdr:to>
      <xdr:col>111</xdr:col>
      <xdr:colOff>177800</xdr:colOff>
      <xdr:row>59</xdr:row>
      <xdr:rowOff>23868</xdr:rowOff>
    </xdr:to>
    <xdr:cxnSp macro="">
      <xdr:nvCxnSpPr>
        <xdr:cNvPr id="792" name="直線コネクタ 791"/>
        <xdr:cNvCxnSpPr/>
      </xdr:nvCxnSpPr>
      <xdr:spPr>
        <a:xfrm>
          <a:off x="20434300" y="10119385"/>
          <a:ext cx="8890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3835</xdr:rowOff>
    </xdr:from>
    <xdr:to>
      <xdr:col>107</xdr:col>
      <xdr:colOff>50800</xdr:colOff>
      <xdr:row>59</xdr:row>
      <xdr:rowOff>4438</xdr:rowOff>
    </xdr:to>
    <xdr:cxnSp macro="">
      <xdr:nvCxnSpPr>
        <xdr:cNvPr id="795" name="直線コネクタ 794"/>
        <xdr:cNvCxnSpPr/>
      </xdr:nvCxnSpPr>
      <xdr:spPr>
        <a:xfrm flipV="1">
          <a:off x="19545300" y="1011938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4438</xdr:rowOff>
    </xdr:from>
    <xdr:to>
      <xdr:col>102</xdr:col>
      <xdr:colOff>114300</xdr:colOff>
      <xdr:row>59</xdr:row>
      <xdr:rowOff>5900</xdr:rowOff>
    </xdr:to>
    <xdr:cxnSp macro="">
      <xdr:nvCxnSpPr>
        <xdr:cNvPr id="798" name="直線コネクタ 797"/>
        <xdr:cNvCxnSpPr/>
      </xdr:nvCxnSpPr>
      <xdr:spPr>
        <a:xfrm flipV="1">
          <a:off x="18656300" y="10119988"/>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162562</xdr:rowOff>
    </xdr:from>
    <xdr:to>
      <xdr:col>116</xdr:col>
      <xdr:colOff>114300</xdr:colOff>
      <xdr:row>59</xdr:row>
      <xdr:rowOff>92712</xdr:rowOff>
    </xdr:to>
    <xdr:sp macro="" textlink="">
      <xdr:nvSpPr>
        <xdr:cNvPr id="808" name="楕円 807"/>
        <xdr:cNvSpPr/>
      </xdr:nvSpPr>
      <xdr:spPr>
        <a:xfrm>
          <a:off x="22110700" y="101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144518</xdr:rowOff>
    </xdr:from>
    <xdr:to>
      <xdr:col>112</xdr:col>
      <xdr:colOff>38100</xdr:colOff>
      <xdr:row>59</xdr:row>
      <xdr:rowOff>74668</xdr:rowOff>
    </xdr:to>
    <xdr:sp macro="" textlink="">
      <xdr:nvSpPr>
        <xdr:cNvPr id="810" name="楕円 809"/>
        <xdr:cNvSpPr/>
      </xdr:nvSpPr>
      <xdr:spPr>
        <a:xfrm>
          <a:off x="21272500" y="100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65795</xdr:rowOff>
    </xdr:from>
    <xdr:ext cx="469744" cy="259045"/>
    <xdr:sp macro="" textlink="">
      <xdr:nvSpPr>
        <xdr:cNvPr id="811" name="テキスト ボックス 810"/>
        <xdr:cNvSpPr txBox="1"/>
      </xdr:nvSpPr>
      <xdr:spPr>
        <a:xfrm>
          <a:off x="21088428" y="1018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124485</xdr:rowOff>
    </xdr:from>
    <xdr:to>
      <xdr:col>107</xdr:col>
      <xdr:colOff>101600</xdr:colOff>
      <xdr:row>59</xdr:row>
      <xdr:rowOff>54635</xdr:rowOff>
    </xdr:to>
    <xdr:sp macro="" textlink="">
      <xdr:nvSpPr>
        <xdr:cNvPr id="812" name="楕円 811"/>
        <xdr:cNvSpPr/>
      </xdr:nvSpPr>
      <xdr:spPr>
        <a:xfrm>
          <a:off x="20383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45762</xdr:rowOff>
    </xdr:from>
    <xdr:ext cx="469744" cy="259045"/>
    <xdr:sp macro="" textlink="">
      <xdr:nvSpPr>
        <xdr:cNvPr id="813" name="テキスト ボックス 812"/>
        <xdr:cNvSpPr txBox="1"/>
      </xdr:nvSpPr>
      <xdr:spPr>
        <a:xfrm>
          <a:off x="20199428" y="1016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125088</xdr:rowOff>
    </xdr:from>
    <xdr:to>
      <xdr:col>102</xdr:col>
      <xdr:colOff>165100</xdr:colOff>
      <xdr:row>59</xdr:row>
      <xdr:rowOff>55238</xdr:rowOff>
    </xdr:to>
    <xdr:sp macro="" textlink="">
      <xdr:nvSpPr>
        <xdr:cNvPr id="814" name="楕円 813"/>
        <xdr:cNvSpPr/>
      </xdr:nvSpPr>
      <xdr:spPr>
        <a:xfrm>
          <a:off x="19494500" y="100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46365</xdr:rowOff>
    </xdr:from>
    <xdr:ext cx="469744" cy="259045"/>
    <xdr:sp macro="" textlink="">
      <xdr:nvSpPr>
        <xdr:cNvPr id="815" name="テキスト ボックス 814"/>
        <xdr:cNvSpPr txBox="1"/>
      </xdr:nvSpPr>
      <xdr:spPr>
        <a:xfrm>
          <a:off x="19310428" y="101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126550</xdr:rowOff>
    </xdr:from>
    <xdr:to>
      <xdr:col>98</xdr:col>
      <xdr:colOff>38100</xdr:colOff>
      <xdr:row>59</xdr:row>
      <xdr:rowOff>56700</xdr:rowOff>
    </xdr:to>
    <xdr:sp macro="" textlink="">
      <xdr:nvSpPr>
        <xdr:cNvPr id="816" name="楕円 815"/>
        <xdr:cNvSpPr/>
      </xdr:nvSpPr>
      <xdr:spPr>
        <a:xfrm>
          <a:off x="18605500" y="100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47827</xdr:rowOff>
    </xdr:from>
    <xdr:ext cx="469744" cy="259045"/>
    <xdr:sp macro="" textlink="">
      <xdr:nvSpPr>
        <xdr:cNvPr id="817" name="テキスト ボックス 816"/>
        <xdr:cNvSpPr txBox="1"/>
      </xdr:nvSpPr>
      <xdr:spPr>
        <a:xfrm>
          <a:off x="18421428" y="101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25811</xdr:rowOff>
    </xdr:from>
    <xdr:to>
      <xdr:col>116</xdr:col>
      <xdr:colOff>63500</xdr:colOff>
      <xdr:row>77</xdr:row>
      <xdr:rowOff>38365</xdr:rowOff>
    </xdr:to>
    <xdr:cxnSp macro="">
      <xdr:nvCxnSpPr>
        <xdr:cNvPr id="846" name="直線コネクタ 845"/>
        <xdr:cNvCxnSpPr/>
      </xdr:nvCxnSpPr>
      <xdr:spPr>
        <a:xfrm flipV="1">
          <a:off x="21323300" y="13227461"/>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38365</xdr:rowOff>
    </xdr:from>
    <xdr:to>
      <xdr:col>111</xdr:col>
      <xdr:colOff>177800</xdr:colOff>
      <xdr:row>77</xdr:row>
      <xdr:rowOff>52208</xdr:rowOff>
    </xdr:to>
    <xdr:cxnSp macro="">
      <xdr:nvCxnSpPr>
        <xdr:cNvPr id="849" name="直線コネクタ 848"/>
        <xdr:cNvCxnSpPr/>
      </xdr:nvCxnSpPr>
      <xdr:spPr>
        <a:xfrm flipV="1">
          <a:off x="20434300" y="13240015"/>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43360</xdr:rowOff>
    </xdr:from>
    <xdr:to>
      <xdr:col>107</xdr:col>
      <xdr:colOff>50800</xdr:colOff>
      <xdr:row>77</xdr:row>
      <xdr:rowOff>52208</xdr:rowOff>
    </xdr:to>
    <xdr:cxnSp macro="">
      <xdr:nvCxnSpPr>
        <xdr:cNvPr id="852" name="直線コネクタ 851"/>
        <xdr:cNvCxnSpPr/>
      </xdr:nvCxnSpPr>
      <xdr:spPr>
        <a:xfrm>
          <a:off x="19545300" y="1324501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16131</xdr:rowOff>
    </xdr:from>
    <xdr:to>
      <xdr:col>102</xdr:col>
      <xdr:colOff>114300</xdr:colOff>
      <xdr:row>77</xdr:row>
      <xdr:rowOff>43360</xdr:rowOff>
    </xdr:to>
    <xdr:cxnSp macro="">
      <xdr:nvCxnSpPr>
        <xdr:cNvPr id="855" name="直線コネクタ 854"/>
        <xdr:cNvCxnSpPr/>
      </xdr:nvCxnSpPr>
      <xdr:spPr>
        <a:xfrm>
          <a:off x="18656300" y="13217781"/>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146461</xdr:rowOff>
    </xdr:from>
    <xdr:to>
      <xdr:col>116</xdr:col>
      <xdr:colOff>114300</xdr:colOff>
      <xdr:row>77</xdr:row>
      <xdr:rowOff>76611</xdr:rowOff>
    </xdr:to>
    <xdr:sp macro="" textlink="">
      <xdr:nvSpPr>
        <xdr:cNvPr id="865" name="楕円 864"/>
        <xdr:cNvSpPr/>
      </xdr:nvSpPr>
      <xdr:spPr>
        <a:xfrm>
          <a:off x="221107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124888</xdr:rowOff>
    </xdr:from>
    <xdr:ext cx="534377" cy="259045"/>
    <xdr:sp macro="" textlink="">
      <xdr:nvSpPr>
        <xdr:cNvPr id="866" name="繰出金該当値テキスト"/>
        <xdr:cNvSpPr txBox="1"/>
      </xdr:nvSpPr>
      <xdr:spPr>
        <a:xfrm>
          <a:off x="22212300" y="131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159015</xdr:rowOff>
    </xdr:from>
    <xdr:to>
      <xdr:col>112</xdr:col>
      <xdr:colOff>38100</xdr:colOff>
      <xdr:row>77</xdr:row>
      <xdr:rowOff>89165</xdr:rowOff>
    </xdr:to>
    <xdr:sp macro="" textlink="">
      <xdr:nvSpPr>
        <xdr:cNvPr id="867" name="楕円 866"/>
        <xdr:cNvSpPr/>
      </xdr:nvSpPr>
      <xdr:spPr>
        <a:xfrm>
          <a:off x="21272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80292</xdr:rowOff>
    </xdr:from>
    <xdr:ext cx="534377" cy="259045"/>
    <xdr:sp macro="" textlink="">
      <xdr:nvSpPr>
        <xdr:cNvPr id="868" name="テキスト ボックス 867"/>
        <xdr:cNvSpPr txBox="1"/>
      </xdr:nvSpPr>
      <xdr:spPr>
        <a:xfrm>
          <a:off x="21056111" y="132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1408</xdr:rowOff>
    </xdr:from>
    <xdr:to>
      <xdr:col>107</xdr:col>
      <xdr:colOff>101600</xdr:colOff>
      <xdr:row>77</xdr:row>
      <xdr:rowOff>103008</xdr:rowOff>
    </xdr:to>
    <xdr:sp macro="" textlink="">
      <xdr:nvSpPr>
        <xdr:cNvPr id="869" name="楕円 868"/>
        <xdr:cNvSpPr/>
      </xdr:nvSpPr>
      <xdr:spPr>
        <a:xfrm>
          <a:off x="20383500" y="132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94135</xdr:rowOff>
    </xdr:from>
    <xdr:ext cx="534377" cy="259045"/>
    <xdr:sp macro="" textlink="">
      <xdr:nvSpPr>
        <xdr:cNvPr id="870" name="テキスト ボックス 869"/>
        <xdr:cNvSpPr txBox="1"/>
      </xdr:nvSpPr>
      <xdr:spPr>
        <a:xfrm>
          <a:off x="20167111" y="1329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164010</xdr:rowOff>
    </xdr:from>
    <xdr:to>
      <xdr:col>102</xdr:col>
      <xdr:colOff>165100</xdr:colOff>
      <xdr:row>77</xdr:row>
      <xdr:rowOff>94160</xdr:rowOff>
    </xdr:to>
    <xdr:sp macro="" textlink="">
      <xdr:nvSpPr>
        <xdr:cNvPr id="871" name="楕円 870"/>
        <xdr:cNvSpPr/>
      </xdr:nvSpPr>
      <xdr:spPr>
        <a:xfrm>
          <a:off x="19494500" y="131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85287</xdr:rowOff>
    </xdr:from>
    <xdr:ext cx="534377" cy="259045"/>
    <xdr:sp macro="" textlink="">
      <xdr:nvSpPr>
        <xdr:cNvPr id="872" name="テキスト ボックス 871"/>
        <xdr:cNvSpPr txBox="1"/>
      </xdr:nvSpPr>
      <xdr:spPr>
        <a:xfrm>
          <a:off x="19278111" y="1328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136781</xdr:rowOff>
    </xdr:from>
    <xdr:to>
      <xdr:col>98</xdr:col>
      <xdr:colOff>38100</xdr:colOff>
      <xdr:row>77</xdr:row>
      <xdr:rowOff>66931</xdr:rowOff>
    </xdr:to>
    <xdr:sp macro="" textlink="">
      <xdr:nvSpPr>
        <xdr:cNvPr id="873" name="楕円 872"/>
        <xdr:cNvSpPr/>
      </xdr:nvSpPr>
      <xdr:spPr>
        <a:xfrm>
          <a:off x="18605500" y="131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58058</xdr:rowOff>
    </xdr:from>
    <xdr:ext cx="534377" cy="259045"/>
    <xdr:sp macro="" textlink="">
      <xdr:nvSpPr>
        <xdr:cNvPr id="874" name="テキスト ボックス 873"/>
        <xdr:cNvSpPr txBox="1"/>
      </xdr:nvSpPr>
      <xdr:spPr>
        <a:xfrm>
          <a:off x="18389111" y="132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の住民一人あたりコストは、類似団体平均と比較してほとんどの費目について下回っているが、扶助費の割合が上回っている。扶助費については、昨年度と比較して１２，７２１円の減となったが、少子高齢化が進む本町において、依然と福祉サービスの割合が高くなっている。本町は高齢者人口のピークを過ぎているが、人口減少対策及び子育て世帯に対する支援等を手厚くしていくことにより、このまま横ばいで推移するものと考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3,608
3,604
48.37
5,217,065
4,651,055
299,654
2,121,193
3,293,381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31515</xdr:rowOff>
    </xdr:from>
    <xdr:to>
      <xdr:col>24</xdr:col>
      <xdr:colOff>63500</xdr:colOff>
      <xdr:row>37</xdr:row>
      <xdr:rowOff>50908</xdr:rowOff>
    </xdr:to>
    <xdr:cxnSp macro="">
      <xdr:nvCxnSpPr>
        <xdr:cNvPr id="60" name="直線コネクタ 59"/>
        <xdr:cNvCxnSpPr/>
      </xdr:nvCxnSpPr>
      <xdr:spPr>
        <a:xfrm flipV="1">
          <a:off x="3797300" y="6375165"/>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50908</xdr:rowOff>
    </xdr:from>
    <xdr:to>
      <xdr:col>19</xdr:col>
      <xdr:colOff>177800</xdr:colOff>
      <xdr:row>37</xdr:row>
      <xdr:rowOff>52699</xdr:rowOff>
    </xdr:to>
    <xdr:cxnSp macro="">
      <xdr:nvCxnSpPr>
        <xdr:cNvPr id="63" name="直線コネクタ 62"/>
        <xdr:cNvCxnSpPr/>
      </xdr:nvCxnSpPr>
      <xdr:spPr>
        <a:xfrm flipV="1">
          <a:off x="2908300" y="639455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39631</xdr:rowOff>
    </xdr:from>
    <xdr:to>
      <xdr:col>15</xdr:col>
      <xdr:colOff>50800</xdr:colOff>
      <xdr:row>37</xdr:row>
      <xdr:rowOff>52699</xdr:rowOff>
    </xdr:to>
    <xdr:cxnSp macro="">
      <xdr:nvCxnSpPr>
        <xdr:cNvPr id="66" name="直線コネクタ 65"/>
        <xdr:cNvCxnSpPr/>
      </xdr:nvCxnSpPr>
      <xdr:spPr>
        <a:xfrm>
          <a:off x="2019300" y="6383281"/>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39631</xdr:rowOff>
    </xdr:from>
    <xdr:to>
      <xdr:col>10</xdr:col>
      <xdr:colOff>114300</xdr:colOff>
      <xdr:row>37</xdr:row>
      <xdr:rowOff>62833</xdr:rowOff>
    </xdr:to>
    <xdr:cxnSp macro="">
      <xdr:nvCxnSpPr>
        <xdr:cNvPr id="69" name="直線コネクタ 68"/>
        <xdr:cNvCxnSpPr/>
      </xdr:nvCxnSpPr>
      <xdr:spPr>
        <a:xfrm flipV="1">
          <a:off x="1130300" y="638328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152165</xdr:rowOff>
    </xdr:from>
    <xdr:to>
      <xdr:col>24</xdr:col>
      <xdr:colOff>114300</xdr:colOff>
      <xdr:row>37</xdr:row>
      <xdr:rowOff>82315</xdr:rowOff>
    </xdr:to>
    <xdr:sp macro="" textlink="">
      <xdr:nvSpPr>
        <xdr:cNvPr id="79" name="楕円 78"/>
        <xdr:cNvSpPr/>
      </xdr:nvSpPr>
      <xdr:spPr>
        <a:xfrm>
          <a:off x="4584700" y="63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3592</xdr:rowOff>
    </xdr:from>
    <xdr:ext cx="534377" cy="259045"/>
    <xdr:sp macro="" textlink="">
      <xdr:nvSpPr>
        <xdr:cNvPr id="80" name="議会費該当値テキスト"/>
        <xdr:cNvSpPr txBox="1"/>
      </xdr:nvSpPr>
      <xdr:spPr>
        <a:xfrm>
          <a:off x="4686300" y="61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xdr:rowOff>
    </xdr:from>
    <xdr:to>
      <xdr:col>20</xdr:col>
      <xdr:colOff>38100</xdr:colOff>
      <xdr:row>37</xdr:row>
      <xdr:rowOff>101708</xdr:rowOff>
    </xdr:to>
    <xdr:sp macro="" textlink="">
      <xdr:nvSpPr>
        <xdr:cNvPr id="81" name="楕円 80"/>
        <xdr:cNvSpPr/>
      </xdr:nvSpPr>
      <xdr:spPr>
        <a:xfrm>
          <a:off x="3746500" y="63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118235</xdr:rowOff>
    </xdr:from>
    <xdr:ext cx="534377" cy="259045"/>
    <xdr:sp macro="" textlink="">
      <xdr:nvSpPr>
        <xdr:cNvPr id="82" name="テキスト ボックス 81"/>
        <xdr:cNvSpPr txBox="1"/>
      </xdr:nvSpPr>
      <xdr:spPr>
        <a:xfrm>
          <a:off x="3530111" y="61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1899</xdr:rowOff>
    </xdr:from>
    <xdr:to>
      <xdr:col>15</xdr:col>
      <xdr:colOff>101600</xdr:colOff>
      <xdr:row>37</xdr:row>
      <xdr:rowOff>103499</xdr:rowOff>
    </xdr:to>
    <xdr:sp macro="" textlink="">
      <xdr:nvSpPr>
        <xdr:cNvPr id="83" name="楕円 82"/>
        <xdr:cNvSpPr/>
      </xdr:nvSpPr>
      <xdr:spPr>
        <a:xfrm>
          <a:off x="2857500" y="63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120026</xdr:rowOff>
    </xdr:from>
    <xdr:ext cx="534377" cy="259045"/>
    <xdr:sp macro="" textlink="">
      <xdr:nvSpPr>
        <xdr:cNvPr id="84" name="テキスト ボックス 83"/>
        <xdr:cNvSpPr txBox="1"/>
      </xdr:nvSpPr>
      <xdr:spPr>
        <a:xfrm>
          <a:off x="2641111" y="61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160281</xdr:rowOff>
    </xdr:from>
    <xdr:to>
      <xdr:col>10</xdr:col>
      <xdr:colOff>165100</xdr:colOff>
      <xdr:row>37</xdr:row>
      <xdr:rowOff>90431</xdr:rowOff>
    </xdr:to>
    <xdr:sp macro="" textlink="">
      <xdr:nvSpPr>
        <xdr:cNvPr id="85" name="楕円 84"/>
        <xdr:cNvSpPr/>
      </xdr:nvSpPr>
      <xdr:spPr>
        <a:xfrm>
          <a:off x="1968500" y="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106958</xdr:rowOff>
    </xdr:from>
    <xdr:ext cx="534377" cy="259045"/>
    <xdr:sp macro="" textlink="">
      <xdr:nvSpPr>
        <xdr:cNvPr id="86" name="テキスト ボックス 85"/>
        <xdr:cNvSpPr txBox="1"/>
      </xdr:nvSpPr>
      <xdr:spPr>
        <a:xfrm>
          <a:off x="1752111" y="61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12033</xdr:rowOff>
    </xdr:from>
    <xdr:to>
      <xdr:col>6</xdr:col>
      <xdr:colOff>38100</xdr:colOff>
      <xdr:row>37</xdr:row>
      <xdr:rowOff>113633</xdr:rowOff>
    </xdr:to>
    <xdr:sp macro="" textlink="">
      <xdr:nvSpPr>
        <xdr:cNvPr id="87" name="楕円 86"/>
        <xdr:cNvSpPr/>
      </xdr:nvSpPr>
      <xdr:spPr>
        <a:xfrm>
          <a:off x="10795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104760</xdr:rowOff>
    </xdr:from>
    <xdr:ext cx="534377" cy="259045"/>
    <xdr:sp macro="" textlink="">
      <xdr:nvSpPr>
        <xdr:cNvPr id="88" name="テキスト ボックス 87"/>
        <xdr:cNvSpPr txBox="1"/>
      </xdr:nvSpPr>
      <xdr:spPr>
        <a:xfrm>
          <a:off x="863111" y="64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66643</xdr:rowOff>
    </xdr:from>
    <xdr:to>
      <xdr:col>24</xdr:col>
      <xdr:colOff>63500</xdr:colOff>
      <xdr:row>58</xdr:row>
      <xdr:rowOff>92068</xdr:rowOff>
    </xdr:to>
    <xdr:cxnSp macro="">
      <xdr:nvCxnSpPr>
        <xdr:cNvPr id="117" name="直線コネクタ 116"/>
        <xdr:cNvCxnSpPr/>
      </xdr:nvCxnSpPr>
      <xdr:spPr>
        <a:xfrm flipV="1">
          <a:off x="3797300" y="10010743"/>
          <a:ext cx="8382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19542</xdr:rowOff>
    </xdr:from>
    <xdr:to>
      <xdr:col>19</xdr:col>
      <xdr:colOff>177800</xdr:colOff>
      <xdr:row>58</xdr:row>
      <xdr:rowOff>92068</xdr:rowOff>
    </xdr:to>
    <xdr:cxnSp macro="">
      <xdr:nvCxnSpPr>
        <xdr:cNvPr id="120" name="直線コネクタ 119"/>
        <xdr:cNvCxnSpPr/>
      </xdr:nvCxnSpPr>
      <xdr:spPr>
        <a:xfrm>
          <a:off x="2908300" y="9963642"/>
          <a:ext cx="889000" cy="7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19542</xdr:rowOff>
    </xdr:from>
    <xdr:to>
      <xdr:col>15</xdr:col>
      <xdr:colOff>50800</xdr:colOff>
      <xdr:row>58</xdr:row>
      <xdr:rowOff>113288</xdr:rowOff>
    </xdr:to>
    <xdr:cxnSp macro="">
      <xdr:nvCxnSpPr>
        <xdr:cNvPr id="123" name="直線コネクタ 122"/>
        <xdr:cNvCxnSpPr/>
      </xdr:nvCxnSpPr>
      <xdr:spPr>
        <a:xfrm flipV="1">
          <a:off x="2019300" y="9963642"/>
          <a:ext cx="889000" cy="9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113288</xdr:rowOff>
    </xdr:from>
    <xdr:to>
      <xdr:col>10</xdr:col>
      <xdr:colOff>114300</xdr:colOff>
      <xdr:row>58</xdr:row>
      <xdr:rowOff>117308</xdr:rowOff>
    </xdr:to>
    <xdr:cxnSp macro="">
      <xdr:nvCxnSpPr>
        <xdr:cNvPr id="126" name="直線コネクタ 125"/>
        <xdr:cNvCxnSpPr/>
      </xdr:nvCxnSpPr>
      <xdr:spPr>
        <a:xfrm flipV="1">
          <a:off x="1130300" y="10057388"/>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15843</xdr:rowOff>
    </xdr:from>
    <xdr:to>
      <xdr:col>24</xdr:col>
      <xdr:colOff>114300</xdr:colOff>
      <xdr:row>58</xdr:row>
      <xdr:rowOff>117443</xdr:rowOff>
    </xdr:to>
    <xdr:sp macro="" textlink="">
      <xdr:nvSpPr>
        <xdr:cNvPr id="136" name="楕円 135"/>
        <xdr:cNvSpPr/>
      </xdr:nvSpPr>
      <xdr:spPr>
        <a:xfrm>
          <a:off x="4584700" y="99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102220</xdr:rowOff>
    </xdr:from>
    <xdr:ext cx="599010" cy="259045"/>
    <xdr:sp macro="" textlink="">
      <xdr:nvSpPr>
        <xdr:cNvPr id="137" name="総務費該当値テキスト"/>
        <xdr:cNvSpPr txBox="1"/>
      </xdr:nvSpPr>
      <xdr:spPr>
        <a:xfrm>
          <a:off x="4686300" y="987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41268</xdr:rowOff>
    </xdr:from>
    <xdr:to>
      <xdr:col>20</xdr:col>
      <xdr:colOff>38100</xdr:colOff>
      <xdr:row>58</xdr:row>
      <xdr:rowOff>142868</xdr:rowOff>
    </xdr:to>
    <xdr:sp macro="" textlink="">
      <xdr:nvSpPr>
        <xdr:cNvPr id="138" name="楕円 137"/>
        <xdr:cNvSpPr/>
      </xdr:nvSpPr>
      <xdr:spPr>
        <a:xfrm>
          <a:off x="3746500" y="99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133995</xdr:rowOff>
    </xdr:from>
    <xdr:ext cx="599010" cy="259045"/>
    <xdr:sp macro="" textlink="">
      <xdr:nvSpPr>
        <xdr:cNvPr id="139" name="テキスト ボックス 138"/>
        <xdr:cNvSpPr txBox="1"/>
      </xdr:nvSpPr>
      <xdr:spPr>
        <a:xfrm>
          <a:off x="3497795" y="1007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140192</xdr:rowOff>
    </xdr:from>
    <xdr:to>
      <xdr:col>15</xdr:col>
      <xdr:colOff>101600</xdr:colOff>
      <xdr:row>58</xdr:row>
      <xdr:rowOff>70342</xdr:rowOff>
    </xdr:to>
    <xdr:sp macro="" textlink="">
      <xdr:nvSpPr>
        <xdr:cNvPr id="140" name="楕円 139"/>
        <xdr:cNvSpPr/>
      </xdr:nvSpPr>
      <xdr:spPr>
        <a:xfrm>
          <a:off x="2857500" y="99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61469</xdr:rowOff>
    </xdr:from>
    <xdr:ext cx="599010" cy="259045"/>
    <xdr:sp macro="" textlink="">
      <xdr:nvSpPr>
        <xdr:cNvPr id="141" name="テキスト ボックス 140"/>
        <xdr:cNvSpPr txBox="1"/>
      </xdr:nvSpPr>
      <xdr:spPr>
        <a:xfrm>
          <a:off x="2608795" y="1000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62488</xdr:rowOff>
    </xdr:from>
    <xdr:to>
      <xdr:col>10</xdr:col>
      <xdr:colOff>165100</xdr:colOff>
      <xdr:row>58</xdr:row>
      <xdr:rowOff>164088</xdr:rowOff>
    </xdr:to>
    <xdr:sp macro="" textlink="">
      <xdr:nvSpPr>
        <xdr:cNvPr id="142" name="楕円 141"/>
        <xdr:cNvSpPr/>
      </xdr:nvSpPr>
      <xdr:spPr>
        <a:xfrm>
          <a:off x="1968500" y="100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155215</xdr:rowOff>
    </xdr:from>
    <xdr:ext cx="599010" cy="259045"/>
    <xdr:sp macro="" textlink="">
      <xdr:nvSpPr>
        <xdr:cNvPr id="143" name="テキスト ボックス 142"/>
        <xdr:cNvSpPr txBox="1"/>
      </xdr:nvSpPr>
      <xdr:spPr>
        <a:xfrm>
          <a:off x="1719795" y="1009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66508</xdr:rowOff>
    </xdr:from>
    <xdr:to>
      <xdr:col>6</xdr:col>
      <xdr:colOff>38100</xdr:colOff>
      <xdr:row>58</xdr:row>
      <xdr:rowOff>168108</xdr:rowOff>
    </xdr:to>
    <xdr:sp macro="" textlink="">
      <xdr:nvSpPr>
        <xdr:cNvPr id="144" name="楕円 143"/>
        <xdr:cNvSpPr/>
      </xdr:nvSpPr>
      <xdr:spPr>
        <a:xfrm>
          <a:off x="1079500" y="100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159235</xdr:rowOff>
    </xdr:from>
    <xdr:ext cx="599010" cy="259045"/>
    <xdr:sp macro="" textlink="">
      <xdr:nvSpPr>
        <xdr:cNvPr id="145" name="テキスト ボックス 144"/>
        <xdr:cNvSpPr txBox="1"/>
      </xdr:nvSpPr>
      <xdr:spPr>
        <a:xfrm>
          <a:off x="830795" y="1010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25270</xdr:rowOff>
    </xdr:from>
    <xdr:to>
      <xdr:col>24</xdr:col>
      <xdr:colOff>63500</xdr:colOff>
      <xdr:row>76</xdr:row>
      <xdr:rowOff>69021</xdr:rowOff>
    </xdr:to>
    <xdr:cxnSp macro="">
      <xdr:nvCxnSpPr>
        <xdr:cNvPr id="177" name="直線コネクタ 176"/>
        <xdr:cNvCxnSpPr/>
      </xdr:nvCxnSpPr>
      <xdr:spPr>
        <a:xfrm>
          <a:off x="3797300" y="13055470"/>
          <a:ext cx="8382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25270</xdr:rowOff>
    </xdr:from>
    <xdr:to>
      <xdr:col>19</xdr:col>
      <xdr:colOff>177800</xdr:colOff>
      <xdr:row>76</xdr:row>
      <xdr:rowOff>163057</xdr:rowOff>
    </xdr:to>
    <xdr:cxnSp macro="">
      <xdr:nvCxnSpPr>
        <xdr:cNvPr id="180" name="直線コネクタ 179"/>
        <xdr:cNvCxnSpPr/>
      </xdr:nvCxnSpPr>
      <xdr:spPr>
        <a:xfrm flipV="1">
          <a:off x="2908300" y="13055470"/>
          <a:ext cx="889000" cy="1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163057</xdr:rowOff>
    </xdr:from>
    <xdr:to>
      <xdr:col>15</xdr:col>
      <xdr:colOff>50800</xdr:colOff>
      <xdr:row>77</xdr:row>
      <xdr:rowOff>30925</xdr:rowOff>
    </xdr:to>
    <xdr:cxnSp macro="">
      <xdr:nvCxnSpPr>
        <xdr:cNvPr id="183" name="直線コネクタ 182"/>
        <xdr:cNvCxnSpPr/>
      </xdr:nvCxnSpPr>
      <xdr:spPr>
        <a:xfrm flipV="1">
          <a:off x="2019300" y="13193257"/>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12105</xdr:rowOff>
    </xdr:from>
    <xdr:to>
      <xdr:col>10</xdr:col>
      <xdr:colOff>114300</xdr:colOff>
      <xdr:row>77</xdr:row>
      <xdr:rowOff>30925</xdr:rowOff>
    </xdr:to>
    <xdr:cxnSp macro="">
      <xdr:nvCxnSpPr>
        <xdr:cNvPr id="186" name="直線コネクタ 185"/>
        <xdr:cNvCxnSpPr/>
      </xdr:nvCxnSpPr>
      <xdr:spPr>
        <a:xfrm>
          <a:off x="1130300" y="13213755"/>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18221</xdr:rowOff>
    </xdr:from>
    <xdr:to>
      <xdr:col>24</xdr:col>
      <xdr:colOff>114300</xdr:colOff>
      <xdr:row>76</xdr:row>
      <xdr:rowOff>119821</xdr:rowOff>
    </xdr:to>
    <xdr:sp macro="" textlink="">
      <xdr:nvSpPr>
        <xdr:cNvPr id="196" name="楕円 195"/>
        <xdr:cNvSpPr/>
      </xdr:nvSpPr>
      <xdr:spPr>
        <a:xfrm>
          <a:off x="4584700" y="130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41097</xdr:rowOff>
    </xdr:from>
    <xdr:ext cx="599010" cy="259045"/>
    <xdr:sp macro="" textlink="">
      <xdr:nvSpPr>
        <xdr:cNvPr id="197" name="民生費該当値テキスト"/>
        <xdr:cNvSpPr txBox="1"/>
      </xdr:nvSpPr>
      <xdr:spPr>
        <a:xfrm>
          <a:off x="4686300" y="1289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145919</xdr:rowOff>
    </xdr:from>
    <xdr:to>
      <xdr:col>20</xdr:col>
      <xdr:colOff>38100</xdr:colOff>
      <xdr:row>76</xdr:row>
      <xdr:rowOff>76070</xdr:rowOff>
    </xdr:to>
    <xdr:sp macro="" textlink="">
      <xdr:nvSpPr>
        <xdr:cNvPr id="198" name="楕円 197"/>
        <xdr:cNvSpPr/>
      </xdr:nvSpPr>
      <xdr:spPr>
        <a:xfrm>
          <a:off x="3746500" y="13004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92596</xdr:rowOff>
    </xdr:from>
    <xdr:ext cx="599010" cy="259045"/>
    <xdr:sp macro="" textlink="">
      <xdr:nvSpPr>
        <xdr:cNvPr id="199" name="テキスト ボックス 198"/>
        <xdr:cNvSpPr txBox="1"/>
      </xdr:nvSpPr>
      <xdr:spPr>
        <a:xfrm>
          <a:off x="3497795" y="1277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112257</xdr:rowOff>
    </xdr:from>
    <xdr:to>
      <xdr:col>15</xdr:col>
      <xdr:colOff>101600</xdr:colOff>
      <xdr:row>77</xdr:row>
      <xdr:rowOff>42407</xdr:rowOff>
    </xdr:to>
    <xdr:sp macro="" textlink="">
      <xdr:nvSpPr>
        <xdr:cNvPr id="200" name="楕円 199"/>
        <xdr:cNvSpPr/>
      </xdr:nvSpPr>
      <xdr:spPr>
        <a:xfrm>
          <a:off x="2857500" y="131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58934</xdr:rowOff>
    </xdr:from>
    <xdr:ext cx="599010" cy="259045"/>
    <xdr:sp macro="" textlink="">
      <xdr:nvSpPr>
        <xdr:cNvPr id="201" name="テキスト ボックス 200"/>
        <xdr:cNvSpPr txBox="1"/>
      </xdr:nvSpPr>
      <xdr:spPr>
        <a:xfrm>
          <a:off x="2608795" y="1291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151575</xdr:rowOff>
    </xdr:from>
    <xdr:to>
      <xdr:col>10</xdr:col>
      <xdr:colOff>165100</xdr:colOff>
      <xdr:row>77</xdr:row>
      <xdr:rowOff>81725</xdr:rowOff>
    </xdr:to>
    <xdr:sp macro="" textlink="">
      <xdr:nvSpPr>
        <xdr:cNvPr id="202" name="楕円 201"/>
        <xdr:cNvSpPr/>
      </xdr:nvSpPr>
      <xdr:spPr>
        <a:xfrm>
          <a:off x="1968500" y="131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98252</xdr:rowOff>
    </xdr:from>
    <xdr:ext cx="599010" cy="259045"/>
    <xdr:sp macro="" textlink="">
      <xdr:nvSpPr>
        <xdr:cNvPr id="203" name="テキスト ボックス 202"/>
        <xdr:cNvSpPr txBox="1"/>
      </xdr:nvSpPr>
      <xdr:spPr>
        <a:xfrm>
          <a:off x="1719795" y="1295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132755</xdr:rowOff>
    </xdr:from>
    <xdr:to>
      <xdr:col>6</xdr:col>
      <xdr:colOff>38100</xdr:colOff>
      <xdr:row>77</xdr:row>
      <xdr:rowOff>62905</xdr:rowOff>
    </xdr:to>
    <xdr:sp macro="" textlink="">
      <xdr:nvSpPr>
        <xdr:cNvPr id="204" name="楕円 203"/>
        <xdr:cNvSpPr/>
      </xdr:nvSpPr>
      <xdr:spPr>
        <a:xfrm>
          <a:off x="1079500" y="13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79432</xdr:rowOff>
    </xdr:from>
    <xdr:ext cx="599010" cy="259045"/>
    <xdr:sp macro="" textlink="">
      <xdr:nvSpPr>
        <xdr:cNvPr id="205" name="テキスト ボックス 204"/>
        <xdr:cNvSpPr txBox="1"/>
      </xdr:nvSpPr>
      <xdr:spPr>
        <a:xfrm>
          <a:off x="830795" y="129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85123</xdr:rowOff>
    </xdr:from>
    <xdr:to>
      <xdr:col>24</xdr:col>
      <xdr:colOff>63500</xdr:colOff>
      <xdr:row>98</xdr:row>
      <xdr:rowOff>115540</xdr:rowOff>
    </xdr:to>
    <xdr:cxnSp macro="">
      <xdr:nvCxnSpPr>
        <xdr:cNvPr id="236" name="直線コネクタ 235"/>
        <xdr:cNvCxnSpPr/>
      </xdr:nvCxnSpPr>
      <xdr:spPr>
        <a:xfrm flipV="1">
          <a:off x="3797300" y="16887223"/>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115540</xdr:rowOff>
    </xdr:from>
    <xdr:to>
      <xdr:col>19</xdr:col>
      <xdr:colOff>177800</xdr:colOff>
      <xdr:row>98</xdr:row>
      <xdr:rowOff>118835</xdr:rowOff>
    </xdr:to>
    <xdr:cxnSp macro="">
      <xdr:nvCxnSpPr>
        <xdr:cNvPr id="239" name="直線コネクタ 238"/>
        <xdr:cNvCxnSpPr/>
      </xdr:nvCxnSpPr>
      <xdr:spPr>
        <a:xfrm flipV="1">
          <a:off x="2908300" y="16917640"/>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118835</xdr:rowOff>
    </xdr:from>
    <xdr:to>
      <xdr:col>15</xdr:col>
      <xdr:colOff>50800</xdr:colOff>
      <xdr:row>98</xdr:row>
      <xdr:rowOff>151098</xdr:rowOff>
    </xdr:to>
    <xdr:cxnSp macro="">
      <xdr:nvCxnSpPr>
        <xdr:cNvPr id="242" name="直線コネクタ 241"/>
        <xdr:cNvCxnSpPr/>
      </xdr:nvCxnSpPr>
      <xdr:spPr>
        <a:xfrm flipV="1">
          <a:off x="2019300" y="16920935"/>
          <a:ext cx="889000" cy="3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151098</xdr:rowOff>
    </xdr:from>
    <xdr:to>
      <xdr:col>10</xdr:col>
      <xdr:colOff>114300</xdr:colOff>
      <xdr:row>98</xdr:row>
      <xdr:rowOff>154663</xdr:rowOff>
    </xdr:to>
    <xdr:cxnSp macro="">
      <xdr:nvCxnSpPr>
        <xdr:cNvPr id="245" name="直線コネクタ 244"/>
        <xdr:cNvCxnSpPr/>
      </xdr:nvCxnSpPr>
      <xdr:spPr>
        <a:xfrm flipV="1">
          <a:off x="1130300" y="16953198"/>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34323</xdr:rowOff>
    </xdr:from>
    <xdr:to>
      <xdr:col>24</xdr:col>
      <xdr:colOff>114300</xdr:colOff>
      <xdr:row>98</xdr:row>
      <xdr:rowOff>135923</xdr:rowOff>
    </xdr:to>
    <xdr:sp macro="" textlink="">
      <xdr:nvSpPr>
        <xdr:cNvPr id="255" name="楕円 254"/>
        <xdr:cNvSpPr/>
      </xdr:nvSpPr>
      <xdr:spPr>
        <a:xfrm>
          <a:off x="4584700" y="168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120700</xdr:rowOff>
    </xdr:from>
    <xdr:ext cx="534377" cy="259045"/>
    <xdr:sp macro="" textlink="">
      <xdr:nvSpPr>
        <xdr:cNvPr id="256" name="衛生費該当値テキスト"/>
        <xdr:cNvSpPr txBox="1"/>
      </xdr:nvSpPr>
      <xdr:spPr>
        <a:xfrm>
          <a:off x="4686300" y="167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64740</xdr:rowOff>
    </xdr:from>
    <xdr:to>
      <xdr:col>20</xdr:col>
      <xdr:colOff>38100</xdr:colOff>
      <xdr:row>98</xdr:row>
      <xdr:rowOff>166340</xdr:rowOff>
    </xdr:to>
    <xdr:sp macro="" textlink="">
      <xdr:nvSpPr>
        <xdr:cNvPr id="257" name="楕円 256"/>
        <xdr:cNvSpPr/>
      </xdr:nvSpPr>
      <xdr:spPr>
        <a:xfrm>
          <a:off x="3746500" y="168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157467</xdr:rowOff>
    </xdr:from>
    <xdr:ext cx="534377" cy="259045"/>
    <xdr:sp macro="" textlink="">
      <xdr:nvSpPr>
        <xdr:cNvPr id="258" name="テキスト ボックス 257"/>
        <xdr:cNvSpPr txBox="1"/>
      </xdr:nvSpPr>
      <xdr:spPr>
        <a:xfrm>
          <a:off x="3530111" y="169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68035</xdr:rowOff>
    </xdr:from>
    <xdr:to>
      <xdr:col>15</xdr:col>
      <xdr:colOff>101600</xdr:colOff>
      <xdr:row>98</xdr:row>
      <xdr:rowOff>169635</xdr:rowOff>
    </xdr:to>
    <xdr:sp macro="" textlink="">
      <xdr:nvSpPr>
        <xdr:cNvPr id="259" name="楕円 258"/>
        <xdr:cNvSpPr/>
      </xdr:nvSpPr>
      <xdr:spPr>
        <a:xfrm>
          <a:off x="2857500" y="16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160762</xdr:rowOff>
    </xdr:from>
    <xdr:ext cx="534377" cy="259045"/>
    <xdr:sp macro="" textlink="">
      <xdr:nvSpPr>
        <xdr:cNvPr id="260" name="テキスト ボックス 259"/>
        <xdr:cNvSpPr txBox="1"/>
      </xdr:nvSpPr>
      <xdr:spPr>
        <a:xfrm>
          <a:off x="2641111" y="169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100298</xdr:rowOff>
    </xdr:from>
    <xdr:to>
      <xdr:col>10</xdr:col>
      <xdr:colOff>165100</xdr:colOff>
      <xdr:row>99</xdr:row>
      <xdr:rowOff>30448</xdr:rowOff>
    </xdr:to>
    <xdr:sp macro="" textlink="">
      <xdr:nvSpPr>
        <xdr:cNvPr id="261" name="楕円 260"/>
        <xdr:cNvSpPr/>
      </xdr:nvSpPr>
      <xdr:spPr>
        <a:xfrm>
          <a:off x="1968500" y="169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21575</xdr:rowOff>
    </xdr:from>
    <xdr:ext cx="534377" cy="259045"/>
    <xdr:sp macro="" textlink="">
      <xdr:nvSpPr>
        <xdr:cNvPr id="262" name="テキスト ボックス 261"/>
        <xdr:cNvSpPr txBox="1"/>
      </xdr:nvSpPr>
      <xdr:spPr>
        <a:xfrm>
          <a:off x="1752111" y="169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103863</xdr:rowOff>
    </xdr:from>
    <xdr:to>
      <xdr:col>6</xdr:col>
      <xdr:colOff>38100</xdr:colOff>
      <xdr:row>99</xdr:row>
      <xdr:rowOff>34013</xdr:rowOff>
    </xdr:to>
    <xdr:sp macro="" textlink="">
      <xdr:nvSpPr>
        <xdr:cNvPr id="263" name="楕円 262"/>
        <xdr:cNvSpPr/>
      </xdr:nvSpPr>
      <xdr:spPr>
        <a:xfrm>
          <a:off x="1079500" y="16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25140</xdr:rowOff>
    </xdr:from>
    <xdr:ext cx="534377" cy="259045"/>
    <xdr:sp macro="" textlink="">
      <xdr:nvSpPr>
        <xdr:cNvPr id="264" name="テキスト ボックス 263"/>
        <xdr:cNvSpPr txBox="1"/>
      </xdr:nvSpPr>
      <xdr:spPr>
        <a:xfrm>
          <a:off x="863111" y="16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89408</xdr:rowOff>
    </xdr:from>
    <xdr:to>
      <xdr:col>55</xdr:col>
      <xdr:colOff>0</xdr:colOff>
      <xdr:row>58</xdr:row>
      <xdr:rowOff>91270</xdr:rowOff>
    </xdr:to>
    <xdr:cxnSp macro="">
      <xdr:nvCxnSpPr>
        <xdr:cNvPr id="348" name="直線コネクタ 347"/>
        <xdr:cNvCxnSpPr/>
      </xdr:nvCxnSpPr>
      <xdr:spPr>
        <a:xfrm flipV="1">
          <a:off x="9639300" y="10033508"/>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87315</xdr:rowOff>
    </xdr:from>
    <xdr:to>
      <xdr:col>50</xdr:col>
      <xdr:colOff>114300</xdr:colOff>
      <xdr:row>58</xdr:row>
      <xdr:rowOff>91270</xdr:rowOff>
    </xdr:to>
    <xdr:cxnSp macro="">
      <xdr:nvCxnSpPr>
        <xdr:cNvPr id="351" name="直線コネクタ 350"/>
        <xdr:cNvCxnSpPr/>
      </xdr:nvCxnSpPr>
      <xdr:spPr>
        <a:xfrm>
          <a:off x="8750300" y="1003141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87315</xdr:rowOff>
    </xdr:from>
    <xdr:to>
      <xdr:col>45</xdr:col>
      <xdr:colOff>177800</xdr:colOff>
      <xdr:row>58</xdr:row>
      <xdr:rowOff>99305</xdr:rowOff>
    </xdr:to>
    <xdr:cxnSp macro="">
      <xdr:nvCxnSpPr>
        <xdr:cNvPr id="354" name="直線コネクタ 353"/>
        <xdr:cNvCxnSpPr/>
      </xdr:nvCxnSpPr>
      <xdr:spPr>
        <a:xfrm flipV="1">
          <a:off x="7861300" y="10031415"/>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99305</xdr:rowOff>
    </xdr:from>
    <xdr:to>
      <xdr:col>41</xdr:col>
      <xdr:colOff>50800</xdr:colOff>
      <xdr:row>58</xdr:row>
      <xdr:rowOff>106141</xdr:rowOff>
    </xdr:to>
    <xdr:cxnSp macro="">
      <xdr:nvCxnSpPr>
        <xdr:cNvPr id="357" name="直線コネクタ 356"/>
        <xdr:cNvCxnSpPr/>
      </xdr:nvCxnSpPr>
      <xdr:spPr>
        <a:xfrm flipV="1">
          <a:off x="6972300" y="10043405"/>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38608</xdr:rowOff>
    </xdr:from>
    <xdr:to>
      <xdr:col>55</xdr:col>
      <xdr:colOff>50800</xdr:colOff>
      <xdr:row>58</xdr:row>
      <xdr:rowOff>140208</xdr:rowOff>
    </xdr:to>
    <xdr:sp macro="" textlink="">
      <xdr:nvSpPr>
        <xdr:cNvPr id="367" name="楕円 366"/>
        <xdr:cNvSpPr/>
      </xdr:nvSpPr>
      <xdr:spPr>
        <a:xfrm>
          <a:off x="104267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40470</xdr:rowOff>
    </xdr:from>
    <xdr:to>
      <xdr:col>50</xdr:col>
      <xdr:colOff>165100</xdr:colOff>
      <xdr:row>58</xdr:row>
      <xdr:rowOff>142070</xdr:rowOff>
    </xdr:to>
    <xdr:sp macro="" textlink="">
      <xdr:nvSpPr>
        <xdr:cNvPr id="369" name="楕円 368"/>
        <xdr:cNvSpPr/>
      </xdr:nvSpPr>
      <xdr:spPr>
        <a:xfrm>
          <a:off x="9588500" y="99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133197</xdr:rowOff>
    </xdr:from>
    <xdr:ext cx="599010" cy="259045"/>
    <xdr:sp macro="" textlink="">
      <xdr:nvSpPr>
        <xdr:cNvPr id="370" name="テキスト ボックス 369"/>
        <xdr:cNvSpPr txBox="1"/>
      </xdr:nvSpPr>
      <xdr:spPr>
        <a:xfrm>
          <a:off x="9339795" y="100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36515</xdr:rowOff>
    </xdr:from>
    <xdr:to>
      <xdr:col>46</xdr:col>
      <xdr:colOff>38100</xdr:colOff>
      <xdr:row>58</xdr:row>
      <xdr:rowOff>138115</xdr:rowOff>
    </xdr:to>
    <xdr:sp macro="" textlink="">
      <xdr:nvSpPr>
        <xdr:cNvPr id="371" name="楕円 370"/>
        <xdr:cNvSpPr/>
      </xdr:nvSpPr>
      <xdr:spPr>
        <a:xfrm>
          <a:off x="8699500" y="998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129242</xdr:rowOff>
    </xdr:from>
    <xdr:ext cx="599010" cy="259045"/>
    <xdr:sp macro="" textlink="">
      <xdr:nvSpPr>
        <xdr:cNvPr id="372" name="テキスト ボックス 371"/>
        <xdr:cNvSpPr txBox="1"/>
      </xdr:nvSpPr>
      <xdr:spPr>
        <a:xfrm>
          <a:off x="8450795" y="1007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48505</xdr:rowOff>
    </xdr:from>
    <xdr:to>
      <xdr:col>41</xdr:col>
      <xdr:colOff>101600</xdr:colOff>
      <xdr:row>58</xdr:row>
      <xdr:rowOff>150105</xdr:rowOff>
    </xdr:to>
    <xdr:sp macro="" textlink="">
      <xdr:nvSpPr>
        <xdr:cNvPr id="373" name="楕円 372"/>
        <xdr:cNvSpPr/>
      </xdr:nvSpPr>
      <xdr:spPr>
        <a:xfrm>
          <a:off x="7810500" y="99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141232</xdr:rowOff>
    </xdr:from>
    <xdr:ext cx="534377" cy="259045"/>
    <xdr:sp macro="" textlink="">
      <xdr:nvSpPr>
        <xdr:cNvPr id="374" name="テキスト ボックス 373"/>
        <xdr:cNvSpPr txBox="1"/>
      </xdr:nvSpPr>
      <xdr:spPr>
        <a:xfrm>
          <a:off x="7594111" y="100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55341</xdr:rowOff>
    </xdr:from>
    <xdr:to>
      <xdr:col>36</xdr:col>
      <xdr:colOff>165100</xdr:colOff>
      <xdr:row>58</xdr:row>
      <xdr:rowOff>156941</xdr:rowOff>
    </xdr:to>
    <xdr:sp macro="" textlink="">
      <xdr:nvSpPr>
        <xdr:cNvPr id="375" name="楕円 374"/>
        <xdr:cNvSpPr/>
      </xdr:nvSpPr>
      <xdr:spPr>
        <a:xfrm>
          <a:off x="6921500" y="99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148068</xdr:rowOff>
    </xdr:from>
    <xdr:ext cx="534377" cy="259045"/>
    <xdr:sp macro="" textlink="">
      <xdr:nvSpPr>
        <xdr:cNvPr id="376" name="テキスト ボックス 375"/>
        <xdr:cNvSpPr txBox="1"/>
      </xdr:nvSpPr>
      <xdr:spPr>
        <a:xfrm>
          <a:off x="6705111" y="100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5155</xdr:rowOff>
    </xdr:from>
    <xdr:to>
      <xdr:col>55</xdr:col>
      <xdr:colOff>0</xdr:colOff>
      <xdr:row>78</xdr:row>
      <xdr:rowOff>52820</xdr:rowOff>
    </xdr:to>
    <xdr:cxnSp macro="">
      <xdr:nvCxnSpPr>
        <xdr:cNvPr id="403" name="直線コネクタ 402"/>
        <xdr:cNvCxnSpPr/>
      </xdr:nvCxnSpPr>
      <xdr:spPr>
        <a:xfrm flipV="1">
          <a:off x="9639300" y="13378255"/>
          <a:ext cx="838200" cy="4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41934</xdr:rowOff>
    </xdr:from>
    <xdr:to>
      <xdr:col>50</xdr:col>
      <xdr:colOff>114300</xdr:colOff>
      <xdr:row>78</xdr:row>
      <xdr:rowOff>52820</xdr:rowOff>
    </xdr:to>
    <xdr:cxnSp macro="">
      <xdr:nvCxnSpPr>
        <xdr:cNvPr id="406" name="直線コネクタ 405"/>
        <xdr:cNvCxnSpPr/>
      </xdr:nvCxnSpPr>
      <xdr:spPr>
        <a:xfrm>
          <a:off x="8750300" y="134150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55834</xdr:rowOff>
    </xdr:from>
    <xdr:to>
      <xdr:col>45</xdr:col>
      <xdr:colOff>177800</xdr:colOff>
      <xdr:row>78</xdr:row>
      <xdr:rowOff>41934</xdr:rowOff>
    </xdr:to>
    <xdr:cxnSp macro="">
      <xdr:nvCxnSpPr>
        <xdr:cNvPr id="409" name="直線コネクタ 408"/>
        <xdr:cNvCxnSpPr/>
      </xdr:nvCxnSpPr>
      <xdr:spPr>
        <a:xfrm>
          <a:off x="7861300" y="13257484"/>
          <a:ext cx="889000" cy="1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55834</xdr:rowOff>
    </xdr:from>
    <xdr:to>
      <xdr:col>41</xdr:col>
      <xdr:colOff>50800</xdr:colOff>
      <xdr:row>78</xdr:row>
      <xdr:rowOff>86775</xdr:rowOff>
    </xdr:to>
    <xdr:cxnSp macro="">
      <xdr:nvCxnSpPr>
        <xdr:cNvPr id="412" name="直線コネクタ 411"/>
        <xdr:cNvCxnSpPr/>
      </xdr:nvCxnSpPr>
      <xdr:spPr>
        <a:xfrm flipV="1">
          <a:off x="6972300" y="13257484"/>
          <a:ext cx="889000" cy="2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125805</xdr:rowOff>
    </xdr:from>
    <xdr:to>
      <xdr:col>55</xdr:col>
      <xdr:colOff>50800</xdr:colOff>
      <xdr:row>78</xdr:row>
      <xdr:rowOff>55955</xdr:rowOff>
    </xdr:to>
    <xdr:sp macro="" textlink="">
      <xdr:nvSpPr>
        <xdr:cNvPr id="422" name="楕円 421"/>
        <xdr:cNvSpPr/>
      </xdr:nvSpPr>
      <xdr:spPr>
        <a:xfrm>
          <a:off x="10426700" y="133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104232</xdr:rowOff>
    </xdr:from>
    <xdr:ext cx="534377" cy="259045"/>
    <xdr:sp macro="" textlink="">
      <xdr:nvSpPr>
        <xdr:cNvPr id="423" name="商工費該当値テキスト"/>
        <xdr:cNvSpPr txBox="1"/>
      </xdr:nvSpPr>
      <xdr:spPr>
        <a:xfrm>
          <a:off x="10528300" y="133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2020</xdr:rowOff>
    </xdr:from>
    <xdr:to>
      <xdr:col>50</xdr:col>
      <xdr:colOff>165100</xdr:colOff>
      <xdr:row>78</xdr:row>
      <xdr:rowOff>103620</xdr:rowOff>
    </xdr:to>
    <xdr:sp macro="" textlink="">
      <xdr:nvSpPr>
        <xdr:cNvPr id="424" name="楕円 423"/>
        <xdr:cNvSpPr/>
      </xdr:nvSpPr>
      <xdr:spPr>
        <a:xfrm>
          <a:off x="9588500" y="133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94747</xdr:rowOff>
    </xdr:from>
    <xdr:ext cx="534377" cy="259045"/>
    <xdr:sp macro="" textlink="">
      <xdr:nvSpPr>
        <xdr:cNvPr id="425" name="テキスト ボックス 424"/>
        <xdr:cNvSpPr txBox="1"/>
      </xdr:nvSpPr>
      <xdr:spPr>
        <a:xfrm>
          <a:off x="9372111" y="134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162584</xdr:rowOff>
    </xdr:from>
    <xdr:to>
      <xdr:col>46</xdr:col>
      <xdr:colOff>38100</xdr:colOff>
      <xdr:row>78</xdr:row>
      <xdr:rowOff>92734</xdr:rowOff>
    </xdr:to>
    <xdr:sp macro="" textlink="">
      <xdr:nvSpPr>
        <xdr:cNvPr id="426" name="楕円 425"/>
        <xdr:cNvSpPr/>
      </xdr:nvSpPr>
      <xdr:spPr>
        <a:xfrm>
          <a:off x="8699500" y="133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83861</xdr:rowOff>
    </xdr:from>
    <xdr:ext cx="534377" cy="259045"/>
    <xdr:sp macro="" textlink="">
      <xdr:nvSpPr>
        <xdr:cNvPr id="427" name="テキスト ボックス 426"/>
        <xdr:cNvSpPr txBox="1"/>
      </xdr:nvSpPr>
      <xdr:spPr>
        <a:xfrm>
          <a:off x="8483111" y="134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5034</xdr:rowOff>
    </xdr:from>
    <xdr:to>
      <xdr:col>41</xdr:col>
      <xdr:colOff>101600</xdr:colOff>
      <xdr:row>77</xdr:row>
      <xdr:rowOff>106634</xdr:rowOff>
    </xdr:to>
    <xdr:sp macro="" textlink="">
      <xdr:nvSpPr>
        <xdr:cNvPr id="428" name="楕円 427"/>
        <xdr:cNvSpPr/>
      </xdr:nvSpPr>
      <xdr:spPr>
        <a:xfrm>
          <a:off x="7810500" y="132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123161</xdr:rowOff>
    </xdr:from>
    <xdr:ext cx="599010" cy="259045"/>
    <xdr:sp macro="" textlink="">
      <xdr:nvSpPr>
        <xdr:cNvPr id="429" name="テキスト ボックス 428"/>
        <xdr:cNvSpPr txBox="1"/>
      </xdr:nvSpPr>
      <xdr:spPr>
        <a:xfrm>
          <a:off x="7561795" y="1298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35975</xdr:rowOff>
    </xdr:from>
    <xdr:to>
      <xdr:col>36</xdr:col>
      <xdr:colOff>165100</xdr:colOff>
      <xdr:row>78</xdr:row>
      <xdr:rowOff>137575</xdr:rowOff>
    </xdr:to>
    <xdr:sp macro="" textlink="">
      <xdr:nvSpPr>
        <xdr:cNvPr id="430" name="楕円 429"/>
        <xdr:cNvSpPr/>
      </xdr:nvSpPr>
      <xdr:spPr>
        <a:xfrm>
          <a:off x="6921500" y="134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128702</xdr:rowOff>
    </xdr:from>
    <xdr:ext cx="534377" cy="259045"/>
    <xdr:sp macro="" textlink="">
      <xdr:nvSpPr>
        <xdr:cNvPr id="431" name="テキスト ボックス 430"/>
        <xdr:cNvSpPr txBox="1"/>
      </xdr:nvSpPr>
      <xdr:spPr>
        <a:xfrm>
          <a:off x="6705111" y="135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168335</xdr:rowOff>
    </xdr:from>
    <xdr:to>
      <xdr:col>55</xdr:col>
      <xdr:colOff>0</xdr:colOff>
      <xdr:row>98</xdr:row>
      <xdr:rowOff>86987</xdr:rowOff>
    </xdr:to>
    <xdr:cxnSp macro="">
      <xdr:nvCxnSpPr>
        <xdr:cNvPr id="464" name="直線コネクタ 463"/>
        <xdr:cNvCxnSpPr/>
      </xdr:nvCxnSpPr>
      <xdr:spPr>
        <a:xfrm flipV="1">
          <a:off x="9639300" y="16798985"/>
          <a:ext cx="838200" cy="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86987</xdr:rowOff>
    </xdr:from>
    <xdr:to>
      <xdr:col>50</xdr:col>
      <xdr:colOff>114300</xdr:colOff>
      <xdr:row>98</xdr:row>
      <xdr:rowOff>91683</xdr:rowOff>
    </xdr:to>
    <xdr:cxnSp macro="">
      <xdr:nvCxnSpPr>
        <xdr:cNvPr id="467" name="直線コネクタ 466"/>
        <xdr:cNvCxnSpPr/>
      </xdr:nvCxnSpPr>
      <xdr:spPr>
        <a:xfrm flipV="1">
          <a:off x="8750300" y="16889087"/>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64925</xdr:rowOff>
    </xdr:from>
    <xdr:to>
      <xdr:col>45</xdr:col>
      <xdr:colOff>177800</xdr:colOff>
      <xdr:row>98</xdr:row>
      <xdr:rowOff>91683</xdr:rowOff>
    </xdr:to>
    <xdr:cxnSp macro="">
      <xdr:nvCxnSpPr>
        <xdr:cNvPr id="470" name="直線コネクタ 469"/>
        <xdr:cNvCxnSpPr/>
      </xdr:nvCxnSpPr>
      <xdr:spPr>
        <a:xfrm>
          <a:off x="7861300" y="16867025"/>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64925</xdr:rowOff>
    </xdr:from>
    <xdr:to>
      <xdr:col>41</xdr:col>
      <xdr:colOff>50800</xdr:colOff>
      <xdr:row>98</xdr:row>
      <xdr:rowOff>73871</xdr:rowOff>
    </xdr:to>
    <xdr:cxnSp macro="">
      <xdr:nvCxnSpPr>
        <xdr:cNvPr id="473" name="直線コネクタ 472"/>
        <xdr:cNvCxnSpPr/>
      </xdr:nvCxnSpPr>
      <xdr:spPr>
        <a:xfrm flipV="1">
          <a:off x="6972300" y="16867025"/>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117535</xdr:rowOff>
    </xdr:from>
    <xdr:to>
      <xdr:col>55</xdr:col>
      <xdr:colOff>50800</xdr:colOff>
      <xdr:row>98</xdr:row>
      <xdr:rowOff>47685</xdr:rowOff>
    </xdr:to>
    <xdr:sp macro="" textlink="">
      <xdr:nvSpPr>
        <xdr:cNvPr id="483" name="楕円 482"/>
        <xdr:cNvSpPr/>
      </xdr:nvSpPr>
      <xdr:spPr>
        <a:xfrm>
          <a:off x="10426700" y="167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95962</xdr:rowOff>
    </xdr:from>
    <xdr:ext cx="599010" cy="259045"/>
    <xdr:sp macro="" textlink="">
      <xdr:nvSpPr>
        <xdr:cNvPr id="484" name="土木費該当値テキスト"/>
        <xdr:cNvSpPr txBox="1"/>
      </xdr:nvSpPr>
      <xdr:spPr>
        <a:xfrm>
          <a:off x="10528300" y="1672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36187</xdr:rowOff>
    </xdr:from>
    <xdr:to>
      <xdr:col>50</xdr:col>
      <xdr:colOff>165100</xdr:colOff>
      <xdr:row>98</xdr:row>
      <xdr:rowOff>137787</xdr:rowOff>
    </xdr:to>
    <xdr:sp macro="" textlink="">
      <xdr:nvSpPr>
        <xdr:cNvPr id="485" name="楕円 484"/>
        <xdr:cNvSpPr/>
      </xdr:nvSpPr>
      <xdr:spPr>
        <a:xfrm>
          <a:off x="9588500" y="168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128914</xdr:rowOff>
    </xdr:from>
    <xdr:ext cx="534377" cy="259045"/>
    <xdr:sp macro="" textlink="">
      <xdr:nvSpPr>
        <xdr:cNvPr id="486" name="テキスト ボックス 485"/>
        <xdr:cNvSpPr txBox="1"/>
      </xdr:nvSpPr>
      <xdr:spPr>
        <a:xfrm>
          <a:off x="9372111" y="169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40883</xdr:rowOff>
    </xdr:from>
    <xdr:to>
      <xdr:col>46</xdr:col>
      <xdr:colOff>38100</xdr:colOff>
      <xdr:row>98</xdr:row>
      <xdr:rowOff>142483</xdr:rowOff>
    </xdr:to>
    <xdr:sp macro="" textlink="">
      <xdr:nvSpPr>
        <xdr:cNvPr id="487" name="楕円 486"/>
        <xdr:cNvSpPr/>
      </xdr:nvSpPr>
      <xdr:spPr>
        <a:xfrm>
          <a:off x="8699500" y="168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133610</xdr:rowOff>
    </xdr:from>
    <xdr:ext cx="534377" cy="259045"/>
    <xdr:sp macro="" textlink="">
      <xdr:nvSpPr>
        <xdr:cNvPr id="488" name="テキスト ボックス 487"/>
        <xdr:cNvSpPr txBox="1"/>
      </xdr:nvSpPr>
      <xdr:spPr>
        <a:xfrm>
          <a:off x="8483111" y="169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14125</xdr:rowOff>
    </xdr:from>
    <xdr:to>
      <xdr:col>41</xdr:col>
      <xdr:colOff>101600</xdr:colOff>
      <xdr:row>98</xdr:row>
      <xdr:rowOff>115725</xdr:rowOff>
    </xdr:to>
    <xdr:sp macro="" textlink="">
      <xdr:nvSpPr>
        <xdr:cNvPr id="489" name="楕円 488"/>
        <xdr:cNvSpPr/>
      </xdr:nvSpPr>
      <xdr:spPr>
        <a:xfrm>
          <a:off x="78105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106852</xdr:rowOff>
    </xdr:from>
    <xdr:ext cx="534377" cy="259045"/>
    <xdr:sp macro="" textlink="">
      <xdr:nvSpPr>
        <xdr:cNvPr id="490" name="テキスト ボックス 489"/>
        <xdr:cNvSpPr txBox="1"/>
      </xdr:nvSpPr>
      <xdr:spPr>
        <a:xfrm>
          <a:off x="7594111" y="169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23071</xdr:rowOff>
    </xdr:from>
    <xdr:to>
      <xdr:col>36</xdr:col>
      <xdr:colOff>165100</xdr:colOff>
      <xdr:row>98</xdr:row>
      <xdr:rowOff>124671</xdr:rowOff>
    </xdr:to>
    <xdr:sp macro="" textlink="">
      <xdr:nvSpPr>
        <xdr:cNvPr id="491" name="楕円 490"/>
        <xdr:cNvSpPr/>
      </xdr:nvSpPr>
      <xdr:spPr>
        <a:xfrm>
          <a:off x="6921500" y="168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115798</xdr:rowOff>
    </xdr:from>
    <xdr:ext cx="534377" cy="259045"/>
    <xdr:sp macro="" textlink="">
      <xdr:nvSpPr>
        <xdr:cNvPr id="492" name="テキスト ボックス 491"/>
        <xdr:cNvSpPr txBox="1"/>
      </xdr:nvSpPr>
      <xdr:spPr>
        <a:xfrm>
          <a:off x="6705111" y="169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90718</xdr:rowOff>
    </xdr:from>
    <xdr:to>
      <xdr:col>85</xdr:col>
      <xdr:colOff>127000</xdr:colOff>
      <xdr:row>38</xdr:row>
      <xdr:rowOff>46564</xdr:rowOff>
    </xdr:to>
    <xdr:cxnSp macro="">
      <xdr:nvCxnSpPr>
        <xdr:cNvPr id="519" name="直線コネクタ 518"/>
        <xdr:cNvCxnSpPr/>
      </xdr:nvCxnSpPr>
      <xdr:spPr>
        <a:xfrm flipV="1">
          <a:off x="15481300" y="6434368"/>
          <a:ext cx="838200" cy="1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46564</xdr:rowOff>
    </xdr:from>
    <xdr:to>
      <xdr:col>81</xdr:col>
      <xdr:colOff>50800</xdr:colOff>
      <xdr:row>38</xdr:row>
      <xdr:rowOff>68194</xdr:rowOff>
    </xdr:to>
    <xdr:cxnSp macro="">
      <xdr:nvCxnSpPr>
        <xdr:cNvPr id="522" name="直線コネクタ 521"/>
        <xdr:cNvCxnSpPr/>
      </xdr:nvCxnSpPr>
      <xdr:spPr>
        <a:xfrm flipV="1">
          <a:off x="14592300" y="6561664"/>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64173</xdr:rowOff>
    </xdr:from>
    <xdr:to>
      <xdr:col>76</xdr:col>
      <xdr:colOff>114300</xdr:colOff>
      <xdr:row>38</xdr:row>
      <xdr:rowOff>68194</xdr:rowOff>
    </xdr:to>
    <xdr:cxnSp macro="">
      <xdr:nvCxnSpPr>
        <xdr:cNvPr id="525" name="直線コネクタ 524"/>
        <xdr:cNvCxnSpPr/>
      </xdr:nvCxnSpPr>
      <xdr:spPr>
        <a:xfrm>
          <a:off x="13703300" y="657927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60312</xdr:rowOff>
    </xdr:from>
    <xdr:to>
      <xdr:col>71</xdr:col>
      <xdr:colOff>177800</xdr:colOff>
      <xdr:row>38</xdr:row>
      <xdr:rowOff>64173</xdr:rowOff>
    </xdr:to>
    <xdr:cxnSp macro="">
      <xdr:nvCxnSpPr>
        <xdr:cNvPr id="528" name="直線コネクタ 527"/>
        <xdr:cNvCxnSpPr/>
      </xdr:nvCxnSpPr>
      <xdr:spPr>
        <a:xfrm>
          <a:off x="12814300" y="657541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39918</xdr:rowOff>
    </xdr:from>
    <xdr:to>
      <xdr:col>85</xdr:col>
      <xdr:colOff>177800</xdr:colOff>
      <xdr:row>37</xdr:row>
      <xdr:rowOff>141518</xdr:rowOff>
    </xdr:to>
    <xdr:sp macro="" textlink="">
      <xdr:nvSpPr>
        <xdr:cNvPr id="538" name="楕円 537"/>
        <xdr:cNvSpPr/>
      </xdr:nvSpPr>
      <xdr:spPr>
        <a:xfrm>
          <a:off x="16268700" y="63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62795</xdr:rowOff>
    </xdr:from>
    <xdr:ext cx="534377" cy="259045"/>
    <xdr:sp macro="" textlink="">
      <xdr:nvSpPr>
        <xdr:cNvPr id="539" name="消防費該当値テキスト"/>
        <xdr:cNvSpPr txBox="1"/>
      </xdr:nvSpPr>
      <xdr:spPr>
        <a:xfrm>
          <a:off x="16370300" y="62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167214</xdr:rowOff>
    </xdr:from>
    <xdr:to>
      <xdr:col>81</xdr:col>
      <xdr:colOff>101600</xdr:colOff>
      <xdr:row>38</xdr:row>
      <xdr:rowOff>97364</xdr:rowOff>
    </xdr:to>
    <xdr:sp macro="" textlink="">
      <xdr:nvSpPr>
        <xdr:cNvPr id="540" name="楕円 539"/>
        <xdr:cNvSpPr/>
      </xdr:nvSpPr>
      <xdr:spPr>
        <a:xfrm>
          <a:off x="15430500" y="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88491</xdr:rowOff>
    </xdr:from>
    <xdr:ext cx="534377" cy="259045"/>
    <xdr:sp macro="" textlink="">
      <xdr:nvSpPr>
        <xdr:cNvPr id="541" name="テキスト ボックス 540"/>
        <xdr:cNvSpPr txBox="1"/>
      </xdr:nvSpPr>
      <xdr:spPr>
        <a:xfrm>
          <a:off x="15214111" y="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17394</xdr:rowOff>
    </xdr:from>
    <xdr:to>
      <xdr:col>76</xdr:col>
      <xdr:colOff>165100</xdr:colOff>
      <xdr:row>38</xdr:row>
      <xdr:rowOff>118994</xdr:rowOff>
    </xdr:to>
    <xdr:sp macro="" textlink="">
      <xdr:nvSpPr>
        <xdr:cNvPr id="542" name="楕円 541"/>
        <xdr:cNvSpPr/>
      </xdr:nvSpPr>
      <xdr:spPr>
        <a:xfrm>
          <a:off x="14541500" y="65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110121</xdr:rowOff>
    </xdr:from>
    <xdr:ext cx="534377" cy="259045"/>
    <xdr:sp macro="" textlink="">
      <xdr:nvSpPr>
        <xdr:cNvPr id="543" name="テキスト ボックス 542"/>
        <xdr:cNvSpPr txBox="1"/>
      </xdr:nvSpPr>
      <xdr:spPr>
        <a:xfrm>
          <a:off x="14325111" y="66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13373</xdr:rowOff>
    </xdr:from>
    <xdr:to>
      <xdr:col>72</xdr:col>
      <xdr:colOff>38100</xdr:colOff>
      <xdr:row>38</xdr:row>
      <xdr:rowOff>114973</xdr:rowOff>
    </xdr:to>
    <xdr:sp macro="" textlink="">
      <xdr:nvSpPr>
        <xdr:cNvPr id="544" name="楕円 543"/>
        <xdr:cNvSpPr/>
      </xdr:nvSpPr>
      <xdr:spPr>
        <a:xfrm>
          <a:off x="13652500" y="65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106100</xdr:rowOff>
    </xdr:from>
    <xdr:ext cx="534377" cy="259045"/>
    <xdr:sp macro="" textlink="">
      <xdr:nvSpPr>
        <xdr:cNvPr id="545" name="テキスト ボックス 544"/>
        <xdr:cNvSpPr txBox="1"/>
      </xdr:nvSpPr>
      <xdr:spPr>
        <a:xfrm>
          <a:off x="13436111" y="66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9512</xdr:rowOff>
    </xdr:from>
    <xdr:to>
      <xdr:col>67</xdr:col>
      <xdr:colOff>101600</xdr:colOff>
      <xdr:row>38</xdr:row>
      <xdr:rowOff>111112</xdr:rowOff>
    </xdr:to>
    <xdr:sp macro="" textlink="">
      <xdr:nvSpPr>
        <xdr:cNvPr id="546" name="楕円 545"/>
        <xdr:cNvSpPr/>
      </xdr:nvSpPr>
      <xdr:spPr>
        <a:xfrm>
          <a:off x="12763500" y="65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102239</xdr:rowOff>
    </xdr:from>
    <xdr:ext cx="534377" cy="259045"/>
    <xdr:sp macro="" textlink="">
      <xdr:nvSpPr>
        <xdr:cNvPr id="547" name="テキスト ボックス 546"/>
        <xdr:cNvSpPr txBox="1"/>
      </xdr:nvSpPr>
      <xdr:spPr>
        <a:xfrm>
          <a:off x="12547111" y="66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148667</xdr:rowOff>
    </xdr:from>
    <xdr:to>
      <xdr:col>85</xdr:col>
      <xdr:colOff>127000</xdr:colOff>
      <xdr:row>58</xdr:row>
      <xdr:rowOff>19605</xdr:rowOff>
    </xdr:to>
    <xdr:cxnSp macro="">
      <xdr:nvCxnSpPr>
        <xdr:cNvPr id="576" name="直線コネクタ 575"/>
        <xdr:cNvCxnSpPr/>
      </xdr:nvCxnSpPr>
      <xdr:spPr>
        <a:xfrm>
          <a:off x="15481300" y="9921317"/>
          <a:ext cx="8382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148667</xdr:rowOff>
    </xdr:from>
    <xdr:to>
      <xdr:col>81</xdr:col>
      <xdr:colOff>50800</xdr:colOff>
      <xdr:row>58</xdr:row>
      <xdr:rowOff>28376</xdr:rowOff>
    </xdr:to>
    <xdr:cxnSp macro="">
      <xdr:nvCxnSpPr>
        <xdr:cNvPr id="579" name="直線コネクタ 578"/>
        <xdr:cNvCxnSpPr/>
      </xdr:nvCxnSpPr>
      <xdr:spPr>
        <a:xfrm flipV="1">
          <a:off x="14592300" y="9921317"/>
          <a:ext cx="889000" cy="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28376</xdr:rowOff>
    </xdr:from>
    <xdr:to>
      <xdr:col>76</xdr:col>
      <xdr:colOff>114300</xdr:colOff>
      <xdr:row>58</xdr:row>
      <xdr:rowOff>76839</xdr:rowOff>
    </xdr:to>
    <xdr:cxnSp macro="">
      <xdr:nvCxnSpPr>
        <xdr:cNvPr id="582" name="直線コネクタ 581"/>
        <xdr:cNvCxnSpPr/>
      </xdr:nvCxnSpPr>
      <xdr:spPr>
        <a:xfrm flipV="1">
          <a:off x="13703300" y="997247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76839</xdr:rowOff>
    </xdr:from>
    <xdr:to>
      <xdr:col>71</xdr:col>
      <xdr:colOff>177800</xdr:colOff>
      <xdr:row>58</xdr:row>
      <xdr:rowOff>91953</xdr:rowOff>
    </xdr:to>
    <xdr:cxnSp macro="">
      <xdr:nvCxnSpPr>
        <xdr:cNvPr id="585" name="直線コネクタ 584"/>
        <xdr:cNvCxnSpPr/>
      </xdr:nvCxnSpPr>
      <xdr:spPr>
        <a:xfrm flipV="1">
          <a:off x="12814300" y="10020939"/>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140255</xdr:rowOff>
    </xdr:from>
    <xdr:to>
      <xdr:col>85</xdr:col>
      <xdr:colOff>177800</xdr:colOff>
      <xdr:row>58</xdr:row>
      <xdr:rowOff>70405</xdr:rowOff>
    </xdr:to>
    <xdr:sp macro="" textlink="">
      <xdr:nvSpPr>
        <xdr:cNvPr id="595" name="楕円 594"/>
        <xdr:cNvSpPr/>
      </xdr:nvSpPr>
      <xdr:spPr>
        <a:xfrm>
          <a:off x="16268700" y="99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55182</xdr:rowOff>
    </xdr:from>
    <xdr:ext cx="599010" cy="259045"/>
    <xdr:sp macro="" textlink="">
      <xdr:nvSpPr>
        <xdr:cNvPr id="596" name="教育費該当値テキスト"/>
        <xdr:cNvSpPr txBox="1"/>
      </xdr:nvSpPr>
      <xdr:spPr>
        <a:xfrm>
          <a:off x="16370300" y="982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97867</xdr:rowOff>
    </xdr:from>
    <xdr:to>
      <xdr:col>81</xdr:col>
      <xdr:colOff>101600</xdr:colOff>
      <xdr:row>58</xdr:row>
      <xdr:rowOff>28017</xdr:rowOff>
    </xdr:to>
    <xdr:sp macro="" textlink="">
      <xdr:nvSpPr>
        <xdr:cNvPr id="597" name="楕円 596"/>
        <xdr:cNvSpPr/>
      </xdr:nvSpPr>
      <xdr:spPr>
        <a:xfrm>
          <a:off x="15430500" y="98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19144</xdr:rowOff>
    </xdr:from>
    <xdr:ext cx="599010" cy="259045"/>
    <xdr:sp macro="" textlink="">
      <xdr:nvSpPr>
        <xdr:cNvPr id="598" name="テキスト ボックス 597"/>
        <xdr:cNvSpPr txBox="1"/>
      </xdr:nvSpPr>
      <xdr:spPr>
        <a:xfrm>
          <a:off x="15181795" y="996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149026</xdr:rowOff>
    </xdr:from>
    <xdr:to>
      <xdr:col>76</xdr:col>
      <xdr:colOff>165100</xdr:colOff>
      <xdr:row>58</xdr:row>
      <xdr:rowOff>79176</xdr:rowOff>
    </xdr:to>
    <xdr:sp macro="" textlink="">
      <xdr:nvSpPr>
        <xdr:cNvPr id="599" name="楕円 598"/>
        <xdr:cNvSpPr/>
      </xdr:nvSpPr>
      <xdr:spPr>
        <a:xfrm>
          <a:off x="14541500" y="99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70303</xdr:rowOff>
    </xdr:from>
    <xdr:ext cx="534377" cy="259045"/>
    <xdr:sp macro="" textlink="">
      <xdr:nvSpPr>
        <xdr:cNvPr id="600" name="テキスト ボックス 599"/>
        <xdr:cNvSpPr txBox="1"/>
      </xdr:nvSpPr>
      <xdr:spPr>
        <a:xfrm>
          <a:off x="14325111" y="100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26039</xdr:rowOff>
    </xdr:from>
    <xdr:to>
      <xdr:col>72</xdr:col>
      <xdr:colOff>38100</xdr:colOff>
      <xdr:row>58</xdr:row>
      <xdr:rowOff>127639</xdr:rowOff>
    </xdr:to>
    <xdr:sp macro="" textlink="">
      <xdr:nvSpPr>
        <xdr:cNvPr id="601" name="楕円 600"/>
        <xdr:cNvSpPr/>
      </xdr:nvSpPr>
      <xdr:spPr>
        <a:xfrm>
          <a:off x="13652500" y="99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118766</xdr:rowOff>
    </xdr:from>
    <xdr:ext cx="534377" cy="259045"/>
    <xdr:sp macro="" textlink="">
      <xdr:nvSpPr>
        <xdr:cNvPr id="602" name="テキスト ボックス 601"/>
        <xdr:cNvSpPr txBox="1"/>
      </xdr:nvSpPr>
      <xdr:spPr>
        <a:xfrm>
          <a:off x="13436111" y="100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41153</xdr:rowOff>
    </xdr:from>
    <xdr:to>
      <xdr:col>67</xdr:col>
      <xdr:colOff>101600</xdr:colOff>
      <xdr:row>58</xdr:row>
      <xdr:rowOff>142753</xdr:rowOff>
    </xdr:to>
    <xdr:sp macro="" textlink="">
      <xdr:nvSpPr>
        <xdr:cNvPr id="603" name="楕円 602"/>
        <xdr:cNvSpPr/>
      </xdr:nvSpPr>
      <xdr:spPr>
        <a:xfrm>
          <a:off x="12763500" y="9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133880</xdr:rowOff>
    </xdr:from>
    <xdr:ext cx="534377" cy="259045"/>
    <xdr:sp macro="" textlink="">
      <xdr:nvSpPr>
        <xdr:cNvPr id="604" name="テキスト ボックス 603"/>
        <xdr:cNvSpPr txBox="1"/>
      </xdr:nvSpPr>
      <xdr:spPr>
        <a:xfrm>
          <a:off x="12547111" y="10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20948</xdr:rowOff>
    </xdr:from>
    <xdr:to>
      <xdr:col>85</xdr:col>
      <xdr:colOff>127000</xdr:colOff>
      <xdr:row>77</xdr:row>
      <xdr:rowOff>168884</xdr:rowOff>
    </xdr:to>
    <xdr:cxnSp macro="">
      <xdr:nvCxnSpPr>
        <xdr:cNvPr id="633" name="直線コネクタ 632"/>
        <xdr:cNvCxnSpPr/>
      </xdr:nvCxnSpPr>
      <xdr:spPr>
        <a:xfrm flipV="1">
          <a:off x="15481300" y="13222598"/>
          <a:ext cx="8382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168884</xdr:rowOff>
    </xdr:from>
    <xdr:to>
      <xdr:col>81</xdr:col>
      <xdr:colOff>50800</xdr:colOff>
      <xdr:row>78</xdr:row>
      <xdr:rowOff>109252</xdr:rowOff>
    </xdr:to>
    <xdr:cxnSp macro="">
      <xdr:nvCxnSpPr>
        <xdr:cNvPr id="636" name="直線コネクタ 635"/>
        <xdr:cNvCxnSpPr/>
      </xdr:nvCxnSpPr>
      <xdr:spPr>
        <a:xfrm flipV="1">
          <a:off x="14592300" y="13370534"/>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109252</xdr:rowOff>
    </xdr:from>
    <xdr:to>
      <xdr:col>76</xdr:col>
      <xdr:colOff>114300</xdr:colOff>
      <xdr:row>79</xdr:row>
      <xdr:rowOff>28398</xdr:rowOff>
    </xdr:to>
    <xdr:cxnSp macro="">
      <xdr:nvCxnSpPr>
        <xdr:cNvPr id="639" name="直線コネクタ 638"/>
        <xdr:cNvCxnSpPr/>
      </xdr:nvCxnSpPr>
      <xdr:spPr>
        <a:xfrm flipV="1">
          <a:off x="13703300" y="13482352"/>
          <a:ext cx="889000" cy="9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28398</xdr:rowOff>
    </xdr:from>
    <xdr:to>
      <xdr:col>71</xdr:col>
      <xdr:colOff>177800</xdr:colOff>
      <xdr:row>79</xdr:row>
      <xdr:rowOff>30829</xdr:rowOff>
    </xdr:to>
    <xdr:cxnSp macro="">
      <xdr:nvCxnSpPr>
        <xdr:cNvPr id="642" name="直線コネクタ 641"/>
        <xdr:cNvCxnSpPr/>
      </xdr:nvCxnSpPr>
      <xdr:spPr>
        <a:xfrm flipV="1">
          <a:off x="12814300" y="1357294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141598</xdr:rowOff>
    </xdr:from>
    <xdr:to>
      <xdr:col>85</xdr:col>
      <xdr:colOff>177800</xdr:colOff>
      <xdr:row>77</xdr:row>
      <xdr:rowOff>71748</xdr:rowOff>
    </xdr:to>
    <xdr:sp macro="" textlink="">
      <xdr:nvSpPr>
        <xdr:cNvPr id="652" name="楕円 651"/>
        <xdr:cNvSpPr/>
      </xdr:nvSpPr>
      <xdr:spPr>
        <a:xfrm>
          <a:off x="16268700" y="131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164475</xdr:rowOff>
    </xdr:from>
    <xdr:ext cx="599010" cy="259045"/>
    <xdr:sp macro="" textlink="">
      <xdr:nvSpPr>
        <xdr:cNvPr id="653" name="災害復旧費該当値テキスト"/>
        <xdr:cNvSpPr txBox="1"/>
      </xdr:nvSpPr>
      <xdr:spPr>
        <a:xfrm>
          <a:off x="16370300" y="1302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118084</xdr:rowOff>
    </xdr:from>
    <xdr:to>
      <xdr:col>81</xdr:col>
      <xdr:colOff>101600</xdr:colOff>
      <xdr:row>78</xdr:row>
      <xdr:rowOff>48234</xdr:rowOff>
    </xdr:to>
    <xdr:sp macro="" textlink="">
      <xdr:nvSpPr>
        <xdr:cNvPr id="654" name="楕円 653"/>
        <xdr:cNvSpPr/>
      </xdr:nvSpPr>
      <xdr:spPr>
        <a:xfrm>
          <a:off x="15430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64761</xdr:rowOff>
    </xdr:from>
    <xdr:ext cx="599010" cy="259045"/>
    <xdr:sp macro="" textlink="">
      <xdr:nvSpPr>
        <xdr:cNvPr id="655" name="テキスト ボックス 654"/>
        <xdr:cNvSpPr txBox="1"/>
      </xdr:nvSpPr>
      <xdr:spPr>
        <a:xfrm>
          <a:off x="15181795" y="1309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58452</xdr:rowOff>
    </xdr:from>
    <xdr:to>
      <xdr:col>76</xdr:col>
      <xdr:colOff>165100</xdr:colOff>
      <xdr:row>78</xdr:row>
      <xdr:rowOff>160052</xdr:rowOff>
    </xdr:to>
    <xdr:sp macro="" textlink="">
      <xdr:nvSpPr>
        <xdr:cNvPr id="656" name="楕円 655"/>
        <xdr:cNvSpPr/>
      </xdr:nvSpPr>
      <xdr:spPr>
        <a:xfrm>
          <a:off x="14541500" y="134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5129</xdr:rowOff>
    </xdr:from>
    <xdr:ext cx="534377" cy="259045"/>
    <xdr:sp macro="" textlink="">
      <xdr:nvSpPr>
        <xdr:cNvPr id="657" name="テキスト ボックス 656"/>
        <xdr:cNvSpPr txBox="1"/>
      </xdr:nvSpPr>
      <xdr:spPr>
        <a:xfrm>
          <a:off x="14325111" y="132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149048</xdr:rowOff>
    </xdr:from>
    <xdr:to>
      <xdr:col>72</xdr:col>
      <xdr:colOff>38100</xdr:colOff>
      <xdr:row>79</xdr:row>
      <xdr:rowOff>79198</xdr:rowOff>
    </xdr:to>
    <xdr:sp macro="" textlink="">
      <xdr:nvSpPr>
        <xdr:cNvPr id="658" name="楕円 657"/>
        <xdr:cNvSpPr/>
      </xdr:nvSpPr>
      <xdr:spPr>
        <a:xfrm>
          <a:off x="13652500" y="135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70325</xdr:rowOff>
    </xdr:from>
    <xdr:ext cx="469744" cy="259045"/>
    <xdr:sp macro="" textlink="">
      <xdr:nvSpPr>
        <xdr:cNvPr id="659" name="テキスト ボックス 658"/>
        <xdr:cNvSpPr txBox="1"/>
      </xdr:nvSpPr>
      <xdr:spPr>
        <a:xfrm>
          <a:off x="13468428" y="136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151479</xdr:rowOff>
    </xdr:from>
    <xdr:to>
      <xdr:col>67</xdr:col>
      <xdr:colOff>101600</xdr:colOff>
      <xdr:row>79</xdr:row>
      <xdr:rowOff>81629</xdr:rowOff>
    </xdr:to>
    <xdr:sp macro="" textlink="">
      <xdr:nvSpPr>
        <xdr:cNvPr id="660" name="楕円 659"/>
        <xdr:cNvSpPr/>
      </xdr:nvSpPr>
      <xdr:spPr>
        <a:xfrm>
          <a:off x="12763500" y="135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72756</xdr:rowOff>
    </xdr:from>
    <xdr:ext cx="469744" cy="259045"/>
    <xdr:sp macro="" textlink="">
      <xdr:nvSpPr>
        <xdr:cNvPr id="661" name="テキスト ボックス 660"/>
        <xdr:cNvSpPr txBox="1"/>
      </xdr:nvSpPr>
      <xdr:spPr>
        <a:xfrm>
          <a:off x="12579428" y="1361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62460</xdr:rowOff>
    </xdr:from>
    <xdr:to>
      <xdr:col>85</xdr:col>
      <xdr:colOff>127000</xdr:colOff>
      <xdr:row>98</xdr:row>
      <xdr:rowOff>78637</xdr:rowOff>
    </xdr:to>
    <xdr:cxnSp macro="">
      <xdr:nvCxnSpPr>
        <xdr:cNvPr id="690" name="直線コネクタ 689"/>
        <xdr:cNvCxnSpPr/>
      </xdr:nvCxnSpPr>
      <xdr:spPr>
        <a:xfrm flipV="1">
          <a:off x="15481300" y="16864560"/>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78637</xdr:rowOff>
    </xdr:from>
    <xdr:to>
      <xdr:col>81</xdr:col>
      <xdr:colOff>50800</xdr:colOff>
      <xdr:row>98</xdr:row>
      <xdr:rowOff>83040</xdr:rowOff>
    </xdr:to>
    <xdr:cxnSp macro="">
      <xdr:nvCxnSpPr>
        <xdr:cNvPr id="693" name="直線コネクタ 692"/>
        <xdr:cNvCxnSpPr/>
      </xdr:nvCxnSpPr>
      <xdr:spPr>
        <a:xfrm flipV="1">
          <a:off x="14592300" y="1688073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82764</xdr:rowOff>
    </xdr:from>
    <xdr:to>
      <xdr:col>76</xdr:col>
      <xdr:colOff>114300</xdr:colOff>
      <xdr:row>98</xdr:row>
      <xdr:rowOff>83040</xdr:rowOff>
    </xdr:to>
    <xdr:cxnSp macro="">
      <xdr:nvCxnSpPr>
        <xdr:cNvPr id="696" name="直線コネクタ 695"/>
        <xdr:cNvCxnSpPr/>
      </xdr:nvCxnSpPr>
      <xdr:spPr>
        <a:xfrm>
          <a:off x="13703300" y="16884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82764</xdr:rowOff>
    </xdr:from>
    <xdr:to>
      <xdr:col>71</xdr:col>
      <xdr:colOff>177800</xdr:colOff>
      <xdr:row>98</xdr:row>
      <xdr:rowOff>104899</xdr:rowOff>
    </xdr:to>
    <xdr:cxnSp macro="">
      <xdr:nvCxnSpPr>
        <xdr:cNvPr id="699" name="直線コネクタ 698"/>
        <xdr:cNvCxnSpPr/>
      </xdr:nvCxnSpPr>
      <xdr:spPr>
        <a:xfrm flipV="1">
          <a:off x="12814300" y="16884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11660</xdr:rowOff>
    </xdr:from>
    <xdr:to>
      <xdr:col>85</xdr:col>
      <xdr:colOff>177800</xdr:colOff>
      <xdr:row>98</xdr:row>
      <xdr:rowOff>113260</xdr:rowOff>
    </xdr:to>
    <xdr:sp macro="" textlink="">
      <xdr:nvSpPr>
        <xdr:cNvPr id="709" name="楕円 708"/>
        <xdr:cNvSpPr/>
      </xdr:nvSpPr>
      <xdr:spPr>
        <a:xfrm>
          <a:off x="16268700" y="168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98037</xdr:rowOff>
    </xdr:from>
    <xdr:ext cx="534377" cy="259045"/>
    <xdr:sp macro="" textlink="">
      <xdr:nvSpPr>
        <xdr:cNvPr id="710" name="公債費該当値テキスト"/>
        <xdr:cNvSpPr txBox="1"/>
      </xdr:nvSpPr>
      <xdr:spPr>
        <a:xfrm>
          <a:off x="16370300" y="167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27837</xdr:rowOff>
    </xdr:from>
    <xdr:to>
      <xdr:col>81</xdr:col>
      <xdr:colOff>101600</xdr:colOff>
      <xdr:row>98</xdr:row>
      <xdr:rowOff>129437</xdr:rowOff>
    </xdr:to>
    <xdr:sp macro="" textlink="">
      <xdr:nvSpPr>
        <xdr:cNvPr id="711" name="楕円 710"/>
        <xdr:cNvSpPr/>
      </xdr:nvSpPr>
      <xdr:spPr>
        <a:xfrm>
          <a:off x="15430500" y="168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120564</xdr:rowOff>
    </xdr:from>
    <xdr:ext cx="534377" cy="259045"/>
    <xdr:sp macro="" textlink="">
      <xdr:nvSpPr>
        <xdr:cNvPr id="712" name="テキスト ボックス 711"/>
        <xdr:cNvSpPr txBox="1"/>
      </xdr:nvSpPr>
      <xdr:spPr>
        <a:xfrm>
          <a:off x="15214111" y="169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32240</xdr:rowOff>
    </xdr:from>
    <xdr:to>
      <xdr:col>76</xdr:col>
      <xdr:colOff>165100</xdr:colOff>
      <xdr:row>98</xdr:row>
      <xdr:rowOff>133840</xdr:rowOff>
    </xdr:to>
    <xdr:sp macro="" textlink="">
      <xdr:nvSpPr>
        <xdr:cNvPr id="713" name="楕円 712"/>
        <xdr:cNvSpPr/>
      </xdr:nvSpPr>
      <xdr:spPr>
        <a:xfrm>
          <a:off x="14541500" y="168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124967</xdr:rowOff>
    </xdr:from>
    <xdr:ext cx="534377" cy="259045"/>
    <xdr:sp macro="" textlink="">
      <xdr:nvSpPr>
        <xdr:cNvPr id="714" name="テキスト ボックス 713"/>
        <xdr:cNvSpPr txBox="1"/>
      </xdr:nvSpPr>
      <xdr:spPr>
        <a:xfrm>
          <a:off x="14325111"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31964</xdr:rowOff>
    </xdr:from>
    <xdr:to>
      <xdr:col>72</xdr:col>
      <xdr:colOff>38100</xdr:colOff>
      <xdr:row>98</xdr:row>
      <xdr:rowOff>133564</xdr:rowOff>
    </xdr:to>
    <xdr:sp macro="" textlink="">
      <xdr:nvSpPr>
        <xdr:cNvPr id="715" name="楕円 714"/>
        <xdr:cNvSpPr/>
      </xdr:nvSpPr>
      <xdr:spPr>
        <a:xfrm>
          <a:off x="13652500" y="168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124691</xdr:rowOff>
    </xdr:from>
    <xdr:ext cx="534377" cy="259045"/>
    <xdr:sp macro="" textlink="">
      <xdr:nvSpPr>
        <xdr:cNvPr id="716" name="テキスト ボックス 715"/>
        <xdr:cNvSpPr txBox="1"/>
      </xdr:nvSpPr>
      <xdr:spPr>
        <a:xfrm>
          <a:off x="13436111" y="169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54099</xdr:rowOff>
    </xdr:from>
    <xdr:to>
      <xdr:col>67</xdr:col>
      <xdr:colOff>101600</xdr:colOff>
      <xdr:row>98</xdr:row>
      <xdr:rowOff>155699</xdr:rowOff>
    </xdr:to>
    <xdr:sp macro="" textlink="">
      <xdr:nvSpPr>
        <xdr:cNvPr id="717" name="楕円 716"/>
        <xdr:cNvSpPr/>
      </xdr:nvSpPr>
      <xdr:spPr>
        <a:xfrm>
          <a:off x="12763500" y="168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146826</xdr:rowOff>
    </xdr:from>
    <xdr:ext cx="534377" cy="259045"/>
    <xdr:sp macro="" textlink="">
      <xdr:nvSpPr>
        <xdr:cNvPr id="718" name="テキスト ボックス 717"/>
        <xdr:cNvSpPr txBox="1"/>
      </xdr:nvSpPr>
      <xdr:spPr>
        <a:xfrm>
          <a:off x="12547111" y="16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本町は、ほとんどの費目について類似団体平均を下回っているが、議会費、民生費、消防費及び災害復旧費が類似団体平均を上回る結果となった。議会費については、議会棟トイレ改修工事の臨時的経費の増によるためである。民生費については、人口減少が進む中、高齢者の割合が増加しているためであり、社会福祉サービスの利用は増加又は横ばいの状態が続くものと考える。消防費については、令和４年度において防災ラジオシステムに関する臨時的経費の増によるためである。災害復旧費については、令和２年７月豪雨及び令和４年台風１４号による災害復旧事業を行ったことによる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普通交付税等の増により実質収支が前年度と比べて５１，１０１千円減少した。財政調整基金に１０１，４５８千円を積み立てるとともに、ふるさと応援基金へふるさと寄附金から９，９０２千円の積立を行った。また、ふるさと応援基金から移住定住事業等へ活用するため１０，２８８千円の取り崩しを行った。令和４年度においては、令和２年７月豪雨や令和４年台風１４号による災害復旧や国の経済対策などによって歳出が増加したものの、歳入も増加したため実質収支額は増加したが、単年度収支が赤字となったことから、実質単年度収支も赤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今後も適正な財政運用を行い、財政悪化を招かないよう運営していく。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連結実質赤字比率は、各会計が黒字を維持し、赤字を生じなかったため発生しなかった。また、一般会計で実質収支額が増加した。これは、令和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月豪雨災害や令和４年台風１４号及び物価高騰により歳出総額が増加したものの、歳入総額の増加が上回ったことによる増である。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その他の会計についても黒字となったが、実際には、一般会計からの繰入金に依存した運営を行っている。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特に繰出金が大きい下水道事業会計においては、独立採算が基本の企業経営を目指し、徴収率の向上を図り、健全な経営ができるよう努めていく。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5217065</v>
      </c>
      <c r="BO4" s="371"/>
      <c r="BP4" s="371"/>
      <c r="BQ4" s="371"/>
      <c r="BR4" s="371"/>
      <c r="BS4" s="371"/>
      <c r="BT4" s="371"/>
      <c r="BU4" s="372"/>
      <c r="BV4" s="370">
        <v>4503135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14.1</v>
      </c>
      <c r="CU4" s="377"/>
      <c r="CV4" s="377"/>
      <c r="CW4" s="377"/>
      <c r="CX4" s="377"/>
      <c r="CY4" s="377"/>
      <c r="CZ4" s="377"/>
      <c r="DA4" s="378"/>
      <c r="DB4" s="376">
        <v>16.3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4651055</v>
      </c>
      <c r="BO5" s="408"/>
      <c r="BP5" s="408"/>
      <c r="BQ5" s="408"/>
      <c r="BR5" s="408"/>
      <c r="BS5" s="408"/>
      <c r="BT5" s="408"/>
      <c r="BU5" s="409"/>
      <c r="BV5" s="407">
        <v>4009448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87.7</v>
      </c>
      <c r="CU5" s="405"/>
      <c r="CV5" s="405"/>
      <c r="CW5" s="405"/>
      <c r="CX5" s="405"/>
      <c r="CY5" s="405"/>
      <c r="CZ5" s="405"/>
      <c r="DA5" s="406"/>
      <c r="DB5" s="404">
        <v>78.7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566010</v>
      </c>
      <c r="BO6" s="408"/>
      <c r="BP6" s="408"/>
      <c r="BQ6" s="408"/>
      <c r="BR6" s="408"/>
      <c r="BS6" s="408"/>
      <c r="BT6" s="408"/>
      <c r="BU6" s="409"/>
      <c r="BV6" s="407">
        <v>493687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88.4</v>
      </c>
      <c r="CU6" s="445"/>
      <c r="CV6" s="445"/>
      <c r="CW6" s="445"/>
      <c r="CX6" s="445"/>
      <c r="CY6" s="445"/>
      <c r="CZ6" s="445"/>
      <c r="DA6" s="446"/>
      <c r="DB6" s="444">
        <v>81.099999999999994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266356</v>
      </c>
      <c r="BO7" s="408"/>
      <c r="BP7" s="408"/>
      <c r="BQ7" s="408"/>
      <c r="BR7" s="408"/>
      <c r="BS7" s="408"/>
      <c r="BT7" s="408"/>
      <c r="BU7" s="409"/>
      <c r="BV7" s="407">
        <v>142932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2121193</v>
      </c>
      <c r="CU7" s="408"/>
      <c r="CV7" s="408"/>
      <c r="CW7" s="408"/>
      <c r="CX7" s="408"/>
      <c r="CY7" s="408"/>
      <c r="CZ7" s="408"/>
      <c r="DA7" s="409"/>
      <c r="DB7" s="407">
        <v>2152177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299654</v>
      </c>
      <c r="BO8" s="408"/>
      <c r="BP8" s="408"/>
      <c r="BQ8" s="408"/>
      <c r="BR8" s="408"/>
      <c r="BS8" s="408"/>
      <c r="BT8" s="408"/>
      <c r="BU8" s="409"/>
      <c r="BV8" s="407">
        <v>350755</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3627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-51101</v>
      </c>
      <c r="BO9" s="408"/>
      <c r="BP9" s="408"/>
      <c r="BQ9" s="408"/>
      <c r="BR9" s="408"/>
      <c r="BS9" s="408"/>
      <c r="BT9" s="408"/>
      <c r="BU9" s="409"/>
      <c r="BV9" s="407">
        <v>1749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9.1</v>
      </c>
      <c r="CU9" s="405"/>
      <c r="CV9" s="405"/>
      <c r="CW9" s="405"/>
      <c r="CX9" s="405"/>
      <c r="CY9" s="405"/>
      <c r="CZ9" s="405"/>
      <c r="DA9" s="406"/>
      <c r="DB9" s="404">
        <v>9.1999999999999993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3985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1458</v>
      </c>
      <c r="BO10" s="408"/>
      <c r="BP10" s="408"/>
      <c r="BQ10" s="408"/>
      <c r="BR10" s="408"/>
      <c r="BS10" s="408"/>
      <c r="BT10" s="408"/>
      <c r="BU10" s="409"/>
      <c r="BV10" s="407">
        <v>999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3608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3604</v>
      </c>
      <c r="S13" s="492"/>
      <c r="T13" s="492"/>
      <c r="U13" s="492"/>
      <c r="V13" s="493"/>
      <c r="W13" s="423" t="s">
        <v>142</v>
      </c>
      <c r="X13" s="424"/>
      <c r="Y13" s="424"/>
      <c r="Z13" s="424"/>
      <c r="AA13" s="424"/>
      <c r="AB13" s="414"/>
      <c r="AC13" s="458">
        <v>436</v>
      </c>
      <c r="AD13" s="459"/>
      <c r="AE13" s="459"/>
      <c r="AF13" s="459"/>
      <c r="AG13" s="501"/>
      <c r="AH13" s="458">
        <v>462</v>
      </c>
      <c r="AI13" s="459"/>
      <c r="AJ13" s="459"/>
      <c r="AK13" s="459"/>
      <c r="AL13" s="460"/>
      <c r="AM13" s="436" t="s">
        <v>143</v>
      </c>
      <c r="AN13" s="437"/>
      <c r="AO13" s="437"/>
      <c r="AP13" s="437"/>
      <c r="AQ13" s="437"/>
      <c r="AR13" s="437"/>
      <c r="AS13" s="437"/>
      <c r="AT13" s="438"/>
      <c r="AU13" s="439" t="s">
        <v>137</v>
      </c>
      <c r="AV13" s="440"/>
      <c r="AW13" s="440"/>
      <c r="AX13" s="440"/>
      <c r="AY13" s="441" t="s">
        <v>144</v>
      </c>
      <c r="AZ13" s="442"/>
      <c r="BA13" s="442"/>
      <c r="BB13" s="442"/>
      <c r="BC13" s="442"/>
      <c r="BD13" s="442"/>
      <c r="BE13" s="442"/>
      <c r="BF13" s="442"/>
      <c r="BG13" s="442"/>
      <c r="BH13" s="442"/>
      <c r="BI13" s="442"/>
      <c r="BJ13" s="442"/>
      <c r="BK13" s="442"/>
      <c r="BL13" s="442"/>
      <c r="BM13" s="443"/>
      <c r="BN13" s="407">
        <v>-49643</v>
      </c>
      <c r="BO13" s="408"/>
      <c r="BP13" s="408"/>
      <c r="BQ13" s="408"/>
      <c r="BR13" s="408"/>
      <c r="BS13" s="408"/>
      <c r="BT13" s="408"/>
      <c r="BU13" s="409"/>
      <c r="BV13" s="407">
        <v>2748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3703</v>
      </c>
      <c r="S14" s="492"/>
      <c r="T14" s="492"/>
      <c r="U14" s="492"/>
      <c r="V14" s="493"/>
      <c r="W14" s="397"/>
      <c r="X14" s="398"/>
      <c r="Y14" s="398"/>
      <c r="Z14" s="398"/>
      <c r="AA14" s="398"/>
      <c r="AB14" s="387"/>
      <c r="AC14" s="494">
        <v>23.3</v>
      </c>
      <c r="AD14" s="495"/>
      <c r="AE14" s="495"/>
      <c r="AF14" s="495"/>
      <c r="AG14" s="496"/>
      <c r="AH14" s="494">
        <v>23.1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3698</v>
      </c>
      <c r="S15" s="492"/>
      <c r="T15" s="492"/>
      <c r="U15" s="492"/>
      <c r="V15" s="493"/>
      <c r="W15" s="423" t="s">
        <v>148</v>
      </c>
      <c r="X15" s="424"/>
      <c r="Y15" s="424"/>
      <c r="Z15" s="424"/>
      <c r="AA15" s="424"/>
      <c r="AB15" s="414"/>
      <c r="AC15" s="458">
        <v>428</v>
      </c>
      <c r="AD15" s="459"/>
      <c r="AE15" s="459"/>
      <c r="AF15" s="459"/>
      <c r="AG15" s="501"/>
      <c r="AH15" s="458">
        <v>492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336683</v>
      </c>
      <c r="BO15" s="371"/>
      <c r="BP15" s="371"/>
      <c r="BQ15" s="371"/>
      <c r="BR15" s="371"/>
      <c r="BS15" s="371"/>
      <c r="BT15" s="371"/>
      <c r="BU15" s="372"/>
      <c r="BV15" s="370">
        <v>309091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22.9</v>
      </c>
      <c r="AD16" s="495"/>
      <c r="AE16" s="495"/>
      <c r="AF16" s="495"/>
      <c r="AG16" s="496"/>
      <c r="AH16" s="494">
        <v>24.6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2026484</v>
      </c>
      <c r="BO16" s="408"/>
      <c r="BP16" s="408"/>
      <c r="BQ16" s="408"/>
      <c r="BR16" s="408"/>
      <c r="BS16" s="408"/>
      <c r="BT16" s="408"/>
      <c r="BU16" s="409"/>
      <c r="BV16" s="407">
        <v>2019372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1008</v>
      </c>
      <c r="AD17" s="459"/>
      <c r="AE17" s="459"/>
      <c r="AF17" s="459"/>
      <c r="AG17" s="501"/>
      <c r="AH17" s="458">
        <v>1043</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414263</v>
      </c>
      <c r="BO17" s="408"/>
      <c r="BP17" s="408"/>
      <c r="BQ17" s="408"/>
      <c r="BR17" s="408"/>
      <c r="BS17" s="408"/>
      <c r="BT17" s="408"/>
      <c r="BU17" s="409"/>
      <c r="BV17" s="407">
        <v>375470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158</v>
      </c>
      <c r="C18" s="450"/>
      <c r="D18" s="450"/>
      <c r="E18" s="533"/>
      <c r="F18" s="533"/>
      <c r="G18" s="533"/>
      <c r="H18" s="533"/>
      <c r="I18" s="533"/>
      <c r="J18" s="533"/>
      <c r="K18" s="533"/>
      <c r="L18" s="534">
        <v>48.37</v>
      </c>
      <c r="M18" s="534"/>
      <c r="N18" s="534"/>
      <c r="O18" s="534"/>
      <c r="P18" s="534"/>
      <c r="Q18" s="534"/>
      <c r="R18" s="535"/>
      <c r="S18" s="535"/>
      <c r="T18" s="535"/>
      <c r="U18" s="535"/>
      <c r="V18" s="536"/>
      <c r="W18" s="425"/>
      <c r="X18" s="426"/>
      <c r="Y18" s="426"/>
      <c r="Z18" s="426"/>
      <c r="AA18" s="426"/>
      <c r="AB18" s="417"/>
      <c r="AC18" s="537">
        <v>53.8</v>
      </c>
      <c r="AD18" s="538"/>
      <c r="AE18" s="538"/>
      <c r="AF18" s="538"/>
      <c r="AG18" s="539"/>
      <c r="AH18" s="537">
        <v>52.2</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1875138</v>
      </c>
      <c r="BO18" s="408"/>
      <c r="BP18" s="408"/>
      <c r="BQ18" s="408"/>
      <c r="BR18" s="408"/>
      <c r="BS18" s="408"/>
      <c r="BT18" s="408"/>
      <c r="BU18" s="409"/>
      <c r="BV18" s="407">
        <v>1722870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160</v>
      </c>
      <c r="C19" s="450"/>
      <c r="D19" s="450"/>
      <c r="E19" s="533"/>
      <c r="F19" s="533"/>
      <c r="G19" s="533"/>
      <c r="H19" s="533"/>
      <c r="I19" s="533"/>
      <c r="J19" s="533"/>
      <c r="K19" s="533"/>
      <c r="L19" s="541">
        <v>75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3027132</v>
      </c>
      <c r="BO19" s="408"/>
      <c r="BP19" s="408"/>
      <c r="BQ19" s="408"/>
      <c r="BR19" s="408"/>
      <c r="BS19" s="408"/>
      <c r="BT19" s="408"/>
      <c r="BU19" s="409"/>
      <c r="BV19" s="407">
        <v>2732941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162</v>
      </c>
      <c r="C20" s="450"/>
      <c r="D20" s="450"/>
      <c r="E20" s="533"/>
      <c r="F20" s="533"/>
      <c r="G20" s="533"/>
      <c r="H20" s="533"/>
      <c r="I20" s="533"/>
      <c r="J20" s="533"/>
      <c r="K20" s="533"/>
      <c r="L20" s="541">
        <v>1401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3293381</v>
      </c>
      <c r="BO22" s="371"/>
      <c r="BP22" s="371"/>
      <c r="BQ22" s="371"/>
      <c r="BR22" s="371"/>
      <c r="BS22" s="371"/>
      <c r="BT22" s="371"/>
      <c r="BU22" s="372"/>
      <c r="BV22" s="370">
        <v>2877809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3211702</v>
      </c>
      <c r="BO23" s="408"/>
      <c r="BP23" s="408"/>
      <c r="BQ23" s="408"/>
      <c r="BR23" s="408"/>
      <c r="BS23" s="408"/>
      <c r="BT23" s="408"/>
      <c r="BU23" s="409"/>
      <c r="BV23" s="407">
        <v>2809764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7740</v>
      </c>
      <c r="R24" s="459"/>
      <c r="S24" s="459"/>
      <c r="T24" s="459"/>
      <c r="U24" s="459"/>
      <c r="V24" s="501"/>
      <c r="W24" s="553"/>
      <c r="X24" s="554"/>
      <c r="Y24" s="555"/>
      <c r="Z24" s="457" t="s">
        <v>173</v>
      </c>
      <c r="AA24" s="437"/>
      <c r="AB24" s="437"/>
      <c r="AC24" s="437"/>
      <c r="AD24" s="437"/>
      <c r="AE24" s="437"/>
      <c r="AF24" s="437"/>
      <c r="AG24" s="438"/>
      <c r="AH24" s="458">
        <v>64</v>
      </c>
      <c r="AI24" s="459"/>
      <c r="AJ24" s="459"/>
      <c r="AK24" s="459"/>
      <c r="AL24" s="501"/>
      <c r="AM24" s="458">
        <v>177408</v>
      </c>
      <c r="AN24" s="459"/>
      <c r="AO24" s="459"/>
      <c r="AP24" s="459"/>
      <c r="AQ24" s="459"/>
      <c r="AR24" s="501"/>
      <c r="AS24" s="458">
        <v>2772</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2383143</v>
      </c>
      <c r="BO24" s="408"/>
      <c r="BP24" s="408"/>
      <c r="BQ24" s="408"/>
      <c r="BR24" s="408"/>
      <c r="BS24" s="408"/>
      <c r="BT24" s="408"/>
      <c r="BU24" s="409"/>
      <c r="BV24" s="407">
        <v>1872563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6010</v>
      </c>
      <c r="R25" s="459"/>
      <c r="S25" s="459"/>
      <c r="T25" s="459"/>
      <c r="U25" s="459"/>
      <c r="V25" s="501"/>
      <c r="W25" s="553"/>
      <c r="X25" s="554"/>
      <c r="Y25" s="555"/>
      <c r="Z25" s="457" t="s">
        <v>176</v>
      </c>
      <c r="AA25" s="437"/>
      <c r="AB25" s="437"/>
      <c r="AC25" s="437"/>
      <c r="AD25" s="437"/>
      <c r="AE25" s="437"/>
      <c r="AF25" s="437"/>
      <c r="AG25" s="438"/>
      <c r="AH25" s="458" t="s">
        <v>140</v>
      </c>
      <c r="AI25" s="459"/>
      <c r="AJ25" s="459"/>
      <c r="AK25" s="459"/>
      <c r="AL25" s="501"/>
      <c r="AM25" s="458" t="s">
        <v>140</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91648</v>
      </c>
      <c r="BO25" s="371"/>
      <c r="BP25" s="371"/>
      <c r="BQ25" s="371"/>
      <c r="BR25" s="371"/>
      <c r="BS25" s="371"/>
      <c r="BT25" s="371"/>
      <c r="BU25" s="372"/>
      <c r="BV25" s="370">
        <v>99766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5280</v>
      </c>
      <c r="R26" s="459"/>
      <c r="S26" s="459"/>
      <c r="T26" s="459"/>
      <c r="U26" s="459"/>
      <c r="V26" s="501"/>
      <c r="W26" s="553"/>
      <c r="X26" s="554"/>
      <c r="Y26" s="555"/>
      <c r="Z26" s="457" t="s">
        <v>180</v>
      </c>
      <c r="AA26" s="559"/>
      <c r="AB26" s="559"/>
      <c r="AC26" s="559"/>
      <c r="AD26" s="559"/>
      <c r="AE26" s="559"/>
      <c r="AF26" s="559"/>
      <c r="AG26" s="560"/>
      <c r="AH26" s="458" t="s">
        <v>181</v>
      </c>
      <c r="AI26" s="459"/>
      <c r="AJ26" s="459"/>
      <c r="AK26" s="459"/>
      <c r="AL26" s="501"/>
      <c r="AM26" s="458" t="s">
        <v>140</v>
      </c>
      <c r="AN26" s="459"/>
      <c r="AO26" s="459"/>
      <c r="AP26" s="459"/>
      <c r="AQ26" s="459"/>
      <c r="AR26" s="501"/>
      <c r="AS26" s="458" t="s">
        <v>130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2980</v>
      </c>
      <c r="R27" s="459"/>
      <c r="S27" s="459"/>
      <c r="T27" s="459"/>
      <c r="U27" s="459"/>
      <c r="V27" s="501"/>
      <c r="W27" s="553"/>
      <c r="X27" s="554"/>
      <c r="Y27" s="555"/>
      <c r="Z27" s="457" t="s">
        <v>184</v>
      </c>
      <c r="AA27" s="437"/>
      <c r="AB27" s="437"/>
      <c r="AC27" s="437"/>
      <c r="AD27" s="437"/>
      <c r="AE27" s="437"/>
      <c r="AF27" s="437"/>
      <c r="AG27" s="438"/>
      <c r="AH27" s="458" t="s">
        <v>177</v>
      </c>
      <c r="AI27" s="459"/>
      <c r="AJ27" s="459"/>
      <c r="AK27" s="459"/>
      <c r="AL27" s="501"/>
      <c r="AM27" s="458" t="s">
        <v>130</v>
      </c>
      <c r="AN27" s="459"/>
      <c r="AO27" s="459"/>
      <c r="AP27" s="459"/>
      <c r="AQ27" s="459"/>
      <c r="AR27" s="501"/>
      <c r="AS27" s="458" t="s">
        <v>181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60000</v>
      </c>
      <c r="BO27" s="530"/>
      <c r="BP27" s="530"/>
      <c r="BQ27" s="530"/>
      <c r="BR27" s="530"/>
      <c r="BS27" s="530"/>
      <c r="BT27" s="530"/>
      <c r="BU27" s="531"/>
      <c r="BV27" s="529">
        <v>60000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2460</v>
      </c>
      <c r="R28" s="459"/>
      <c r="S28" s="459"/>
      <c r="T28" s="459"/>
      <c r="U28" s="459"/>
      <c r="V28" s="501"/>
      <c r="W28" s="553"/>
      <c r="X28" s="554"/>
      <c r="Y28" s="555"/>
      <c r="Z28" s="457" t="s">
        <v>187</v>
      </c>
      <c r="AA28" s="437"/>
      <c r="AB28" s="437"/>
      <c r="AC28" s="437"/>
      <c r="AD28" s="437"/>
      <c r="AE28" s="437"/>
      <c r="AF28" s="437"/>
      <c r="AG28" s="438"/>
      <c r="AH28" s="458" t="s">
        <v>177</v>
      </c>
      <c r="AI28" s="459"/>
      <c r="AJ28" s="459"/>
      <c r="AK28" s="459"/>
      <c r="AL28" s="501"/>
      <c r="AM28" s="458" t="s">
        <v>140</v>
      </c>
      <c r="AN28" s="459"/>
      <c r="AO28" s="459"/>
      <c r="AP28" s="459"/>
      <c r="AQ28" s="459"/>
      <c r="AR28" s="501"/>
      <c r="AS28" s="458" t="s">
        <v>130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1046853</v>
      </c>
      <c r="BO28" s="371"/>
      <c r="BP28" s="371"/>
      <c r="BQ28" s="371"/>
      <c r="BR28" s="371"/>
      <c r="BS28" s="371"/>
      <c r="BT28" s="371"/>
      <c r="BU28" s="372"/>
      <c r="BV28" s="370">
        <v>945396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8</v>
      </c>
      <c r="M29" s="459"/>
      <c r="N29" s="459"/>
      <c r="O29" s="459"/>
      <c r="P29" s="501"/>
      <c r="Q29" s="458">
        <v>2250</v>
      </c>
      <c r="R29" s="459"/>
      <c r="S29" s="459"/>
      <c r="T29" s="459"/>
      <c r="U29" s="459"/>
      <c r="V29" s="501"/>
      <c r="W29" s="556"/>
      <c r="X29" s="557"/>
      <c r="Y29" s="558"/>
      <c r="Z29" s="457" t="s">
        <v>190</v>
      </c>
      <c r="AA29" s="437"/>
      <c r="AB29" s="437"/>
      <c r="AC29" s="437"/>
      <c r="AD29" s="437"/>
      <c r="AE29" s="437"/>
      <c r="AF29" s="437"/>
      <c r="AG29" s="438"/>
      <c r="AH29" s="458">
        <v>64</v>
      </c>
      <c r="AI29" s="459"/>
      <c r="AJ29" s="459"/>
      <c r="AK29" s="459"/>
      <c r="AL29" s="501"/>
      <c r="AM29" s="458">
        <v>177408</v>
      </c>
      <c r="AN29" s="459"/>
      <c r="AO29" s="459"/>
      <c r="AP29" s="459"/>
      <c r="AQ29" s="459"/>
      <c r="AR29" s="501"/>
      <c r="AS29" s="458">
        <v>2772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104288</v>
      </c>
      <c r="BO29" s="408"/>
      <c r="BP29" s="408"/>
      <c r="BQ29" s="408"/>
      <c r="BR29" s="408"/>
      <c r="BS29" s="408"/>
      <c r="BT29" s="408"/>
      <c r="BU29" s="409"/>
      <c r="BV29" s="407">
        <v>60928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93.2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1035641</v>
      </c>
      <c r="BO30" s="530"/>
      <c r="BP30" s="530"/>
      <c r="BQ30" s="530"/>
      <c r="BR30" s="530"/>
      <c r="BS30" s="530"/>
      <c r="BT30" s="530"/>
      <c r="BU30" s="531"/>
      <c r="BV30" s="529">
        <v>1080501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ゆのまえ湯楽里株式会社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球磨郡公立多良木病院企業団</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球磨プレカット株式会社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上球磨消防組合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湯前町農業公社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人吉球磨広域行政組合（一般会計）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くま川鉄道株式会社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熊本県後期高齢者医療広域連合（一般会計）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熊本県後期高齢者医療広域連合（後期高齢者医療特別会計）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qjrpxqaQ2WSpVh7wHIk/gr3iLxNqdhdhDb+jHhyUzsluH1FCtqysC+m+uzkx66bQZHLqKFzjL3L4bG1HiSytQ==" saltValue="c38fiPHr4Kb0CwS2CyjI9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12.29</v>
      </c>
      <c r="G34" s="33">
        <v>14.14</v>
      </c>
      <c r="H34" s="33">
        <v>14.53</v>
      </c>
      <c r="I34" s="33">
        <v>15.23</v>
      </c>
      <c r="J34" s="34">
        <v>17.13</v>
      </c>
      <c r="K34" s="22"/>
      <c r="L34" s="22"/>
      <c r="M34" s="22"/>
      <c r="N34" s="22"/>
      <c r="O34" s="22"/>
      <c r="P34" s="22"/>
    </row>
    <row r="35" spans="1:16" ht="39" customHeight="1" x14ac:dyDescent="0.15">
      <c r="A35" s="22"/>
      <c r="B35" s="35"/>
      <c r="C35" s="1145" t="s">
        <v>565</v>
      </c>
      <c r="D35" s="1146"/>
      <c r="E35" s="1147"/>
      <c r="F35" s="36">
        <v>8.93</v>
      </c>
      <c r="G35" s="37">
        <v>8.4600000000000009</v>
      </c>
      <c r="H35" s="37">
        <v>17.899999999999999</v>
      </c>
      <c r="I35" s="37">
        <v>16.29</v>
      </c>
      <c r="J35" s="38">
        <v>14.12</v>
      </c>
      <c r="K35" s="22"/>
      <c r="L35" s="22"/>
      <c r="M35" s="22"/>
      <c r="N35" s="22"/>
      <c r="O35" s="22"/>
      <c r="P35" s="22"/>
    </row>
    <row r="36" spans="1:16" ht="39" customHeight="1" x14ac:dyDescent="0.15">
      <c r="A36" s="22"/>
      <c r="B36" s="35"/>
      <c r="C36" s="1145" t="s">
        <v>566</v>
      </c>
      <c r="D36" s="1146"/>
      <c r="E36" s="1147"/>
      <c r="F36" s="36">
        <v>1.69</v>
      </c>
      <c r="G36" s="37">
        <v>1.49</v>
      </c>
      <c r="H36" s="37">
        <v>1.81</v>
      </c>
      <c r="I36" s="37">
        <v>2.23</v>
      </c>
      <c r="J36" s="38">
        <v>2.76</v>
      </c>
      <c r="K36" s="22"/>
      <c r="L36" s="22"/>
      <c r="M36" s="22"/>
      <c r="N36" s="22"/>
      <c r="O36" s="22"/>
      <c r="P36" s="22"/>
    </row>
    <row r="37" spans="1:16" ht="39" customHeight="1" x14ac:dyDescent="0.15">
      <c r="A37" s="22"/>
      <c r="B37" s="35"/>
      <c r="C37" s="1145" t="s">
        <v>567</v>
      </c>
      <c r="D37" s="1146"/>
      <c r="E37" s="1147"/>
      <c r="F37" s="36">
        <v>0.72</v>
      </c>
      <c r="G37" s="37">
        <v>0.69</v>
      </c>
      <c r="H37" s="37">
        <v>0.76</v>
      </c>
      <c r="I37" s="37">
        <v>1.1299999999999999</v>
      </c>
      <c r="J37" s="38">
        <v>1.55</v>
      </c>
      <c r="K37" s="22"/>
      <c r="L37" s="22"/>
      <c r="M37" s="22"/>
      <c r="N37" s="22"/>
      <c r="O37" s="22"/>
      <c r="P37" s="22"/>
    </row>
    <row r="38" spans="1:16" ht="39" customHeight="1" x14ac:dyDescent="0.15">
      <c r="A38" s="22"/>
      <c r="B38" s="35"/>
      <c r="C38" s="1145" t="s">
        <v>568</v>
      </c>
      <c r="D38" s="1146"/>
      <c r="E38" s="1147"/>
      <c r="F38" s="36">
        <v>0.08</v>
      </c>
      <c r="G38" s="37">
        <v>0.14000000000000001</v>
      </c>
      <c r="H38" s="37">
        <v>0.23</v>
      </c>
      <c r="I38" s="37">
        <v>0.04</v>
      </c>
      <c r="J38" s="38">
        <v>0.08</v>
      </c>
      <c r="K38" s="22"/>
      <c r="L38" s="22"/>
      <c r="M38" s="22"/>
      <c r="N38" s="22"/>
      <c r="O38" s="22"/>
      <c r="P38" s="22"/>
    </row>
    <row r="39" spans="1:16" ht="39" customHeight="1" x14ac:dyDescent="0.15">
      <c r="A39" s="22"/>
      <c r="B39" s="35"/>
      <c r="C39" s="1145" t="s">
        <v>569</v>
      </c>
      <c r="D39" s="1146"/>
      <c r="E39" s="1147"/>
      <c r="F39" s="36">
        <v>0.04</v>
      </c>
      <c r="G39" s="37">
        <v>0.06</v>
      </c>
      <c r="H39" s="37">
        <v>0.03</v>
      </c>
      <c r="I39" s="37">
        <v>0.03</v>
      </c>
      <c r="J39" s="38">
        <v>0.04</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3tatyOMoWAXoqKOGC23/CFwuwm0rwrpHUjki5F5uy0BENKNRDiOjDyn/5zcx390PWpFCStDuI+f9d6pAt+MmA==" saltValue="FKjG7BtpDuUZFkf7tPH5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230</v>
      </c>
      <c r="L45" s="60">
        <v>266</v>
      </c>
      <c r="M45" s="60">
        <v>262</v>
      </c>
      <c r="N45" s="60">
        <v>267</v>
      </c>
      <c r="O45" s="61">
        <v>291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81</v>
      </c>
      <c r="L48" s="64">
        <v>80</v>
      </c>
      <c r="M48" s="64">
        <v>74</v>
      </c>
      <c r="N48" s="64">
        <v>77</v>
      </c>
      <c r="O48" s="65">
        <v>85</v>
      </c>
      <c r="P48" s="48"/>
      <c r="Q48" s="48"/>
      <c r="R48" s="48"/>
      <c r="S48" s="48"/>
      <c r="T48" s="48"/>
      <c r="U48" s="48"/>
    </row>
    <row r="49" spans="1:21" ht="30.75" customHeight="1" x14ac:dyDescent="0.15">
      <c r="A49" s="48"/>
      <c r="B49" s="1155"/>
      <c r="C49" s="1156"/>
      <c r="D49" s="62"/>
      <c r="E49" s="1161" t="s">
        <v>16</v>
      </c>
      <c r="F49" s="1161"/>
      <c r="G49" s="1161"/>
      <c r="H49" s="1161"/>
      <c r="I49" s="1161"/>
      <c r="J49" s="1162"/>
      <c r="K49" s="63">
        <v>16</v>
      </c>
      <c r="L49" s="64">
        <v>19</v>
      </c>
      <c r="M49" s="64">
        <v>24</v>
      </c>
      <c r="N49" s="64">
        <v>26</v>
      </c>
      <c r="O49" s="65">
        <v>20</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1</v>
      </c>
      <c r="O50" s="65">
        <v>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v>0</v>
      </c>
      <c r="N51" s="64" t="s">
        <v>514</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263</v>
      </c>
      <c r="L52" s="64">
        <v>283</v>
      </c>
      <c r="M52" s="64">
        <v>275</v>
      </c>
      <c r="N52" s="64">
        <v>267</v>
      </c>
      <c r="O52" s="65">
        <v>275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64</v>
      </c>
      <c r="L53" s="69">
        <v>82</v>
      </c>
      <c r="M53" s="69">
        <v>85</v>
      </c>
      <c r="N53" s="69">
        <v>104</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22XDoa7URJ+pvP60UsD1UiC5FCVobFino9+hHYU4ninpPT/BFAzmGSBpi3piwwSYC9SE1qBn4KMIAnmkwDRpA==" saltValue="dDTZfcr5GMLVZpipcR2P/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2479</v>
      </c>
      <c r="J41" s="356">
        <v>2681</v>
      </c>
      <c r="K41" s="356">
        <v>2872</v>
      </c>
      <c r="L41" s="356">
        <v>2878</v>
      </c>
      <c r="M41" s="357">
        <v>3293</v>
      </c>
    </row>
    <row r="42" spans="2:13" ht="27.75" customHeight="1" x14ac:dyDescent="0.15">
      <c r="B42" s="1186"/>
      <c r="C42" s="1187"/>
      <c r="D42" s="106"/>
      <c r="E42" s="1192" t="s">
        <v>34</v>
      </c>
      <c r="F42" s="1192"/>
      <c r="G42" s="1192"/>
      <c r="H42" s="1193"/>
      <c r="I42" s="358" t="s">
        <v>514</v>
      </c>
      <c r="J42" s="359" t="s">
        <v>514</v>
      </c>
      <c r="K42" s="359">
        <v>25</v>
      </c>
      <c r="L42" s="359">
        <v>24</v>
      </c>
      <c r="M42" s="360">
        <v>22</v>
      </c>
    </row>
    <row r="43" spans="2:13" ht="27.75" customHeight="1" x14ac:dyDescent="0.15">
      <c r="B43" s="1186"/>
      <c r="C43" s="1187"/>
      <c r="D43" s="106"/>
      <c r="E43" s="1192" t="s">
        <v>35</v>
      </c>
      <c r="F43" s="1192"/>
      <c r="G43" s="1192"/>
      <c r="H43" s="1193"/>
      <c r="I43" s="358">
        <v>855</v>
      </c>
      <c r="J43" s="359">
        <v>786</v>
      </c>
      <c r="K43" s="359">
        <v>736</v>
      </c>
      <c r="L43" s="359">
        <v>654</v>
      </c>
      <c r="M43" s="360">
        <v>721</v>
      </c>
    </row>
    <row r="44" spans="2:13" ht="27.75" customHeight="1" x14ac:dyDescent="0.15">
      <c r="B44" s="1186"/>
      <c r="C44" s="1187"/>
      <c r="D44" s="106"/>
      <c r="E44" s="1192" t="s">
        <v>36</v>
      </c>
      <c r="F44" s="1192"/>
      <c r="G44" s="1192"/>
      <c r="H44" s="1193"/>
      <c r="I44" s="358">
        <v>137</v>
      </c>
      <c r="J44" s="359">
        <v>230</v>
      </c>
      <c r="K44" s="359">
        <v>246</v>
      </c>
      <c r="L44" s="359">
        <v>217</v>
      </c>
      <c r="M44" s="360">
        <v>217</v>
      </c>
    </row>
    <row r="45" spans="2:13" ht="27.75" customHeight="1" x14ac:dyDescent="0.15">
      <c r="B45" s="1186"/>
      <c r="C45" s="1187"/>
      <c r="D45" s="106"/>
      <c r="E45" s="1192" t="s">
        <v>37</v>
      </c>
      <c r="F45" s="1192"/>
      <c r="G45" s="1192"/>
      <c r="H45" s="1193"/>
      <c r="I45" s="358">
        <v>489</v>
      </c>
      <c r="J45" s="359">
        <v>445</v>
      </c>
      <c r="K45" s="359">
        <v>473</v>
      </c>
      <c r="L45" s="359">
        <v>414</v>
      </c>
      <c r="M45" s="360">
        <v>369</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2131</v>
      </c>
      <c r="J50" s="359">
        <v>2098</v>
      </c>
      <c r="K50" s="359">
        <v>2114</v>
      </c>
      <c r="L50" s="359">
        <v>2309</v>
      </c>
      <c r="M50" s="360">
        <v>2421</v>
      </c>
    </row>
    <row r="51" spans="2:13" ht="27.75" customHeight="1" x14ac:dyDescent="0.15">
      <c r="B51" s="1186"/>
      <c r="C51" s="1187"/>
      <c r="D51" s="106"/>
      <c r="E51" s="1192" t="s">
        <v>44</v>
      </c>
      <c r="F51" s="1192"/>
      <c r="G51" s="1192"/>
      <c r="H51" s="1193"/>
      <c r="I51" s="358">
        <v>133</v>
      </c>
      <c r="J51" s="359">
        <v>124</v>
      </c>
      <c r="K51" s="359">
        <v>123</v>
      </c>
      <c r="L51" s="359">
        <v>109</v>
      </c>
      <c r="M51" s="360">
        <v>144</v>
      </c>
    </row>
    <row r="52" spans="2:13" ht="27.75" customHeight="1" x14ac:dyDescent="0.15">
      <c r="B52" s="1188"/>
      <c r="C52" s="1189"/>
      <c r="D52" s="106"/>
      <c r="E52" s="1192" t="s">
        <v>45</v>
      </c>
      <c r="F52" s="1192"/>
      <c r="G52" s="1192"/>
      <c r="H52" s="1193"/>
      <c r="I52" s="358">
        <v>2354</v>
      </c>
      <c r="J52" s="359">
        <v>2468</v>
      </c>
      <c r="K52" s="359">
        <v>2644</v>
      </c>
      <c r="L52" s="359">
        <v>2668</v>
      </c>
      <c r="M52" s="360">
        <v>2808</v>
      </c>
    </row>
    <row r="53" spans="2:13" ht="27.75" customHeight="1" thickBot="1" x14ac:dyDescent="0.2">
      <c r="B53" s="1199" t="s">
        <v>46</v>
      </c>
      <c r="C53" s="1200"/>
      <c r="D53" s="110"/>
      <c r="E53" s="1201" t="s">
        <v>47</v>
      </c>
      <c r="F53" s="1201"/>
      <c r="G53" s="1201"/>
      <c r="H53" s="1202"/>
      <c r="I53" s="361">
        <v>-658</v>
      </c>
      <c r="J53" s="362">
        <v>-548</v>
      </c>
      <c r="K53" s="362">
        <v>-528</v>
      </c>
      <c r="L53" s="362">
        <v>-898</v>
      </c>
      <c r="M53" s="363">
        <v>-751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XKBS1bxKjBi7f6CT0sK3yPcjCqEM88Li1t0bgTcSIArwBOy+9KP/XJ03yezHkGbGsPeOIMVPsxFg2biMIjccA==" saltValue="zl45PqoqqnPojQKbWXLa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3"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844</v>
      </c>
      <c r="G55" s="122">
        <v>945</v>
      </c>
      <c r="H55" s="123">
        <v>1047</v>
      </c>
    </row>
    <row r="56" spans="2:8" ht="52.5" customHeight="1" x14ac:dyDescent="0.15">
      <c r="B56" s="124"/>
      <c r="C56" s="1213" t="s">
        <v>51</v>
      </c>
      <c r="D56" s="1213"/>
      <c r="E56" s="1214"/>
      <c r="F56" s="125">
        <v>43</v>
      </c>
      <c r="G56" s="125">
        <v>61</v>
      </c>
      <c r="H56" s="126">
        <v>104</v>
      </c>
    </row>
    <row r="57" spans="2:8" ht="53.25" customHeight="1" x14ac:dyDescent="0.15">
      <c r="B57" s="124"/>
      <c r="C57" s="1215" t="s">
        <v>52</v>
      </c>
      <c r="D57" s="1215"/>
      <c r="E57" s="1216"/>
      <c r="F57" s="127">
        <v>1013</v>
      </c>
      <c r="G57" s="127">
        <v>1081</v>
      </c>
      <c r="H57" s="128">
        <v>1036</v>
      </c>
    </row>
    <row r="58" spans="2:8" ht="45.75" customHeight="1" x14ac:dyDescent="0.15">
      <c r="B58" s="129"/>
      <c r="C58" s="1203" t="s">
        <v>588</v>
      </c>
      <c r="D58" s="1204"/>
      <c r="E58" s="1205"/>
      <c r="F58" s="130">
        <v>481</v>
      </c>
      <c r="G58" s="130">
        <v>501</v>
      </c>
      <c r="H58" s="131">
        <v>462</v>
      </c>
    </row>
    <row r="59" spans="2:8" ht="45.75" customHeight="1" x14ac:dyDescent="0.15">
      <c r="B59" s="129"/>
      <c r="C59" s="1203" t="s">
        <v>589</v>
      </c>
      <c r="D59" s="1204"/>
      <c r="E59" s="1205"/>
      <c r="F59" s="130">
        <v>310</v>
      </c>
      <c r="G59" s="130">
        <v>310</v>
      </c>
      <c r="H59" s="131">
        <v>310</v>
      </c>
    </row>
    <row r="60" spans="2:8" ht="45.75" customHeight="1" x14ac:dyDescent="0.15">
      <c r="B60" s="129"/>
      <c r="C60" s="1203" t="s">
        <v>590</v>
      </c>
      <c r="D60" s="1204"/>
      <c r="E60" s="1205"/>
      <c r="F60" s="130">
        <v>113</v>
      </c>
      <c r="G60" s="130">
        <v>88</v>
      </c>
      <c r="H60" s="131">
        <v>85</v>
      </c>
    </row>
    <row r="61" spans="2:8" ht="45.75" customHeight="1" x14ac:dyDescent="0.15">
      <c r="B61" s="129"/>
      <c r="C61" s="1203" t="s">
        <v>591</v>
      </c>
      <c r="D61" s="1204"/>
      <c r="E61" s="1205"/>
      <c r="F61" s="130">
        <v>62</v>
      </c>
      <c r="G61" s="130">
        <v>62</v>
      </c>
      <c r="H61" s="131">
        <v>62</v>
      </c>
    </row>
    <row r="62" spans="2:8" ht="45.75" customHeight="1" thickBot="1" x14ac:dyDescent="0.2">
      <c r="B62" s="132"/>
      <c r="C62" s="1206" t="s">
        <v>592</v>
      </c>
      <c r="D62" s="1207"/>
      <c r="E62" s="1208"/>
      <c r="F62" s="133">
        <v>0</v>
      </c>
      <c r="G62" s="133">
        <v>60</v>
      </c>
      <c r="H62" s="134">
        <v>60</v>
      </c>
    </row>
    <row r="63" spans="2:8" ht="52.5" customHeight="1" thickBot="1" x14ac:dyDescent="0.2">
      <c r="B63" s="135"/>
      <c r="C63" s="1209" t="s">
        <v>53</v>
      </c>
      <c r="D63" s="1209"/>
      <c r="E63" s="1210"/>
      <c r="F63" s="136">
        <v>1900</v>
      </c>
      <c r="G63" s="136">
        <v>2087</v>
      </c>
      <c r="H63" s="137">
        <v>2187</v>
      </c>
    </row>
    <row r="64" spans="2:8" x14ac:dyDescent="0.15"/>
  </sheetData>
  <sheetProtection algorithmName="SHA-512" hashValue="rm8Ec3DLPbveiUtZet/+Ent+qQzEDV5zNDgvsQ4YcRbM42f5TAkjy7vf8LGh3OdWfNdmGFz/91V5ewZ9rkENGw==" saltValue="vP471/qguXWw+YL4qKIo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94657</v>
      </c>
      <c r="E3" s="156"/>
      <c r="F3" s="157">
        <v>271581</v>
      </c>
      <c r="G3" s="158"/>
      <c r="H3" s="159"/>
    </row>
    <row r="4" spans="1:8" x14ac:dyDescent="0.15">
      <c r="A4" s="160"/>
      <c r="B4" s="161"/>
      <c r="C4" s="162"/>
      <c r="D4" s="163">
        <v>26162</v>
      </c>
      <c r="E4" s="164"/>
      <c r="F4" s="165">
        <v>117844</v>
      </c>
      <c r="G4" s="166"/>
      <c r="H4" s="167"/>
    </row>
    <row r="5" spans="1:8" x14ac:dyDescent="0.15">
      <c r="A5" s="148" t="s">
        <v>548</v>
      </c>
      <c r="B5" s="153"/>
      <c r="C5" s="154"/>
      <c r="D5" s="155">
        <v>202978</v>
      </c>
      <c r="E5" s="156"/>
      <c r="F5" s="157">
        <v>268375</v>
      </c>
      <c r="G5" s="158"/>
      <c r="H5" s="159"/>
    </row>
    <row r="6" spans="1:8" x14ac:dyDescent="0.15">
      <c r="A6" s="160"/>
      <c r="B6" s="161"/>
      <c r="C6" s="162"/>
      <c r="D6" s="163">
        <v>132502</v>
      </c>
      <c r="E6" s="164"/>
      <c r="F6" s="165">
        <v>119602</v>
      </c>
      <c r="G6" s="166"/>
      <c r="H6" s="167"/>
    </row>
    <row r="7" spans="1:8" x14ac:dyDescent="0.15">
      <c r="A7" s="148" t="s">
        <v>549</v>
      </c>
      <c r="B7" s="153"/>
      <c r="C7" s="154"/>
      <c r="D7" s="155">
        <v>153525</v>
      </c>
      <c r="E7" s="156"/>
      <c r="F7" s="157">
        <v>301035</v>
      </c>
      <c r="G7" s="158"/>
      <c r="H7" s="159"/>
    </row>
    <row r="8" spans="1:8" x14ac:dyDescent="0.15">
      <c r="A8" s="160"/>
      <c r="B8" s="161"/>
      <c r="C8" s="162"/>
      <c r="D8" s="163">
        <v>78181</v>
      </c>
      <c r="E8" s="164"/>
      <c r="F8" s="165">
        <v>154376</v>
      </c>
      <c r="G8" s="166"/>
      <c r="H8" s="167"/>
    </row>
    <row r="9" spans="1:8" x14ac:dyDescent="0.15">
      <c r="A9" s="148" t="s">
        <v>550</v>
      </c>
      <c r="B9" s="153"/>
      <c r="C9" s="154"/>
      <c r="D9" s="155">
        <v>147199</v>
      </c>
      <c r="E9" s="156"/>
      <c r="F9" s="157">
        <v>277467</v>
      </c>
      <c r="G9" s="158"/>
      <c r="H9" s="159"/>
    </row>
    <row r="10" spans="1:8" x14ac:dyDescent="0.15">
      <c r="A10" s="160"/>
      <c r="B10" s="161"/>
      <c r="C10" s="162"/>
      <c r="D10" s="163">
        <v>15326</v>
      </c>
      <c r="E10" s="164"/>
      <c r="F10" s="165">
        <v>128378</v>
      </c>
      <c r="G10" s="166"/>
      <c r="H10" s="167"/>
    </row>
    <row r="11" spans="1:8" x14ac:dyDescent="0.15">
      <c r="A11" s="148" t="s">
        <v>551</v>
      </c>
      <c r="B11" s="153"/>
      <c r="C11" s="154"/>
      <c r="D11" s="155">
        <v>237733</v>
      </c>
      <c r="E11" s="156"/>
      <c r="F11" s="157">
        <v>282256</v>
      </c>
      <c r="G11" s="158"/>
      <c r="H11" s="159"/>
    </row>
    <row r="12" spans="1:8" x14ac:dyDescent="0.15">
      <c r="A12" s="160"/>
      <c r="B12" s="161"/>
      <c r="C12" s="168"/>
      <c r="D12" s="163">
        <v>121125</v>
      </c>
      <c r="E12" s="164"/>
      <c r="F12" s="165">
        <v>145453</v>
      </c>
      <c r="G12" s="166"/>
      <c r="H12" s="167"/>
    </row>
    <row r="13" spans="1:8" x14ac:dyDescent="0.15">
      <c r="A13" s="148"/>
      <c r="B13" s="153"/>
      <c r="C13" s="169"/>
      <c r="D13" s="170">
        <v>167218</v>
      </c>
      <c r="E13" s="171"/>
      <c r="F13" s="172">
        <v>280143</v>
      </c>
      <c r="G13" s="173"/>
      <c r="H13" s="159"/>
    </row>
    <row r="14" spans="1:8" x14ac:dyDescent="0.15">
      <c r="A14" s="160"/>
      <c r="B14" s="161"/>
      <c r="C14" s="162"/>
      <c r="D14" s="163">
        <v>74659</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8.94</v>
      </c>
      <c r="C19" s="174">
        <f>ROUND(VALUE(SUBSTITUTE(実質収支比率等に係る経年分析!G$48,"▲","-")),2)</f>
        <v>8.4600000000000009</v>
      </c>
      <c r="D19" s="174">
        <f>ROUND(VALUE(SUBSTITUTE(実質収支比率等に係る経年分析!H$48,"▲","-")),2)</f>
        <v>17.899999999999999</v>
      </c>
      <c r="E19" s="174">
        <f>ROUND(VALUE(SUBSTITUTE(実質収支比率等に係る経年分析!I$48,"▲","-")),2)</f>
        <v>16.3</v>
      </c>
      <c r="F19" s="174">
        <f>ROUND(VALUE(SUBSTITUTE(実質収支比率等に係る経年分析!J$48,"▲","-")),2)</f>
        <v>14.13</v>
      </c>
    </row>
    <row r="20" spans="1:11" x14ac:dyDescent="0.15">
      <c r="A20" s="174" t="s">
        <v>57</v>
      </c>
      <c r="B20" s="174">
        <f>ROUND(VALUE(SUBSTITUTE(実質収支比率等に係る経年分析!F$47,"▲","-")),2)</f>
        <v>47.15</v>
      </c>
      <c r="C20" s="174">
        <f>ROUND(VALUE(SUBSTITUTE(実質収支比率等に係る経年分析!G$47,"▲","-")),2)</f>
        <v>44.33</v>
      </c>
      <c r="D20" s="174">
        <f>ROUND(VALUE(SUBSTITUTE(実質収支比率等に係る経年分析!H$47,"▲","-")),2)</f>
        <v>43.31</v>
      </c>
      <c r="E20" s="174">
        <f>ROUND(VALUE(SUBSTITUTE(実質収支比率等に係る経年分析!I$47,"▲","-")),2)</f>
        <v>43.93</v>
      </c>
      <c r="F20" s="174">
        <f>ROUND(VALUE(SUBSTITUTE(実質収支比率等に係る経年分析!J$47,"▲","-")),2)</f>
        <v>49.35</v>
      </c>
    </row>
    <row r="21" spans="1:11" x14ac:dyDescent="0.15">
      <c r="A21" s="174" t="s">
        <v>58</v>
      </c>
      <c r="B21" s="174">
        <f>IF(ISNUMBER(VALUE(SUBSTITUTE(実質収支比率等に係る経年分析!F$49,"▲","-"))),ROUND(VALUE(SUBSTITUTE(実質収支比率等に係る経年分析!F$49,"▲","-")),2),NA())</f>
        <v>-6.37</v>
      </c>
      <c r="C21" s="174">
        <f>IF(ISNUMBER(VALUE(SUBSTITUTE(実質収支比率等に係る経年分析!G$49,"▲","-"))),ROUND(VALUE(SUBSTITUTE(実質収支比率等に係る経年分析!G$49,"▲","-")),2),NA())</f>
        <v>-3.02</v>
      </c>
      <c r="D21" s="174">
        <f>IF(ISNUMBER(VALUE(SUBSTITUTE(実質収支比率等に係る経年分析!H$49,"▲","-"))),ROUND(VALUE(SUBSTITUTE(実質収支比率等に係る経年分析!H$49,"▲","-")),2),NA())</f>
        <v>10.49</v>
      </c>
      <c r="E21" s="174">
        <f>IF(ISNUMBER(VALUE(SUBSTITUTE(実質収支比率等に係る経年分析!I$49,"▲","-"))),ROUND(VALUE(SUBSTITUTE(実質収支比率等に係る経年分析!I$49,"▲","-")),2),NA())</f>
        <v>0.13</v>
      </c>
      <c r="F21" s="174">
        <f>IF(ISNUMBER(VALUE(SUBSTITUTE(実質収支比率等に係る経年分析!J$49,"▲","-"))),ROUND(VALUE(SUBSTITUTE(実質収支比率等に係る経年分析!J$49,"▲","-")),2),NA())</f>
        <v>-2.34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8.4600000000000009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17.899999999999999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14.12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17.13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263</v>
      </c>
      <c r="E42" s="176"/>
      <c r="F42" s="176"/>
      <c r="G42" s="176">
        <f>'実質公債費比率（分子）の構造'!L$52</f>
        <v>283</v>
      </c>
      <c r="H42" s="176"/>
      <c r="I42" s="176"/>
      <c r="J42" s="176">
        <f>'実質公債費比率（分子）の構造'!M$52</f>
        <v>275</v>
      </c>
      <c r="K42" s="176"/>
      <c r="L42" s="176"/>
      <c r="M42" s="176">
        <f>'実質公債費比率（分子）の構造'!N$52</f>
        <v>267</v>
      </c>
      <c r="N42" s="176"/>
      <c r="O42" s="176"/>
      <c r="P42" s="176">
        <f>'実質公債費比率（分子）の構造'!O$52</f>
        <v>275</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1</v>
      </c>
      <c r="L44" s="176"/>
      <c r="M44" s="176"/>
      <c r="N44" s="176">
        <f>'実質公債費比率（分子）の構造'!O$50</f>
        <v>2</v>
      </c>
      <c r="O44" s="176"/>
      <c r="P44" s="176"/>
    </row>
    <row r="45" spans="1:16" x14ac:dyDescent="0.15">
      <c r="A45" s="176" t="s">
        <v>68</v>
      </c>
      <c r="B45" s="176">
        <f>'実質公債費比率（分子）の構造'!K$49</f>
        <v>16</v>
      </c>
      <c r="C45" s="176"/>
      <c r="D45" s="176"/>
      <c r="E45" s="176">
        <f>'実質公債費比率（分子）の構造'!L$49</f>
        <v>19</v>
      </c>
      <c r="F45" s="176"/>
      <c r="G45" s="176"/>
      <c r="H45" s="176">
        <f>'実質公債費比率（分子）の構造'!M$49</f>
        <v>24</v>
      </c>
      <c r="I45" s="176"/>
      <c r="J45" s="176"/>
      <c r="K45" s="176">
        <f>'実質公債費比率（分子）の構造'!N$49</f>
        <v>26</v>
      </c>
      <c r="L45" s="176"/>
      <c r="M45" s="176"/>
      <c r="N45" s="176">
        <f>'実質公債費比率（分子）の構造'!O$49</f>
        <v>20</v>
      </c>
      <c r="O45" s="176"/>
      <c r="P45" s="176"/>
    </row>
    <row r="46" spans="1:16" x14ac:dyDescent="0.15">
      <c r="A46" s="176" t="s">
        <v>69</v>
      </c>
      <c r="B46" s="176">
        <f>'実質公債費比率（分子）の構造'!K$48</f>
        <v>81</v>
      </c>
      <c r="C46" s="176"/>
      <c r="D46" s="176"/>
      <c r="E46" s="176">
        <f>'実質公債費比率（分子）の構造'!L$48</f>
        <v>80</v>
      </c>
      <c r="F46" s="176"/>
      <c r="G46" s="176"/>
      <c r="H46" s="176">
        <f>'実質公債費比率（分子）の構造'!M$48</f>
        <v>74</v>
      </c>
      <c r="I46" s="176"/>
      <c r="J46" s="176"/>
      <c r="K46" s="176">
        <f>'実質公債費比率（分子）の構造'!N$48</f>
        <v>77</v>
      </c>
      <c r="L46" s="176"/>
      <c r="M46" s="176"/>
      <c r="N46" s="176">
        <f>'実質公債費比率（分子）の構造'!O$48</f>
        <v>85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230</v>
      </c>
      <c r="C49" s="176"/>
      <c r="D49" s="176"/>
      <c r="E49" s="176">
        <f>'実質公債費比率（分子）の構造'!L$45</f>
        <v>266</v>
      </c>
      <c r="F49" s="176"/>
      <c r="G49" s="176"/>
      <c r="H49" s="176">
        <f>'実質公債費比率（分子）の構造'!M$45</f>
        <v>262</v>
      </c>
      <c r="I49" s="176"/>
      <c r="J49" s="176"/>
      <c r="K49" s="176">
        <f>'実質公債費比率（分子）の構造'!N$45</f>
        <v>267</v>
      </c>
      <c r="L49" s="176"/>
      <c r="M49" s="176"/>
      <c r="N49" s="176">
        <f>'実質公債費比率（分子）の構造'!O$45</f>
        <v>291</v>
      </c>
      <c r="O49" s="176"/>
      <c r="P49" s="176"/>
    </row>
    <row r="50" spans="1:16" x14ac:dyDescent="0.15">
      <c r="A50" s="176" t="s">
        <v>73</v>
      </c>
      <c r="B50" s="176" t="e">
        <f>NA()</f>
        <v>#N/A</v>
      </c>
      <c r="C50" s="176">
        <f>IF(ISNUMBER('実質公債費比率（分子）の構造'!K$53),'実質公債費比率（分子）の構造'!K$53,NA())</f>
        <v>64</v>
      </c>
      <c r="D50" s="176" t="e">
        <f>NA()</f>
        <v>#N/A</v>
      </c>
      <c r="E50" s="176" t="e">
        <f>NA()</f>
        <v>#N/A</v>
      </c>
      <c r="F50" s="176">
        <f>IF(ISNUMBER('実質公債費比率（分子）の構造'!L$53),'実質公債費比率（分子）の構造'!L$53,NA())</f>
        <v>82</v>
      </c>
      <c r="G50" s="176" t="e">
        <f>NA()</f>
        <v>#N/A</v>
      </c>
      <c r="H50" s="176" t="e">
        <f>NA()</f>
        <v>#N/A</v>
      </c>
      <c r="I50" s="176">
        <f>IF(ISNUMBER('実質公債費比率（分子）の構造'!M$53),'実質公債費比率（分子）の構造'!M$53,NA())</f>
        <v>85</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123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2354</v>
      </c>
      <c r="E56" s="175"/>
      <c r="F56" s="175"/>
      <c r="G56" s="175">
        <f>'将来負担比率（分子）の構造'!J$52</f>
        <v>2468</v>
      </c>
      <c r="H56" s="175"/>
      <c r="I56" s="175"/>
      <c r="J56" s="175">
        <f>'将来負担比率（分子）の構造'!K$52</f>
        <v>2644</v>
      </c>
      <c r="K56" s="175"/>
      <c r="L56" s="175"/>
      <c r="M56" s="175">
        <f>'将来負担比率（分子）の構造'!L$52</f>
        <v>2668</v>
      </c>
      <c r="N56" s="175"/>
      <c r="O56" s="175"/>
      <c r="P56" s="175">
        <f>'将来負担比率（分子）の構造'!M$52</f>
        <v>2808</v>
      </c>
    </row>
    <row r="57" spans="1:16" x14ac:dyDescent="0.15">
      <c r="A57" s="175" t="s">
        <v>44</v>
      </c>
      <c r="B57" s="175"/>
      <c r="C57" s="175"/>
      <c r="D57" s="175">
        <f>'将来負担比率（分子）の構造'!I$51</f>
        <v>133</v>
      </c>
      <c r="E57" s="175"/>
      <c r="F57" s="175"/>
      <c r="G57" s="175">
        <f>'将来負担比率（分子）の構造'!J$51</f>
        <v>124</v>
      </c>
      <c r="H57" s="175"/>
      <c r="I57" s="175"/>
      <c r="J57" s="175">
        <f>'将来負担比率（分子）の構造'!K$51</f>
        <v>123</v>
      </c>
      <c r="K57" s="175"/>
      <c r="L57" s="175"/>
      <c r="M57" s="175">
        <f>'将来負担比率（分子）の構造'!L$51</f>
        <v>109</v>
      </c>
      <c r="N57" s="175"/>
      <c r="O57" s="175"/>
      <c r="P57" s="175">
        <f>'将来負担比率（分子）の構造'!M$51</f>
        <v>144</v>
      </c>
    </row>
    <row r="58" spans="1:16" x14ac:dyDescent="0.15">
      <c r="A58" s="175" t="s">
        <v>43</v>
      </c>
      <c r="B58" s="175"/>
      <c r="C58" s="175"/>
      <c r="D58" s="175">
        <f>'将来負担比率（分子）の構造'!I$50</f>
        <v>2131</v>
      </c>
      <c r="E58" s="175"/>
      <c r="F58" s="175"/>
      <c r="G58" s="175">
        <f>'将来負担比率（分子）の構造'!J$50</f>
        <v>2098</v>
      </c>
      <c r="H58" s="175"/>
      <c r="I58" s="175"/>
      <c r="J58" s="175">
        <f>'将来負担比率（分子）の構造'!K$50</f>
        <v>2114</v>
      </c>
      <c r="K58" s="175"/>
      <c r="L58" s="175"/>
      <c r="M58" s="175">
        <f>'将来負担比率（分子）の構造'!L$50</f>
        <v>2309</v>
      </c>
      <c r="N58" s="175"/>
      <c r="O58" s="175"/>
      <c r="P58" s="175">
        <f>'将来負担比率（分子）の構造'!M$50</f>
        <v>2421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489</v>
      </c>
      <c r="C62" s="175"/>
      <c r="D62" s="175"/>
      <c r="E62" s="175">
        <f>'将来負担比率（分子）の構造'!J$45</f>
        <v>445</v>
      </c>
      <c r="F62" s="175"/>
      <c r="G62" s="175"/>
      <c r="H62" s="175">
        <f>'将来負担比率（分子）の構造'!K$45</f>
        <v>473</v>
      </c>
      <c r="I62" s="175"/>
      <c r="J62" s="175"/>
      <c r="K62" s="175">
        <f>'将来負担比率（分子）の構造'!L$45</f>
        <v>414</v>
      </c>
      <c r="L62" s="175"/>
      <c r="M62" s="175"/>
      <c r="N62" s="175">
        <f>'将来負担比率（分子）の構造'!M$45</f>
        <v>369</v>
      </c>
      <c r="O62" s="175"/>
      <c r="P62" s="175"/>
    </row>
    <row r="63" spans="1:16" x14ac:dyDescent="0.15">
      <c r="A63" s="175" t="s">
        <v>36</v>
      </c>
      <c r="B63" s="175">
        <f>'将来負担比率（分子）の構造'!I$44</f>
        <v>137</v>
      </c>
      <c r="C63" s="175"/>
      <c r="D63" s="175"/>
      <c r="E63" s="175">
        <f>'将来負担比率（分子）の構造'!J$44</f>
        <v>230</v>
      </c>
      <c r="F63" s="175"/>
      <c r="G63" s="175"/>
      <c r="H63" s="175">
        <f>'将来負担比率（分子）の構造'!K$44</f>
        <v>246</v>
      </c>
      <c r="I63" s="175"/>
      <c r="J63" s="175"/>
      <c r="K63" s="175">
        <f>'将来負担比率（分子）の構造'!L$44</f>
        <v>217</v>
      </c>
      <c r="L63" s="175"/>
      <c r="M63" s="175"/>
      <c r="N63" s="175">
        <f>'将来負担比率（分子）の構造'!M$44</f>
        <v>217</v>
      </c>
      <c r="O63" s="175"/>
      <c r="P63" s="175"/>
    </row>
    <row r="64" spans="1:16" x14ac:dyDescent="0.15">
      <c r="A64" s="175" t="s">
        <v>35</v>
      </c>
      <c r="B64" s="175">
        <f>'将来負担比率（分子）の構造'!I$43</f>
        <v>855</v>
      </c>
      <c r="C64" s="175"/>
      <c r="D64" s="175"/>
      <c r="E64" s="175">
        <f>'将来負担比率（分子）の構造'!J$43</f>
        <v>786</v>
      </c>
      <c r="F64" s="175"/>
      <c r="G64" s="175"/>
      <c r="H64" s="175">
        <f>'将来負担比率（分子）の構造'!K$43</f>
        <v>736</v>
      </c>
      <c r="I64" s="175"/>
      <c r="J64" s="175"/>
      <c r="K64" s="175">
        <f>'将来負担比率（分子）の構造'!L$43</f>
        <v>654</v>
      </c>
      <c r="L64" s="175"/>
      <c r="M64" s="175"/>
      <c r="N64" s="175">
        <f>'将来負担比率（分子）の構造'!M$43</f>
        <v>721</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25</v>
      </c>
      <c r="I65" s="175"/>
      <c r="J65" s="175"/>
      <c r="K65" s="175">
        <f>'将来負担比率（分子）の構造'!L$42</f>
        <v>24</v>
      </c>
      <c r="L65" s="175"/>
      <c r="M65" s="175"/>
      <c r="N65" s="175">
        <f>'将来負担比率（分子）の構造'!M$42</f>
        <v>22</v>
      </c>
      <c r="O65" s="175"/>
      <c r="P65" s="175"/>
    </row>
    <row r="66" spans="1:16" x14ac:dyDescent="0.15">
      <c r="A66" s="175" t="s">
        <v>33</v>
      </c>
      <c r="B66" s="175">
        <f>'将来負担比率（分子）の構造'!I$41</f>
        <v>2479</v>
      </c>
      <c r="C66" s="175"/>
      <c r="D66" s="175"/>
      <c r="E66" s="175">
        <f>'将来負担比率（分子）の構造'!J$41</f>
        <v>2681</v>
      </c>
      <c r="F66" s="175"/>
      <c r="G66" s="175"/>
      <c r="H66" s="175">
        <f>'将来負担比率（分子）の構造'!K$41</f>
        <v>2872</v>
      </c>
      <c r="I66" s="175"/>
      <c r="J66" s="175"/>
      <c r="K66" s="175">
        <f>'将来負担比率（分子）の構造'!L$41</f>
        <v>2878</v>
      </c>
      <c r="L66" s="175"/>
      <c r="M66" s="175"/>
      <c r="N66" s="175">
        <f>'将来負担比率（分子）の構造'!M$41</f>
        <v>3293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844</v>
      </c>
      <c r="C72" s="179">
        <f>基金残高に係る経年分析!G55</f>
        <v>945</v>
      </c>
      <c r="D72" s="179">
        <f>基金残高に係る経年分析!H55</f>
        <v>1047</v>
      </c>
    </row>
    <row r="73" spans="1:16" x14ac:dyDescent="0.15">
      <c r="A73" s="178" t="s">
        <v>80</v>
      </c>
      <c r="B73" s="179">
        <f>基金残高に係る経年分析!F56</f>
        <v>43</v>
      </c>
      <c r="C73" s="179">
        <f>基金残高に係る経年分析!G56</f>
        <v>61</v>
      </c>
      <c r="D73" s="179">
        <f>基金残高に係る経年分析!H56</f>
        <v>104</v>
      </c>
    </row>
    <row r="74" spans="1:16" x14ac:dyDescent="0.15">
      <c r="A74" s="178" t="s">
        <v>81</v>
      </c>
      <c r="B74" s="179">
        <f>基金残高に係る経年分析!F57</f>
        <v>1013</v>
      </c>
      <c r="C74" s="179">
        <f>基金残高に係る経年分析!G57</f>
        <v>1081</v>
      </c>
      <c r="D74" s="179">
        <f>基金残高に係る経年分析!H57</f>
        <v>1036</v>
      </c>
    </row>
  </sheetData>
  <sheetProtection algorithmName="SHA-512" hashValue="pQSz7mfiiULgh1CLT9SAFJKfV4PC9GvV+sHWO4cEioxdutg6PH2LPdGSO0moZ4VfZY0mCSzpEDckspYCqoN2nQ==" saltValue="1u3lsTAurxK/w2Smw3WH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298740</v>
      </c>
      <c r="S5" s="613"/>
      <c r="T5" s="613"/>
      <c r="U5" s="613"/>
      <c r="V5" s="613"/>
      <c r="W5" s="613"/>
      <c r="X5" s="613"/>
      <c r="Y5" s="614"/>
      <c r="Z5" s="615">
        <v>5.7</v>
      </c>
      <c r="AA5" s="615"/>
      <c r="AB5" s="615"/>
      <c r="AC5" s="615"/>
      <c r="AD5" s="616">
        <v>298304</v>
      </c>
      <c r="AE5" s="616"/>
      <c r="AF5" s="616"/>
      <c r="AG5" s="616"/>
      <c r="AH5" s="616"/>
      <c r="AI5" s="616"/>
      <c r="AJ5" s="616"/>
      <c r="AK5" s="616"/>
      <c r="AL5" s="617">
        <v>14.1</v>
      </c>
      <c r="AM5" s="618"/>
      <c r="AN5" s="618"/>
      <c r="AO5" s="619"/>
      <c r="AP5" s="609" t="s">
        <v>232</v>
      </c>
      <c r="AQ5" s="610"/>
      <c r="AR5" s="610"/>
      <c r="AS5" s="610"/>
      <c r="AT5" s="610"/>
      <c r="AU5" s="610"/>
      <c r="AV5" s="610"/>
      <c r="AW5" s="610"/>
      <c r="AX5" s="610"/>
      <c r="AY5" s="610"/>
      <c r="AZ5" s="610"/>
      <c r="BA5" s="610"/>
      <c r="BB5" s="610"/>
      <c r="BC5" s="610"/>
      <c r="BD5" s="610"/>
      <c r="BE5" s="610"/>
      <c r="BF5" s="611"/>
      <c r="BG5" s="623">
        <v>298140</v>
      </c>
      <c r="BH5" s="624"/>
      <c r="BI5" s="624"/>
      <c r="BJ5" s="624"/>
      <c r="BK5" s="624"/>
      <c r="BL5" s="624"/>
      <c r="BM5" s="624"/>
      <c r="BN5" s="625"/>
      <c r="BO5" s="626">
        <v>99.8</v>
      </c>
      <c r="BP5" s="626"/>
      <c r="BQ5" s="626"/>
      <c r="BR5" s="626"/>
      <c r="BS5" s="627" t="s">
        <v>130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36055</v>
      </c>
      <c r="S6" s="624"/>
      <c r="T6" s="624"/>
      <c r="U6" s="624"/>
      <c r="V6" s="624"/>
      <c r="W6" s="624"/>
      <c r="X6" s="624"/>
      <c r="Y6" s="625"/>
      <c r="Z6" s="626">
        <v>0.7</v>
      </c>
      <c r="AA6" s="626"/>
      <c r="AB6" s="626"/>
      <c r="AC6" s="626"/>
      <c r="AD6" s="627">
        <v>36055</v>
      </c>
      <c r="AE6" s="627"/>
      <c r="AF6" s="627"/>
      <c r="AG6" s="627"/>
      <c r="AH6" s="627"/>
      <c r="AI6" s="627"/>
      <c r="AJ6" s="627"/>
      <c r="AK6" s="627"/>
      <c r="AL6" s="628">
        <v>1.7</v>
      </c>
      <c r="AM6" s="629"/>
      <c r="AN6" s="629"/>
      <c r="AO6" s="630"/>
      <c r="AP6" s="620" t="s">
        <v>237</v>
      </c>
      <c r="AQ6" s="621"/>
      <c r="AR6" s="621"/>
      <c r="AS6" s="621"/>
      <c r="AT6" s="621"/>
      <c r="AU6" s="621"/>
      <c r="AV6" s="621"/>
      <c r="AW6" s="621"/>
      <c r="AX6" s="621"/>
      <c r="AY6" s="621"/>
      <c r="AZ6" s="621"/>
      <c r="BA6" s="621"/>
      <c r="BB6" s="621"/>
      <c r="BC6" s="621"/>
      <c r="BD6" s="621"/>
      <c r="BE6" s="621"/>
      <c r="BF6" s="622"/>
      <c r="BG6" s="623">
        <v>298140</v>
      </c>
      <c r="BH6" s="624"/>
      <c r="BI6" s="624"/>
      <c r="BJ6" s="624"/>
      <c r="BK6" s="624"/>
      <c r="BL6" s="624"/>
      <c r="BM6" s="624"/>
      <c r="BN6" s="625"/>
      <c r="BO6" s="626">
        <v>99.8</v>
      </c>
      <c r="BP6" s="626"/>
      <c r="BQ6" s="626"/>
      <c r="BR6" s="626"/>
      <c r="BS6" s="627" t="s">
        <v>130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67394</v>
      </c>
      <c r="CS6" s="624"/>
      <c r="CT6" s="624"/>
      <c r="CU6" s="624"/>
      <c r="CV6" s="624"/>
      <c r="CW6" s="624"/>
      <c r="CX6" s="624"/>
      <c r="CY6" s="625"/>
      <c r="CZ6" s="617">
        <v>1.4</v>
      </c>
      <c r="DA6" s="618"/>
      <c r="DB6" s="618"/>
      <c r="DC6" s="634"/>
      <c r="DD6" s="632">
        <v>1298</v>
      </c>
      <c r="DE6" s="624"/>
      <c r="DF6" s="624"/>
      <c r="DG6" s="624"/>
      <c r="DH6" s="624"/>
      <c r="DI6" s="624"/>
      <c r="DJ6" s="624"/>
      <c r="DK6" s="624"/>
      <c r="DL6" s="624"/>
      <c r="DM6" s="624"/>
      <c r="DN6" s="624"/>
      <c r="DO6" s="624"/>
      <c r="DP6" s="625"/>
      <c r="DQ6" s="632">
        <v>67394</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56</v>
      </c>
      <c r="S7" s="624"/>
      <c r="T7" s="624"/>
      <c r="U7" s="624"/>
      <c r="V7" s="624"/>
      <c r="W7" s="624"/>
      <c r="X7" s="624"/>
      <c r="Y7" s="625"/>
      <c r="Z7" s="626">
        <v>0</v>
      </c>
      <c r="AA7" s="626"/>
      <c r="AB7" s="626"/>
      <c r="AC7" s="626"/>
      <c r="AD7" s="627">
        <v>56</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111612</v>
      </c>
      <c r="BH7" s="624"/>
      <c r="BI7" s="624"/>
      <c r="BJ7" s="624"/>
      <c r="BK7" s="624"/>
      <c r="BL7" s="624"/>
      <c r="BM7" s="624"/>
      <c r="BN7" s="625"/>
      <c r="BO7" s="626">
        <v>37.4</v>
      </c>
      <c r="BP7" s="626"/>
      <c r="BQ7" s="626"/>
      <c r="BR7" s="626"/>
      <c r="BS7" s="627" t="s">
        <v>241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706718</v>
      </c>
      <c r="CS7" s="624"/>
      <c r="CT7" s="624"/>
      <c r="CU7" s="624"/>
      <c r="CV7" s="624"/>
      <c r="CW7" s="624"/>
      <c r="CX7" s="624"/>
      <c r="CY7" s="625"/>
      <c r="CZ7" s="626">
        <v>15.2</v>
      </c>
      <c r="DA7" s="626"/>
      <c r="DB7" s="626"/>
      <c r="DC7" s="626"/>
      <c r="DD7" s="632">
        <v>176178</v>
      </c>
      <c r="DE7" s="624"/>
      <c r="DF7" s="624"/>
      <c r="DG7" s="624"/>
      <c r="DH7" s="624"/>
      <c r="DI7" s="624"/>
      <c r="DJ7" s="624"/>
      <c r="DK7" s="624"/>
      <c r="DL7" s="624"/>
      <c r="DM7" s="624"/>
      <c r="DN7" s="624"/>
      <c r="DO7" s="624"/>
      <c r="DP7" s="625"/>
      <c r="DQ7" s="632">
        <v>419271</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1107</v>
      </c>
      <c r="S8" s="624"/>
      <c r="T8" s="624"/>
      <c r="U8" s="624"/>
      <c r="V8" s="624"/>
      <c r="W8" s="624"/>
      <c r="X8" s="624"/>
      <c r="Y8" s="625"/>
      <c r="Z8" s="626">
        <v>0</v>
      </c>
      <c r="AA8" s="626"/>
      <c r="AB8" s="626"/>
      <c r="AC8" s="626"/>
      <c r="AD8" s="627">
        <v>1107</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5613</v>
      </c>
      <c r="BH8" s="624"/>
      <c r="BI8" s="624"/>
      <c r="BJ8" s="624"/>
      <c r="BK8" s="624"/>
      <c r="BL8" s="624"/>
      <c r="BM8" s="624"/>
      <c r="BN8" s="625"/>
      <c r="BO8" s="626">
        <v>1.9</v>
      </c>
      <c r="BP8" s="626"/>
      <c r="BQ8" s="626"/>
      <c r="BR8" s="626"/>
      <c r="BS8" s="627" t="s">
        <v>241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962047</v>
      </c>
      <c r="CS8" s="624"/>
      <c r="CT8" s="624"/>
      <c r="CU8" s="624"/>
      <c r="CV8" s="624"/>
      <c r="CW8" s="624"/>
      <c r="CX8" s="624"/>
      <c r="CY8" s="625"/>
      <c r="CZ8" s="626">
        <v>20.7</v>
      </c>
      <c r="DA8" s="626"/>
      <c r="DB8" s="626"/>
      <c r="DC8" s="626"/>
      <c r="DD8" s="632" t="s">
        <v>130</v>
      </c>
      <c r="DE8" s="624"/>
      <c r="DF8" s="624"/>
      <c r="DG8" s="624"/>
      <c r="DH8" s="624"/>
      <c r="DI8" s="624"/>
      <c r="DJ8" s="624"/>
      <c r="DK8" s="624"/>
      <c r="DL8" s="624"/>
      <c r="DM8" s="624"/>
      <c r="DN8" s="624"/>
      <c r="DO8" s="624"/>
      <c r="DP8" s="625"/>
      <c r="DQ8" s="632">
        <v>495389</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756</v>
      </c>
      <c r="S9" s="624"/>
      <c r="T9" s="624"/>
      <c r="U9" s="624"/>
      <c r="V9" s="624"/>
      <c r="W9" s="624"/>
      <c r="X9" s="624"/>
      <c r="Y9" s="625"/>
      <c r="Z9" s="626">
        <v>0</v>
      </c>
      <c r="AA9" s="626"/>
      <c r="AB9" s="626"/>
      <c r="AC9" s="626"/>
      <c r="AD9" s="627">
        <v>756</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95045</v>
      </c>
      <c r="BH9" s="624"/>
      <c r="BI9" s="624"/>
      <c r="BJ9" s="624"/>
      <c r="BK9" s="624"/>
      <c r="BL9" s="624"/>
      <c r="BM9" s="624"/>
      <c r="BN9" s="625"/>
      <c r="BO9" s="626">
        <v>31.8</v>
      </c>
      <c r="BP9" s="626"/>
      <c r="BQ9" s="626"/>
      <c r="BR9" s="626"/>
      <c r="BS9" s="627" t="s">
        <v>241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204618</v>
      </c>
      <c r="CS9" s="624"/>
      <c r="CT9" s="624"/>
      <c r="CU9" s="624"/>
      <c r="CV9" s="624"/>
      <c r="CW9" s="624"/>
      <c r="CX9" s="624"/>
      <c r="CY9" s="625"/>
      <c r="CZ9" s="626">
        <v>4.4000000000000004</v>
      </c>
      <c r="DA9" s="626"/>
      <c r="DB9" s="626"/>
      <c r="DC9" s="626"/>
      <c r="DD9" s="632" t="s">
        <v>241</v>
      </c>
      <c r="DE9" s="624"/>
      <c r="DF9" s="624"/>
      <c r="DG9" s="624"/>
      <c r="DH9" s="624"/>
      <c r="DI9" s="624"/>
      <c r="DJ9" s="624"/>
      <c r="DK9" s="624"/>
      <c r="DL9" s="624"/>
      <c r="DM9" s="624"/>
      <c r="DN9" s="624"/>
      <c r="DO9" s="624"/>
      <c r="DP9" s="625"/>
      <c r="DQ9" s="632">
        <v>162991</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241</v>
      </c>
      <c r="AA10" s="626"/>
      <c r="AB10" s="626"/>
      <c r="AC10" s="626"/>
      <c r="AD10" s="627" t="s">
        <v>130</v>
      </c>
      <c r="AE10" s="627"/>
      <c r="AF10" s="627"/>
      <c r="AG10" s="627"/>
      <c r="AH10" s="627"/>
      <c r="AI10" s="627"/>
      <c r="AJ10" s="627"/>
      <c r="AK10" s="627"/>
      <c r="AL10" s="628" t="s">
        <v>241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7591</v>
      </c>
      <c r="BH10" s="624"/>
      <c r="BI10" s="624"/>
      <c r="BJ10" s="624"/>
      <c r="BK10" s="624"/>
      <c r="BL10" s="624"/>
      <c r="BM10" s="624"/>
      <c r="BN10" s="625"/>
      <c r="BO10" s="626">
        <v>2.5</v>
      </c>
      <c r="BP10" s="626"/>
      <c r="BQ10" s="626"/>
      <c r="BR10" s="626"/>
      <c r="BS10" s="627" t="s">
        <v>241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241</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86751</v>
      </c>
      <c r="S11" s="624"/>
      <c r="T11" s="624"/>
      <c r="U11" s="624"/>
      <c r="V11" s="624"/>
      <c r="W11" s="624"/>
      <c r="X11" s="624"/>
      <c r="Y11" s="625"/>
      <c r="Z11" s="628">
        <v>1.7</v>
      </c>
      <c r="AA11" s="629"/>
      <c r="AB11" s="629"/>
      <c r="AC11" s="635"/>
      <c r="AD11" s="632">
        <v>86751</v>
      </c>
      <c r="AE11" s="624"/>
      <c r="AF11" s="624"/>
      <c r="AG11" s="624"/>
      <c r="AH11" s="624"/>
      <c r="AI11" s="624"/>
      <c r="AJ11" s="624"/>
      <c r="AK11" s="625"/>
      <c r="AL11" s="628">
        <v>4.0999999999999996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3363</v>
      </c>
      <c r="BH11" s="624"/>
      <c r="BI11" s="624"/>
      <c r="BJ11" s="624"/>
      <c r="BK11" s="624"/>
      <c r="BL11" s="624"/>
      <c r="BM11" s="624"/>
      <c r="BN11" s="625"/>
      <c r="BO11" s="626">
        <v>1.1000000000000001</v>
      </c>
      <c r="BP11" s="626"/>
      <c r="BQ11" s="626"/>
      <c r="BR11" s="626"/>
      <c r="BS11" s="627" t="s">
        <v>130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396878</v>
      </c>
      <c r="CS11" s="624"/>
      <c r="CT11" s="624"/>
      <c r="CU11" s="624"/>
      <c r="CV11" s="624"/>
      <c r="CW11" s="624"/>
      <c r="CX11" s="624"/>
      <c r="CY11" s="625"/>
      <c r="CZ11" s="626">
        <v>8.5</v>
      </c>
      <c r="DA11" s="626"/>
      <c r="DB11" s="626"/>
      <c r="DC11" s="626"/>
      <c r="DD11" s="632">
        <v>142612</v>
      </c>
      <c r="DE11" s="624"/>
      <c r="DF11" s="624"/>
      <c r="DG11" s="624"/>
      <c r="DH11" s="624"/>
      <c r="DI11" s="624"/>
      <c r="DJ11" s="624"/>
      <c r="DK11" s="624"/>
      <c r="DL11" s="624"/>
      <c r="DM11" s="624"/>
      <c r="DN11" s="624"/>
      <c r="DO11" s="624"/>
      <c r="DP11" s="625"/>
      <c r="DQ11" s="632">
        <v>219134</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140</v>
      </c>
      <c r="AA12" s="626"/>
      <c r="AB12" s="626"/>
      <c r="AC12" s="626"/>
      <c r="AD12" s="627" t="s">
        <v>140</v>
      </c>
      <c r="AE12" s="627"/>
      <c r="AF12" s="627"/>
      <c r="AG12" s="627"/>
      <c r="AH12" s="627"/>
      <c r="AI12" s="627"/>
      <c r="AJ12" s="627"/>
      <c r="AK12" s="627"/>
      <c r="AL12" s="628" t="s">
        <v>130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143722</v>
      </c>
      <c r="BH12" s="624"/>
      <c r="BI12" s="624"/>
      <c r="BJ12" s="624"/>
      <c r="BK12" s="624"/>
      <c r="BL12" s="624"/>
      <c r="BM12" s="624"/>
      <c r="BN12" s="625"/>
      <c r="BO12" s="626">
        <v>48.1</v>
      </c>
      <c r="BP12" s="626"/>
      <c r="BQ12" s="626"/>
      <c r="BR12" s="626"/>
      <c r="BS12" s="627" t="s">
        <v>130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212352</v>
      </c>
      <c r="CS12" s="624"/>
      <c r="CT12" s="624"/>
      <c r="CU12" s="624"/>
      <c r="CV12" s="624"/>
      <c r="CW12" s="624"/>
      <c r="CX12" s="624"/>
      <c r="CY12" s="625"/>
      <c r="CZ12" s="626">
        <v>4.5999999999999996</v>
      </c>
      <c r="DA12" s="626"/>
      <c r="DB12" s="626"/>
      <c r="DC12" s="626"/>
      <c r="DD12" s="632">
        <v>38416</v>
      </c>
      <c r="DE12" s="624"/>
      <c r="DF12" s="624"/>
      <c r="DG12" s="624"/>
      <c r="DH12" s="624"/>
      <c r="DI12" s="624"/>
      <c r="DJ12" s="624"/>
      <c r="DK12" s="624"/>
      <c r="DL12" s="624"/>
      <c r="DM12" s="624"/>
      <c r="DN12" s="624"/>
      <c r="DO12" s="624"/>
      <c r="DP12" s="625"/>
      <c r="DQ12" s="632">
        <v>163019</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140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114764</v>
      </c>
      <c r="BH13" s="624"/>
      <c r="BI13" s="624"/>
      <c r="BJ13" s="624"/>
      <c r="BK13" s="624"/>
      <c r="BL13" s="624"/>
      <c r="BM13" s="624"/>
      <c r="BN13" s="625"/>
      <c r="BO13" s="626">
        <v>38.4</v>
      </c>
      <c r="BP13" s="626"/>
      <c r="BQ13" s="626"/>
      <c r="BR13" s="626"/>
      <c r="BS13" s="627" t="s">
        <v>241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396803</v>
      </c>
      <c r="CS13" s="624"/>
      <c r="CT13" s="624"/>
      <c r="CU13" s="624"/>
      <c r="CV13" s="624"/>
      <c r="CW13" s="624"/>
      <c r="CX13" s="624"/>
      <c r="CY13" s="625"/>
      <c r="CZ13" s="626">
        <v>8.5</v>
      </c>
      <c r="DA13" s="626"/>
      <c r="DB13" s="626"/>
      <c r="DC13" s="626"/>
      <c r="DD13" s="632">
        <v>226409</v>
      </c>
      <c r="DE13" s="624"/>
      <c r="DF13" s="624"/>
      <c r="DG13" s="624"/>
      <c r="DH13" s="624"/>
      <c r="DI13" s="624"/>
      <c r="DJ13" s="624"/>
      <c r="DK13" s="624"/>
      <c r="DL13" s="624"/>
      <c r="DM13" s="624"/>
      <c r="DN13" s="624"/>
      <c r="DO13" s="624"/>
      <c r="DP13" s="625"/>
      <c r="DQ13" s="632">
        <v>153080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241</v>
      </c>
      <c r="AE14" s="627"/>
      <c r="AF14" s="627"/>
      <c r="AG14" s="627"/>
      <c r="AH14" s="627"/>
      <c r="AI14" s="627"/>
      <c r="AJ14" s="627"/>
      <c r="AK14" s="627"/>
      <c r="AL14" s="628" t="s">
        <v>130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18752</v>
      </c>
      <c r="BH14" s="624"/>
      <c r="BI14" s="624"/>
      <c r="BJ14" s="624"/>
      <c r="BK14" s="624"/>
      <c r="BL14" s="624"/>
      <c r="BM14" s="624"/>
      <c r="BN14" s="625"/>
      <c r="BO14" s="626">
        <v>6.3</v>
      </c>
      <c r="BP14" s="626"/>
      <c r="BQ14" s="626"/>
      <c r="BR14" s="626"/>
      <c r="BS14" s="627" t="s">
        <v>241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347910</v>
      </c>
      <c r="CS14" s="624"/>
      <c r="CT14" s="624"/>
      <c r="CU14" s="624"/>
      <c r="CV14" s="624"/>
      <c r="CW14" s="624"/>
      <c r="CX14" s="624"/>
      <c r="CY14" s="625"/>
      <c r="CZ14" s="626">
        <v>7.5</v>
      </c>
      <c r="DA14" s="626"/>
      <c r="DB14" s="626"/>
      <c r="DC14" s="626"/>
      <c r="DD14" s="632">
        <v>164301</v>
      </c>
      <c r="DE14" s="624"/>
      <c r="DF14" s="624"/>
      <c r="DG14" s="624"/>
      <c r="DH14" s="624"/>
      <c r="DI14" s="624"/>
      <c r="DJ14" s="624"/>
      <c r="DK14" s="624"/>
      <c r="DL14" s="624"/>
      <c r="DM14" s="624"/>
      <c r="DN14" s="624"/>
      <c r="DO14" s="624"/>
      <c r="DP14" s="625"/>
      <c r="DQ14" s="632">
        <v>137287</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24054</v>
      </c>
      <c r="BH15" s="624"/>
      <c r="BI15" s="624"/>
      <c r="BJ15" s="624"/>
      <c r="BK15" s="624"/>
      <c r="BL15" s="624"/>
      <c r="BM15" s="624"/>
      <c r="BN15" s="625"/>
      <c r="BO15" s="626">
        <v>8.1</v>
      </c>
      <c r="BP15" s="626"/>
      <c r="BQ15" s="626"/>
      <c r="BR15" s="626"/>
      <c r="BS15" s="627" t="s">
        <v>130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371774</v>
      </c>
      <c r="CS15" s="624"/>
      <c r="CT15" s="624"/>
      <c r="CU15" s="624"/>
      <c r="CV15" s="624"/>
      <c r="CW15" s="624"/>
      <c r="CX15" s="624"/>
      <c r="CY15" s="625"/>
      <c r="CZ15" s="626">
        <v>8</v>
      </c>
      <c r="DA15" s="626"/>
      <c r="DB15" s="626"/>
      <c r="DC15" s="626"/>
      <c r="DD15" s="632">
        <v>108528</v>
      </c>
      <c r="DE15" s="624"/>
      <c r="DF15" s="624"/>
      <c r="DG15" s="624"/>
      <c r="DH15" s="624"/>
      <c r="DI15" s="624"/>
      <c r="DJ15" s="624"/>
      <c r="DK15" s="624"/>
      <c r="DL15" s="624"/>
      <c r="DM15" s="624"/>
      <c r="DN15" s="624"/>
      <c r="DO15" s="624"/>
      <c r="DP15" s="625"/>
      <c r="DQ15" s="632">
        <v>275822</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2333</v>
      </c>
      <c r="S16" s="624"/>
      <c r="T16" s="624"/>
      <c r="U16" s="624"/>
      <c r="V16" s="624"/>
      <c r="W16" s="624"/>
      <c r="X16" s="624"/>
      <c r="Y16" s="625"/>
      <c r="Z16" s="626">
        <v>0</v>
      </c>
      <c r="AA16" s="626"/>
      <c r="AB16" s="626"/>
      <c r="AC16" s="626"/>
      <c r="AD16" s="627">
        <v>2333</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693951</v>
      </c>
      <c r="CS16" s="624"/>
      <c r="CT16" s="624"/>
      <c r="CU16" s="624"/>
      <c r="CV16" s="624"/>
      <c r="CW16" s="624"/>
      <c r="CX16" s="624"/>
      <c r="CY16" s="625"/>
      <c r="CZ16" s="626">
        <v>14.9</v>
      </c>
      <c r="DA16" s="626"/>
      <c r="DB16" s="626"/>
      <c r="DC16" s="626"/>
      <c r="DD16" s="632" t="s">
        <v>140</v>
      </c>
      <c r="DE16" s="624"/>
      <c r="DF16" s="624"/>
      <c r="DG16" s="624"/>
      <c r="DH16" s="624"/>
      <c r="DI16" s="624"/>
      <c r="DJ16" s="624"/>
      <c r="DK16" s="624"/>
      <c r="DL16" s="624"/>
      <c r="DM16" s="624"/>
      <c r="DN16" s="624"/>
      <c r="DO16" s="624"/>
      <c r="DP16" s="625"/>
      <c r="DQ16" s="632">
        <v>91591</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4403</v>
      </c>
      <c r="S17" s="624"/>
      <c r="T17" s="624"/>
      <c r="U17" s="624"/>
      <c r="V17" s="624"/>
      <c r="W17" s="624"/>
      <c r="X17" s="624"/>
      <c r="Y17" s="625"/>
      <c r="Z17" s="626">
        <v>0.1</v>
      </c>
      <c r="AA17" s="626"/>
      <c r="AB17" s="626"/>
      <c r="AC17" s="626"/>
      <c r="AD17" s="627">
        <v>4403</v>
      </c>
      <c r="AE17" s="627"/>
      <c r="AF17" s="627"/>
      <c r="AG17" s="627"/>
      <c r="AH17" s="627"/>
      <c r="AI17" s="627"/>
      <c r="AJ17" s="627"/>
      <c r="AK17" s="627"/>
      <c r="AL17" s="628">
        <v>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130</v>
      </c>
      <c r="BP17" s="626"/>
      <c r="BQ17" s="626"/>
      <c r="BR17" s="626"/>
      <c r="BS17" s="627" t="s">
        <v>241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290610</v>
      </c>
      <c r="CS17" s="624"/>
      <c r="CT17" s="624"/>
      <c r="CU17" s="624"/>
      <c r="CV17" s="624"/>
      <c r="CW17" s="624"/>
      <c r="CX17" s="624"/>
      <c r="CY17" s="625"/>
      <c r="CZ17" s="626">
        <v>6.2</v>
      </c>
      <c r="DA17" s="626"/>
      <c r="DB17" s="626"/>
      <c r="DC17" s="626"/>
      <c r="DD17" s="632" t="s">
        <v>241</v>
      </c>
      <c r="DE17" s="624"/>
      <c r="DF17" s="624"/>
      <c r="DG17" s="624"/>
      <c r="DH17" s="624"/>
      <c r="DI17" s="624"/>
      <c r="DJ17" s="624"/>
      <c r="DK17" s="624"/>
      <c r="DL17" s="624"/>
      <c r="DM17" s="624"/>
      <c r="DN17" s="624"/>
      <c r="DO17" s="624"/>
      <c r="DP17" s="625"/>
      <c r="DQ17" s="632">
        <v>276144</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2140</v>
      </c>
      <c r="S18" s="624"/>
      <c r="T18" s="624"/>
      <c r="U18" s="624"/>
      <c r="V18" s="624"/>
      <c r="W18" s="624"/>
      <c r="X18" s="624"/>
      <c r="Y18" s="625"/>
      <c r="Z18" s="626">
        <v>0</v>
      </c>
      <c r="AA18" s="626"/>
      <c r="AB18" s="626"/>
      <c r="AC18" s="626"/>
      <c r="AD18" s="627">
        <v>2140</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241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241</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1057</v>
      </c>
      <c r="S19" s="624"/>
      <c r="T19" s="624"/>
      <c r="U19" s="624"/>
      <c r="V19" s="624"/>
      <c r="W19" s="624"/>
      <c r="X19" s="624"/>
      <c r="Y19" s="625"/>
      <c r="Z19" s="626">
        <v>0</v>
      </c>
      <c r="AA19" s="626"/>
      <c r="AB19" s="626"/>
      <c r="AC19" s="626"/>
      <c r="AD19" s="627">
        <v>1057</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600</v>
      </c>
      <c r="BH19" s="624"/>
      <c r="BI19" s="624"/>
      <c r="BJ19" s="624"/>
      <c r="BK19" s="624"/>
      <c r="BL19" s="624"/>
      <c r="BM19" s="624"/>
      <c r="BN19" s="625"/>
      <c r="BO19" s="626">
        <v>0.2</v>
      </c>
      <c r="BP19" s="626"/>
      <c r="BQ19" s="626"/>
      <c r="BR19" s="626"/>
      <c r="BS19" s="627" t="s">
        <v>140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130</v>
      </c>
      <c r="DA19" s="626"/>
      <c r="DB19" s="626"/>
      <c r="DC19" s="626"/>
      <c r="DD19" s="632" t="s">
        <v>241</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1083</v>
      </c>
      <c r="S20" s="624"/>
      <c r="T20" s="624"/>
      <c r="U20" s="624"/>
      <c r="V20" s="624"/>
      <c r="W20" s="624"/>
      <c r="X20" s="624"/>
      <c r="Y20" s="625"/>
      <c r="Z20" s="626">
        <v>0</v>
      </c>
      <c r="AA20" s="626"/>
      <c r="AB20" s="626"/>
      <c r="AC20" s="626"/>
      <c r="AD20" s="627">
        <v>1083</v>
      </c>
      <c r="AE20" s="627"/>
      <c r="AF20" s="627"/>
      <c r="AG20" s="627"/>
      <c r="AH20" s="627"/>
      <c r="AI20" s="627"/>
      <c r="AJ20" s="627"/>
      <c r="AK20" s="627"/>
      <c r="AL20" s="628">
        <v>0.1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600</v>
      </c>
      <c r="BH20" s="624"/>
      <c r="BI20" s="624"/>
      <c r="BJ20" s="624"/>
      <c r="BK20" s="624"/>
      <c r="BL20" s="624"/>
      <c r="BM20" s="624"/>
      <c r="BN20" s="625"/>
      <c r="BO20" s="626">
        <v>0.2</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4651055</v>
      </c>
      <c r="CS20" s="624"/>
      <c r="CT20" s="624"/>
      <c r="CU20" s="624"/>
      <c r="CV20" s="624"/>
      <c r="CW20" s="624"/>
      <c r="CX20" s="624"/>
      <c r="CY20" s="625"/>
      <c r="CZ20" s="626">
        <v>100</v>
      </c>
      <c r="DA20" s="626"/>
      <c r="DB20" s="626"/>
      <c r="DC20" s="626"/>
      <c r="DD20" s="632">
        <v>857742</v>
      </c>
      <c r="DE20" s="624"/>
      <c r="DF20" s="624"/>
      <c r="DG20" s="624"/>
      <c r="DH20" s="624"/>
      <c r="DI20" s="624"/>
      <c r="DJ20" s="624"/>
      <c r="DK20" s="624"/>
      <c r="DL20" s="624"/>
      <c r="DM20" s="624"/>
      <c r="DN20" s="624"/>
      <c r="DO20" s="624"/>
      <c r="DP20" s="625"/>
      <c r="DQ20" s="632">
        <v>2461122</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1882045</v>
      </c>
      <c r="S21" s="624"/>
      <c r="T21" s="624"/>
      <c r="U21" s="624"/>
      <c r="V21" s="624"/>
      <c r="W21" s="624"/>
      <c r="X21" s="624"/>
      <c r="Y21" s="625"/>
      <c r="Z21" s="626">
        <v>36.1</v>
      </c>
      <c r="AA21" s="626"/>
      <c r="AB21" s="626"/>
      <c r="AC21" s="626"/>
      <c r="AD21" s="627">
        <v>1689801</v>
      </c>
      <c r="AE21" s="627"/>
      <c r="AF21" s="627"/>
      <c r="AG21" s="627"/>
      <c r="AH21" s="627"/>
      <c r="AI21" s="627"/>
      <c r="AJ21" s="627"/>
      <c r="AK21" s="627"/>
      <c r="AL21" s="628">
        <v>79.599999999999994</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600</v>
      </c>
      <c r="BH21" s="624"/>
      <c r="BI21" s="624"/>
      <c r="BJ21" s="624"/>
      <c r="BK21" s="624"/>
      <c r="BL21" s="624"/>
      <c r="BM21" s="624"/>
      <c r="BN21" s="625"/>
      <c r="BO21" s="626">
        <v>0.2</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1689801</v>
      </c>
      <c r="S22" s="624"/>
      <c r="T22" s="624"/>
      <c r="U22" s="624"/>
      <c r="V22" s="624"/>
      <c r="W22" s="624"/>
      <c r="X22" s="624"/>
      <c r="Y22" s="625"/>
      <c r="Z22" s="626">
        <v>32.4</v>
      </c>
      <c r="AA22" s="626"/>
      <c r="AB22" s="626"/>
      <c r="AC22" s="626"/>
      <c r="AD22" s="627">
        <v>1689801</v>
      </c>
      <c r="AE22" s="627"/>
      <c r="AF22" s="627"/>
      <c r="AG22" s="627"/>
      <c r="AH22" s="627"/>
      <c r="AI22" s="627"/>
      <c r="AJ22" s="627"/>
      <c r="AK22" s="627"/>
      <c r="AL22" s="628">
        <v>79.599999999999994</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192244</v>
      </c>
      <c r="S23" s="624"/>
      <c r="T23" s="624"/>
      <c r="U23" s="624"/>
      <c r="V23" s="624"/>
      <c r="W23" s="624"/>
      <c r="X23" s="624"/>
      <c r="Y23" s="625"/>
      <c r="Z23" s="626">
        <v>3.7</v>
      </c>
      <c r="AA23" s="626"/>
      <c r="AB23" s="626"/>
      <c r="AC23" s="626"/>
      <c r="AD23" s="627" t="s">
        <v>130</v>
      </c>
      <c r="AE23" s="627"/>
      <c r="AF23" s="627"/>
      <c r="AG23" s="627"/>
      <c r="AH23" s="627"/>
      <c r="AI23" s="627"/>
      <c r="AJ23" s="627"/>
      <c r="AK23" s="627"/>
      <c r="AL23" s="628" t="s">
        <v>140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241</v>
      </c>
      <c r="BH23" s="624"/>
      <c r="BI23" s="624"/>
      <c r="BJ23" s="624"/>
      <c r="BK23" s="624"/>
      <c r="BL23" s="624"/>
      <c r="BM23" s="624"/>
      <c r="BN23" s="625"/>
      <c r="BO23" s="626" t="s">
        <v>140</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241</v>
      </c>
      <c r="AA24" s="626"/>
      <c r="AB24" s="626"/>
      <c r="AC24" s="626"/>
      <c r="AD24" s="627" t="s">
        <v>241</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140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1397292</v>
      </c>
      <c r="CS24" s="613"/>
      <c r="CT24" s="613"/>
      <c r="CU24" s="613"/>
      <c r="CV24" s="613"/>
      <c r="CW24" s="613"/>
      <c r="CX24" s="613"/>
      <c r="CY24" s="614"/>
      <c r="CZ24" s="617">
        <v>30</v>
      </c>
      <c r="DA24" s="618"/>
      <c r="DB24" s="618"/>
      <c r="DC24" s="634"/>
      <c r="DD24" s="657">
        <v>1015177</v>
      </c>
      <c r="DE24" s="613"/>
      <c r="DF24" s="613"/>
      <c r="DG24" s="613"/>
      <c r="DH24" s="613"/>
      <c r="DI24" s="613"/>
      <c r="DJ24" s="613"/>
      <c r="DK24" s="614"/>
      <c r="DL24" s="657">
        <v>925658</v>
      </c>
      <c r="DM24" s="613"/>
      <c r="DN24" s="613"/>
      <c r="DO24" s="613"/>
      <c r="DP24" s="613"/>
      <c r="DQ24" s="613"/>
      <c r="DR24" s="613"/>
      <c r="DS24" s="613"/>
      <c r="DT24" s="613"/>
      <c r="DU24" s="613"/>
      <c r="DV24" s="614"/>
      <c r="DW24" s="617">
        <v>43.3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2314386</v>
      </c>
      <c r="S25" s="624"/>
      <c r="T25" s="624"/>
      <c r="U25" s="624"/>
      <c r="V25" s="624"/>
      <c r="W25" s="624"/>
      <c r="X25" s="624"/>
      <c r="Y25" s="625"/>
      <c r="Z25" s="626">
        <v>44.4</v>
      </c>
      <c r="AA25" s="626"/>
      <c r="AB25" s="626"/>
      <c r="AC25" s="626"/>
      <c r="AD25" s="627">
        <v>2121706</v>
      </c>
      <c r="AE25" s="627"/>
      <c r="AF25" s="627"/>
      <c r="AG25" s="627"/>
      <c r="AH25" s="627"/>
      <c r="AI25" s="627"/>
      <c r="AJ25" s="627"/>
      <c r="AK25" s="627"/>
      <c r="AL25" s="628">
        <v>100</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241</v>
      </c>
      <c r="BP25" s="626"/>
      <c r="BQ25" s="626"/>
      <c r="BR25" s="626"/>
      <c r="BS25" s="627" t="s">
        <v>130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620710</v>
      </c>
      <c r="CS25" s="653"/>
      <c r="CT25" s="653"/>
      <c r="CU25" s="653"/>
      <c r="CV25" s="653"/>
      <c r="CW25" s="653"/>
      <c r="CX25" s="653"/>
      <c r="CY25" s="654"/>
      <c r="CZ25" s="628">
        <v>13.3</v>
      </c>
      <c r="DA25" s="655"/>
      <c r="DB25" s="655"/>
      <c r="DC25" s="658"/>
      <c r="DD25" s="632">
        <v>593297</v>
      </c>
      <c r="DE25" s="653"/>
      <c r="DF25" s="653"/>
      <c r="DG25" s="653"/>
      <c r="DH25" s="653"/>
      <c r="DI25" s="653"/>
      <c r="DJ25" s="653"/>
      <c r="DK25" s="654"/>
      <c r="DL25" s="632">
        <v>522976</v>
      </c>
      <c r="DM25" s="653"/>
      <c r="DN25" s="653"/>
      <c r="DO25" s="653"/>
      <c r="DP25" s="653"/>
      <c r="DQ25" s="653"/>
      <c r="DR25" s="653"/>
      <c r="DS25" s="653"/>
      <c r="DT25" s="653"/>
      <c r="DU25" s="653"/>
      <c r="DV25" s="654"/>
      <c r="DW25" s="628">
        <v>24.5</v>
      </c>
      <c r="DX25" s="655"/>
      <c r="DY25" s="655"/>
      <c r="DZ25" s="655"/>
      <c r="EA25" s="655"/>
      <c r="EB25" s="655"/>
      <c r="EC25" s="656"/>
    </row>
    <row r="26" spans="2:133" ht="11.25" customHeight="1" x14ac:dyDescent="0.15">
      <c r="B26" s="620" t="s">
        <v>300</v>
      </c>
      <c r="C26" s="621"/>
      <c r="D26" s="621"/>
      <c r="E26" s="621"/>
      <c r="F26" s="621"/>
      <c r="G26" s="621"/>
      <c r="H26" s="621"/>
      <c r="I26" s="621"/>
      <c r="J26" s="621"/>
      <c r="K26" s="621"/>
      <c r="L26" s="621"/>
      <c r="M26" s="621"/>
      <c r="N26" s="621"/>
      <c r="O26" s="621"/>
      <c r="P26" s="621"/>
      <c r="Q26" s="622"/>
      <c r="R26" s="623" t="s">
        <v>130</v>
      </c>
      <c r="S26" s="624"/>
      <c r="T26" s="624"/>
      <c r="U26" s="624"/>
      <c r="V26" s="624"/>
      <c r="W26" s="624"/>
      <c r="X26" s="624"/>
      <c r="Y26" s="625"/>
      <c r="Z26" s="626" t="s">
        <v>130</v>
      </c>
      <c r="AA26" s="626"/>
      <c r="AB26" s="626"/>
      <c r="AC26" s="626"/>
      <c r="AD26" s="627" t="s">
        <v>140</v>
      </c>
      <c r="AE26" s="627"/>
      <c r="AF26" s="627"/>
      <c r="AG26" s="627"/>
      <c r="AH26" s="627"/>
      <c r="AI26" s="627"/>
      <c r="AJ26" s="627"/>
      <c r="AK26" s="627"/>
      <c r="AL26" s="628" t="s">
        <v>140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140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327555</v>
      </c>
      <c r="CS26" s="624"/>
      <c r="CT26" s="624"/>
      <c r="CU26" s="624"/>
      <c r="CV26" s="624"/>
      <c r="CW26" s="624"/>
      <c r="CX26" s="624"/>
      <c r="CY26" s="625"/>
      <c r="CZ26" s="628">
        <v>7</v>
      </c>
      <c r="DA26" s="655"/>
      <c r="DB26" s="655"/>
      <c r="DC26" s="658"/>
      <c r="DD26" s="632">
        <v>315514</v>
      </c>
      <c r="DE26" s="624"/>
      <c r="DF26" s="624"/>
      <c r="DG26" s="624"/>
      <c r="DH26" s="624"/>
      <c r="DI26" s="624"/>
      <c r="DJ26" s="624"/>
      <c r="DK26" s="625"/>
      <c r="DL26" s="632" t="s">
        <v>130</v>
      </c>
      <c r="DM26" s="624"/>
      <c r="DN26" s="624"/>
      <c r="DO26" s="624"/>
      <c r="DP26" s="624"/>
      <c r="DQ26" s="624"/>
      <c r="DR26" s="624"/>
      <c r="DS26" s="624"/>
      <c r="DT26" s="624"/>
      <c r="DU26" s="624"/>
      <c r="DV26" s="625"/>
      <c r="DW26" s="628" t="s">
        <v>241</v>
      </c>
      <c r="DX26" s="655"/>
      <c r="DY26" s="655"/>
      <c r="DZ26" s="655"/>
      <c r="EA26" s="655"/>
      <c r="EB26" s="655"/>
      <c r="EC26" s="656"/>
    </row>
    <row r="27" spans="2:133" ht="11.25" customHeight="1" x14ac:dyDescent="0.15">
      <c r="B27" s="620" t="s">
        <v>303</v>
      </c>
      <c r="C27" s="621"/>
      <c r="D27" s="621"/>
      <c r="E27" s="621"/>
      <c r="F27" s="621"/>
      <c r="G27" s="621"/>
      <c r="H27" s="621"/>
      <c r="I27" s="621"/>
      <c r="J27" s="621"/>
      <c r="K27" s="621"/>
      <c r="L27" s="621"/>
      <c r="M27" s="621"/>
      <c r="N27" s="621"/>
      <c r="O27" s="621"/>
      <c r="P27" s="621"/>
      <c r="Q27" s="622"/>
      <c r="R27" s="623">
        <v>13493</v>
      </c>
      <c r="S27" s="624"/>
      <c r="T27" s="624"/>
      <c r="U27" s="624"/>
      <c r="V27" s="624"/>
      <c r="W27" s="624"/>
      <c r="X27" s="624"/>
      <c r="Y27" s="625"/>
      <c r="Z27" s="626">
        <v>0.3</v>
      </c>
      <c r="AA27" s="626"/>
      <c r="AB27" s="626"/>
      <c r="AC27" s="626"/>
      <c r="AD27" s="627" t="s">
        <v>130</v>
      </c>
      <c r="AE27" s="627"/>
      <c r="AF27" s="627"/>
      <c r="AG27" s="627"/>
      <c r="AH27" s="627"/>
      <c r="AI27" s="627"/>
      <c r="AJ27" s="627"/>
      <c r="AK27" s="627"/>
      <c r="AL27" s="628" t="s">
        <v>241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298740</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485972</v>
      </c>
      <c r="CS27" s="653"/>
      <c r="CT27" s="653"/>
      <c r="CU27" s="653"/>
      <c r="CV27" s="653"/>
      <c r="CW27" s="653"/>
      <c r="CX27" s="653"/>
      <c r="CY27" s="654"/>
      <c r="CZ27" s="628">
        <v>10.4</v>
      </c>
      <c r="DA27" s="655"/>
      <c r="DB27" s="655"/>
      <c r="DC27" s="658"/>
      <c r="DD27" s="632">
        <v>145736</v>
      </c>
      <c r="DE27" s="653"/>
      <c r="DF27" s="653"/>
      <c r="DG27" s="653"/>
      <c r="DH27" s="653"/>
      <c r="DI27" s="653"/>
      <c r="DJ27" s="653"/>
      <c r="DK27" s="654"/>
      <c r="DL27" s="632">
        <v>145438</v>
      </c>
      <c r="DM27" s="653"/>
      <c r="DN27" s="653"/>
      <c r="DO27" s="653"/>
      <c r="DP27" s="653"/>
      <c r="DQ27" s="653"/>
      <c r="DR27" s="653"/>
      <c r="DS27" s="653"/>
      <c r="DT27" s="653"/>
      <c r="DU27" s="653"/>
      <c r="DV27" s="654"/>
      <c r="DW27" s="628">
        <v>6.8</v>
      </c>
      <c r="DX27" s="655"/>
      <c r="DY27" s="655"/>
      <c r="DZ27" s="655"/>
      <c r="EA27" s="655"/>
      <c r="EB27" s="655"/>
      <c r="EC27" s="656"/>
    </row>
    <row r="28" spans="2:133" ht="11.25" customHeight="1" x14ac:dyDescent="0.15">
      <c r="B28" s="620" t="s">
        <v>306</v>
      </c>
      <c r="C28" s="621"/>
      <c r="D28" s="621"/>
      <c r="E28" s="621"/>
      <c r="F28" s="621"/>
      <c r="G28" s="621"/>
      <c r="H28" s="621"/>
      <c r="I28" s="621"/>
      <c r="J28" s="621"/>
      <c r="K28" s="621"/>
      <c r="L28" s="621"/>
      <c r="M28" s="621"/>
      <c r="N28" s="621"/>
      <c r="O28" s="621"/>
      <c r="P28" s="621"/>
      <c r="Q28" s="622"/>
      <c r="R28" s="623">
        <v>52080</v>
      </c>
      <c r="S28" s="624"/>
      <c r="T28" s="624"/>
      <c r="U28" s="624"/>
      <c r="V28" s="624"/>
      <c r="W28" s="624"/>
      <c r="X28" s="624"/>
      <c r="Y28" s="625"/>
      <c r="Z28" s="626">
        <v>1</v>
      </c>
      <c r="AA28" s="626"/>
      <c r="AB28" s="626"/>
      <c r="AC28" s="626"/>
      <c r="AD28" s="627" t="s">
        <v>130</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290610</v>
      </c>
      <c r="CS28" s="624"/>
      <c r="CT28" s="624"/>
      <c r="CU28" s="624"/>
      <c r="CV28" s="624"/>
      <c r="CW28" s="624"/>
      <c r="CX28" s="624"/>
      <c r="CY28" s="625"/>
      <c r="CZ28" s="628">
        <v>6.2</v>
      </c>
      <c r="DA28" s="655"/>
      <c r="DB28" s="655"/>
      <c r="DC28" s="658"/>
      <c r="DD28" s="632">
        <v>276144</v>
      </c>
      <c r="DE28" s="624"/>
      <c r="DF28" s="624"/>
      <c r="DG28" s="624"/>
      <c r="DH28" s="624"/>
      <c r="DI28" s="624"/>
      <c r="DJ28" s="624"/>
      <c r="DK28" s="625"/>
      <c r="DL28" s="632">
        <v>257244</v>
      </c>
      <c r="DM28" s="624"/>
      <c r="DN28" s="624"/>
      <c r="DO28" s="624"/>
      <c r="DP28" s="624"/>
      <c r="DQ28" s="624"/>
      <c r="DR28" s="624"/>
      <c r="DS28" s="624"/>
      <c r="DT28" s="624"/>
      <c r="DU28" s="624"/>
      <c r="DV28" s="625"/>
      <c r="DW28" s="628">
        <v>12</v>
      </c>
      <c r="DX28" s="655"/>
      <c r="DY28" s="655"/>
      <c r="DZ28" s="655"/>
      <c r="EA28" s="655"/>
      <c r="EB28" s="655"/>
      <c r="EC28" s="656"/>
    </row>
    <row r="29" spans="2:133" ht="11.25" customHeight="1" x14ac:dyDescent="0.15">
      <c r="B29" s="620" t="s">
        <v>308</v>
      </c>
      <c r="C29" s="621"/>
      <c r="D29" s="621"/>
      <c r="E29" s="621"/>
      <c r="F29" s="621"/>
      <c r="G29" s="621"/>
      <c r="H29" s="621"/>
      <c r="I29" s="621"/>
      <c r="J29" s="621"/>
      <c r="K29" s="621"/>
      <c r="L29" s="621"/>
      <c r="M29" s="621"/>
      <c r="N29" s="621"/>
      <c r="O29" s="621"/>
      <c r="P29" s="621"/>
      <c r="Q29" s="622"/>
      <c r="R29" s="623">
        <v>2823</v>
      </c>
      <c r="S29" s="624"/>
      <c r="T29" s="624"/>
      <c r="U29" s="624"/>
      <c r="V29" s="624"/>
      <c r="W29" s="624"/>
      <c r="X29" s="624"/>
      <c r="Y29" s="625"/>
      <c r="Z29" s="626">
        <v>0.1</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290533</v>
      </c>
      <c r="CS29" s="653"/>
      <c r="CT29" s="653"/>
      <c r="CU29" s="653"/>
      <c r="CV29" s="653"/>
      <c r="CW29" s="653"/>
      <c r="CX29" s="653"/>
      <c r="CY29" s="654"/>
      <c r="CZ29" s="628">
        <v>6.2</v>
      </c>
      <c r="DA29" s="655"/>
      <c r="DB29" s="655"/>
      <c r="DC29" s="658"/>
      <c r="DD29" s="632">
        <v>276067</v>
      </c>
      <c r="DE29" s="653"/>
      <c r="DF29" s="653"/>
      <c r="DG29" s="653"/>
      <c r="DH29" s="653"/>
      <c r="DI29" s="653"/>
      <c r="DJ29" s="653"/>
      <c r="DK29" s="654"/>
      <c r="DL29" s="632">
        <v>257167</v>
      </c>
      <c r="DM29" s="653"/>
      <c r="DN29" s="653"/>
      <c r="DO29" s="653"/>
      <c r="DP29" s="653"/>
      <c r="DQ29" s="653"/>
      <c r="DR29" s="653"/>
      <c r="DS29" s="653"/>
      <c r="DT29" s="653"/>
      <c r="DU29" s="653"/>
      <c r="DV29" s="654"/>
      <c r="DW29" s="628">
        <v>12</v>
      </c>
      <c r="DX29" s="655"/>
      <c r="DY29" s="655"/>
      <c r="DZ29" s="655"/>
      <c r="EA29" s="655"/>
      <c r="EB29" s="655"/>
      <c r="EC29" s="656"/>
    </row>
    <row r="30" spans="2:133" ht="11.25" customHeight="1" x14ac:dyDescent="0.15">
      <c r="B30" s="620" t="s">
        <v>311</v>
      </c>
      <c r="C30" s="621"/>
      <c r="D30" s="621"/>
      <c r="E30" s="621"/>
      <c r="F30" s="621"/>
      <c r="G30" s="621"/>
      <c r="H30" s="621"/>
      <c r="I30" s="621"/>
      <c r="J30" s="621"/>
      <c r="K30" s="621"/>
      <c r="L30" s="621"/>
      <c r="M30" s="621"/>
      <c r="N30" s="621"/>
      <c r="O30" s="621"/>
      <c r="P30" s="621"/>
      <c r="Q30" s="622"/>
      <c r="R30" s="623">
        <v>871295</v>
      </c>
      <c r="S30" s="624"/>
      <c r="T30" s="624"/>
      <c r="U30" s="624"/>
      <c r="V30" s="624"/>
      <c r="W30" s="624"/>
      <c r="X30" s="624"/>
      <c r="Y30" s="625"/>
      <c r="Z30" s="626">
        <v>16.7</v>
      </c>
      <c r="AA30" s="626"/>
      <c r="AB30" s="626"/>
      <c r="AC30" s="626"/>
      <c r="AD30" s="627" t="s">
        <v>130</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282957</v>
      </c>
      <c r="CS30" s="624"/>
      <c r="CT30" s="624"/>
      <c r="CU30" s="624"/>
      <c r="CV30" s="624"/>
      <c r="CW30" s="624"/>
      <c r="CX30" s="624"/>
      <c r="CY30" s="625"/>
      <c r="CZ30" s="628">
        <v>6.1</v>
      </c>
      <c r="DA30" s="655"/>
      <c r="DB30" s="655"/>
      <c r="DC30" s="658"/>
      <c r="DD30" s="632">
        <v>268851</v>
      </c>
      <c r="DE30" s="624"/>
      <c r="DF30" s="624"/>
      <c r="DG30" s="624"/>
      <c r="DH30" s="624"/>
      <c r="DI30" s="624"/>
      <c r="DJ30" s="624"/>
      <c r="DK30" s="625"/>
      <c r="DL30" s="632">
        <v>249951</v>
      </c>
      <c r="DM30" s="624"/>
      <c r="DN30" s="624"/>
      <c r="DO30" s="624"/>
      <c r="DP30" s="624"/>
      <c r="DQ30" s="624"/>
      <c r="DR30" s="624"/>
      <c r="DS30" s="624"/>
      <c r="DT30" s="624"/>
      <c r="DU30" s="624"/>
      <c r="DV30" s="625"/>
      <c r="DW30" s="628">
        <v>11.7</v>
      </c>
      <c r="DX30" s="655"/>
      <c r="DY30" s="655"/>
      <c r="DZ30" s="655"/>
      <c r="EA30" s="655"/>
      <c r="EB30" s="655"/>
      <c r="EC30" s="656"/>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140</v>
      </c>
      <c r="AA31" s="626"/>
      <c r="AB31" s="626"/>
      <c r="AC31" s="626"/>
      <c r="AD31" s="627" t="s">
        <v>241</v>
      </c>
      <c r="AE31" s="627"/>
      <c r="AF31" s="627"/>
      <c r="AG31" s="627"/>
      <c r="AH31" s="627"/>
      <c r="AI31" s="627"/>
      <c r="AJ31" s="627"/>
      <c r="AK31" s="627"/>
      <c r="AL31" s="628" t="s">
        <v>130</v>
      </c>
      <c r="AM31" s="629"/>
      <c r="AN31" s="629"/>
      <c r="AO31" s="630"/>
      <c r="AP31" s="671" t="s">
        <v>316</v>
      </c>
      <c r="AQ31" s="672"/>
      <c r="AR31" s="672"/>
      <c r="AS31" s="672"/>
      <c r="AT31" s="677" t="s">
        <v>317</v>
      </c>
      <c r="AU31" s="218"/>
      <c r="AV31" s="218"/>
      <c r="AW31" s="218"/>
      <c r="AX31" s="609" t="s">
        <v>190</v>
      </c>
      <c r="AY31" s="610"/>
      <c r="AZ31" s="610"/>
      <c r="BA31" s="610"/>
      <c r="BB31" s="610"/>
      <c r="BC31" s="610"/>
      <c r="BD31" s="610"/>
      <c r="BE31" s="610"/>
      <c r="BF31" s="611"/>
      <c r="BG31" s="670">
        <v>99.5</v>
      </c>
      <c r="BH31" s="667"/>
      <c r="BI31" s="667"/>
      <c r="BJ31" s="667"/>
      <c r="BK31" s="667"/>
      <c r="BL31" s="667"/>
      <c r="BM31" s="618">
        <v>97.3</v>
      </c>
      <c r="BN31" s="667"/>
      <c r="BO31" s="667"/>
      <c r="BP31" s="667"/>
      <c r="BQ31" s="668"/>
      <c r="BR31" s="670">
        <v>99.2</v>
      </c>
      <c r="BS31" s="667"/>
      <c r="BT31" s="667"/>
      <c r="BU31" s="667"/>
      <c r="BV31" s="667"/>
      <c r="BW31" s="667"/>
      <c r="BX31" s="618">
        <v>96.5</v>
      </c>
      <c r="BY31" s="667"/>
      <c r="BZ31" s="667"/>
      <c r="CA31" s="667"/>
      <c r="CB31" s="668"/>
      <c r="CD31" s="663"/>
      <c r="CE31" s="664"/>
      <c r="CF31" s="620" t="s">
        <v>318</v>
      </c>
      <c r="CG31" s="621"/>
      <c r="CH31" s="621"/>
      <c r="CI31" s="621"/>
      <c r="CJ31" s="621"/>
      <c r="CK31" s="621"/>
      <c r="CL31" s="621"/>
      <c r="CM31" s="621"/>
      <c r="CN31" s="621"/>
      <c r="CO31" s="621"/>
      <c r="CP31" s="621"/>
      <c r="CQ31" s="622"/>
      <c r="CR31" s="623">
        <v>7576</v>
      </c>
      <c r="CS31" s="653"/>
      <c r="CT31" s="653"/>
      <c r="CU31" s="653"/>
      <c r="CV31" s="653"/>
      <c r="CW31" s="653"/>
      <c r="CX31" s="653"/>
      <c r="CY31" s="654"/>
      <c r="CZ31" s="628">
        <v>0.2</v>
      </c>
      <c r="DA31" s="655"/>
      <c r="DB31" s="655"/>
      <c r="DC31" s="658"/>
      <c r="DD31" s="632">
        <v>7216</v>
      </c>
      <c r="DE31" s="653"/>
      <c r="DF31" s="653"/>
      <c r="DG31" s="653"/>
      <c r="DH31" s="653"/>
      <c r="DI31" s="653"/>
      <c r="DJ31" s="653"/>
      <c r="DK31" s="654"/>
      <c r="DL31" s="632">
        <v>7216</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319</v>
      </c>
      <c r="C32" s="621"/>
      <c r="D32" s="621"/>
      <c r="E32" s="621"/>
      <c r="F32" s="621"/>
      <c r="G32" s="621"/>
      <c r="H32" s="621"/>
      <c r="I32" s="621"/>
      <c r="J32" s="621"/>
      <c r="K32" s="621"/>
      <c r="L32" s="621"/>
      <c r="M32" s="621"/>
      <c r="N32" s="621"/>
      <c r="O32" s="621"/>
      <c r="P32" s="621"/>
      <c r="Q32" s="622"/>
      <c r="R32" s="623">
        <v>635045</v>
      </c>
      <c r="S32" s="624"/>
      <c r="T32" s="624"/>
      <c r="U32" s="624"/>
      <c r="V32" s="624"/>
      <c r="W32" s="624"/>
      <c r="X32" s="624"/>
      <c r="Y32" s="625"/>
      <c r="Z32" s="626">
        <v>12.2</v>
      </c>
      <c r="AA32" s="626"/>
      <c r="AB32" s="626"/>
      <c r="AC32" s="626"/>
      <c r="AD32" s="627" t="s">
        <v>241</v>
      </c>
      <c r="AE32" s="627"/>
      <c r="AF32" s="627"/>
      <c r="AG32" s="627"/>
      <c r="AH32" s="627"/>
      <c r="AI32" s="627"/>
      <c r="AJ32" s="627"/>
      <c r="AK32" s="627"/>
      <c r="AL32" s="628" t="s">
        <v>130</v>
      </c>
      <c r="AM32" s="629"/>
      <c r="AN32" s="629"/>
      <c r="AO32" s="630"/>
      <c r="AP32" s="673"/>
      <c r="AQ32" s="674"/>
      <c r="AR32" s="674"/>
      <c r="AS32" s="674"/>
      <c r="AT32" s="678"/>
      <c r="AU32" s="214" t="s">
        <v>320</v>
      </c>
      <c r="AX32" s="620" t="s">
        <v>321</v>
      </c>
      <c r="AY32" s="621"/>
      <c r="AZ32" s="621"/>
      <c r="BA32" s="621"/>
      <c r="BB32" s="621"/>
      <c r="BC32" s="621"/>
      <c r="BD32" s="621"/>
      <c r="BE32" s="621"/>
      <c r="BF32" s="622"/>
      <c r="BG32" s="680">
        <v>99.7</v>
      </c>
      <c r="BH32" s="653"/>
      <c r="BI32" s="653"/>
      <c r="BJ32" s="653"/>
      <c r="BK32" s="653"/>
      <c r="BL32" s="653"/>
      <c r="BM32" s="629">
        <v>97.7</v>
      </c>
      <c r="BN32" s="653"/>
      <c r="BO32" s="653"/>
      <c r="BP32" s="653"/>
      <c r="BQ32" s="669"/>
      <c r="BR32" s="680">
        <v>99.2</v>
      </c>
      <c r="BS32" s="653"/>
      <c r="BT32" s="653"/>
      <c r="BU32" s="653"/>
      <c r="BV32" s="653"/>
      <c r="BW32" s="653"/>
      <c r="BX32" s="629">
        <v>97.6</v>
      </c>
      <c r="BY32" s="653"/>
      <c r="BZ32" s="653"/>
      <c r="CA32" s="653"/>
      <c r="CB32" s="669"/>
      <c r="CD32" s="665"/>
      <c r="CE32" s="666"/>
      <c r="CF32" s="620" t="s">
        <v>322</v>
      </c>
      <c r="CG32" s="621"/>
      <c r="CH32" s="621"/>
      <c r="CI32" s="621"/>
      <c r="CJ32" s="621"/>
      <c r="CK32" s="621"/>
      <c r="CL32" s="621"/>
      <c r="CM32" s="621"/>
      <c r="CN32" s="621"/>
      <c r="CO32" s="621"/>
      <c r="CP32" s="621"/>
      <c r="CQ32" s="622"/>
      <c r="CR32" s="623">
        <v>77</v>
      </c>
      <c r="CS32" s="624"/>
      <c r="CT32" s="624"/>
      <c r="CU32" s="624"/>
      <c r="CV32" s="624"/>
      <c r="CW32" s="624"/>
      <c r="CX32" s="624"/>
      <c r="CY32" s="625"/>
      <c r="CZ32" s="628">
        <v>0</v>
      </c>
      <c r="DA32" s="655"/>
      <c r="DB32" s="655"/>
      <c r="DC32" s="658"/>
      <c r="DD32" s="632">
        <v>77</v>
      </c>
      <c r="DE32" s="624"/>
      <c r="DF32" s="624"/>
      <c r="DG32" s="624"/>
      <c r="DH32" s="624"/>
      <c r="DI32" s="624"/>
      <c r="DJ32" s="624"/>
      <c r="DK32" s="625"/>
      <c r="DL32" s="632">
        <v>77</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323</v>
      </c>
      <c r="C33" s="621"/>
      <c r="D33" s="621"/>
      <c r="E33" s="621"/>
      <c r="F33" s="621"/>
      <c r="G33" s="621"/>
      <c r="H33" s="621"/>
      <c r="I33" s="621"/>
      <c r="J33" s="621"/>
      <c r="K33" s="621"/>
      <c r="L33" s="621"/>
      <c r="M33" s="621"/>
      <c r="N33" s="621"/>
      <c r="O33" s="621"/>
      <c r="P33" s="621"/>
      <c r="Q33" s="622"/>
      <c r="R33" s="623">
        <v>72128</v>
      </c>
      <c r="S33" s="624"/>
      <c r="T33" s="624"/>
      <c r="U33" s="624"/>
      <c r="V33" s="624"/>
      <c r="W33" s="624"/>
      <c r="X33" s="624"/>
      <c r="Y33" s="625"/>
      <c r="Z33" s="626">
        <v>1.4</v>
      </c>
      <c r="AA33" s="626"/>
      <c r="AB33" s="626"/>
      <c r="AC33" s="626"/>
      <c r="AD33" s="627" t="s">
        <v>140</v>
      </c>
      <c r="AE33" s="627"/>
      <c r="AF33" s="627"/>
      <c r="AG33" s="627"/>
      <c r="AH33" s="627"/>
      <c r="AI33" s="627"/>
      <c r="AJ33" s="627"/>
      <c r="AK33" s="627"/>
      <c r="AL33" s="628" t="s">
        <v>130</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v>
      </c>
      <c r="BH33" s="682"/>
      <c r="BI33" s="682"/>
      <c r="BJ33" s="682"/>
      <c r="BK33" s="682"/>
      <c r="BL33" s="682"/>
      <c r="BM33" s="683">
        <v>95.4</v>
      </c>
      <c r="BN33" s="682"/>
      <c r="BO33" s="682"/>
      <c r="BP33" s="682"/>
      <c r="BQ33" s="684"/>
      <c r="BR33" s="681">
        <v>98.9</v>
      </c>
      <c r="BS33" s="682"/>
      <c r="BT33" s="682"/>
      <c r="BU33" s="682"/>
      <c r="BV33" s="682"/>
      <c r="BW33" s="682"/>
      <c r="BX33" s="683">
        <v>94.4</v>
      </c>
      <c r="BY33" s="682"/>
      <c r="BZ33" s="682"/>
      <c r="CA33" s="682"/>
      <c r="CB33" s="684"/>
      <c r="CD33" s="620" t="s">
        <v>325</v>
      </c>
      <c r="CE33" s="621"/>
      <c r="CF33" s="621"/>
      <c r="CG33" s="621"/>
      <c r="CH33" s="621"/>
      <c r="CI33" s="621"/>
      <c r="CJ33" s="621"/>
      <c r="CK33" s="621"/>
      <c r="CL33" s="621"/>
      <c r="CM33" s="621"/>
      <c r="CN33" s="621"/>
      <c r="CO33" s="621"/>
      <c r="CP33" s="621"/>
      <c r="CQ33" s="622"/>
      <c r="CR33" s="623">
        <v>1702070</v>
      </c>
      <c r="CS33" s="653"/>
      <c r="CT33" s="653"/>
      <c r="CU33" s="653"/>
      <c r="CV33" s="653"/>
      <c r="CW33" s="653"/>
      <c r="CX33" s="653"/>
      <c r="CY33" s="654"/>
      <c r="CZ33" s="628">
        <v>36.6</v>
      </c>
      <c r="DA33" s="655"/>
      <c r="DB33" s="655"/>
      <c r="DC33" s="658"/>
      <c r="DD33" s="632">
        <v>1253150</v>
      </c>
      <c r="DE33" s="653"/>
      <c r="DF33" s="653"/>
      <c r="DG33" s="653"/>
      <c r="DH33" s="653"/>
      <c r="DI33" s="653"/>
      <c r="DJ33" s="653"/>
      <c r="DK33" s="654"/>
      <c r="DL33" s="632">
        <v>949480</v>
      </c>
      <c r="DM33" s="653"/>
      <c r="DN33" s="653"/>
      <c r="DO33" s="653"/>
      <c r="DP33" s="653"/>
      <c r="DQ33" s="653"/>
      <c r="DR33" s="653"/>
      <c r="DS33" s="653"/>
      <c r="DT33" s="653"/>
      <c r="DU33" s="653"/>
      <c r="DV33" s="654"/>
      <c r="DW33" s="628">
        <v>44.4</v>
      </c>
      <c r="DX33" s="655"/>
      <c r="DY33" s="655"/>
      <c r="DZ33" s="655"/>
      <c r="EA33" s="655"/>
      <c r="EB33" s="655"/>
      <c r="EC33" s="656"/>
    </row>
    <row r="34" spans="2:133" ht="11.25" customHeight="1" x14ac:dyDescent="0.15">
      <c r="B34" s="620" t="s">
        <v>326</v>
      </c>
      <c r="C34" s="621"/>
      <c r="D34" s="621"/>
      <c r="E34" s="621"/>
      <c r="F34" s="621"/>
      <c r="G34" s="621"/>
      <c r="H34" s="621"/>
      <c r="I34" s="621"/>
      <c r="J34" s="621"/>
      <c r="K34" s="621"/>
      <c r="L34" s="621"/>
      <c r="M34" s="621"/>
      <c r="N34" s="621"/>
      <c r="O34" s="621"/>
      <c r="P34" s="621"/>
      <c r="Q34" s="622"/>
      <c r="R34" s="623">
        <v>32374</v>
      </c>
      <c r="S34" s="624"/>
      <c r="T34" s="624"/>
      <c r="U34" s="624"/>
      <c r="V34" s="624"/>
      <c r="W34" s="624"/>
      <c r="X34" s="624"/>
      <c r="Y34" s="625"/>
      <c r="Z34" s="626">
        <v>0.6</v>
      </c>
      <c r="AA34" s="626"/>
      <c r="AB34" s="626"/>
      <c r="AC34" s="626"/>
      <c r="AD34" s="627" t="s">
        <v>140</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556183</v>
      </c>
      <c r="CS34" s="624"/>
      <c r="CT34" s="624"/>
      <c r="CU34" s="624"/>
      <c r="CV34" s="624"/>
      <c r="CW34" s="624"/>
      <c r="CX34" s="624"/>
      <c r="CY34" s="625"/>
      <c r="CZ34" s="628">
        <v>12</v>
      </c>
      <c r="DA34" s="655"/>
      <c r="DB34" s="655"/>
      <c r="DC34" s="658"/>
      <c r="DD34" s="632">
        <v>369920</v>
      </c>
      <c r="DE34" s="624"/>
      <c r="DF34" s="624"/>
      <c r="DG34" s="624"/>
      <c r="DH34" s="624"/>
      <c r="DI34" s="624"/>
      <c r="DJ34" s="624"/>
      <c r="DK34" s="625"/>
      <c r="DL34" s="632">
        <v>302803</v>
      </c>
      <c r="DM34" s="624"/>
      <c r="DN34" s="624"/>
      <c r="DO34" s="624"/>
      <c r="DP34" s="624"/>
      <c r="DQ34" s="624"/>
      <c r="DR34" s="624"/>
      <c r="DS34" s="624"/>
      <c r="DT34" s="624"/>
      <c r="DU34" s="624"/>
      <c r="DV34" s="625"/>
      <c r="DW34" s="628">
        <v>14.2</v>
      </c>
      <c r="DX34" s="655"/>
      <c r="DY34" s="655"/>
      <c r="DZ34" s="655"/>
      <c r="EA34" s="655"/>
      <c r="EB34" s="655"/>
      <c r="EC34" s="656"/>
    </row>
    <row r="35" spans="2:133" ht="11.25" customHeight="1" x14ac:dyDescent="0.15">
      <c r="B35" s="620" t="s">
        <v>328</v>
      </c>
      <c r="C35" s="621"/>
      <c r="D35" s="621"/>
      <c r="E35" s="621"/>
      <c r="F35" s="621"/>
      <c r="G35" s="621"/>
      <c r="H35" s="621"/>
      <c r="I35" s="621"/>
      <c r="J35" s="621"/>
      <c r="K35" s="621"/>
      <c r="L35" s="621"/>
      <c r="M35" s="621"/>
      <c r="N35" s="621"/>
      <c r="O35" s="621"/>
      <c r="P35" s="621"/>
      <c r="Q35" s="622"/>
      <c r="R35" s="623">
        <v>66271</v>
      </c>
      <c r="S35" s="624"/>
      <c r="T35" s="624"/>
      <c r="U35" s="624"/>
      <c r="V35" s="624"/>
      <c r="W35" s="624"/>
      <c r="X35" s="624"/>
      <c r="Y35" s="625"/>
      <c r="Z35" s="626">
        <v>1.3</v>
      </c>
      <c r="AA35" s="626"/>
      <c r="AB35" s="626"/>
      <c r="AC35" s="626"/>
      <c r="AD35" s="627" t="s">
        <v>130</v>
      </c>
      <c r="AE35" s="627"/>
      <c r="AF35" s="627"/>
      <c r="AG35" s="627"/>
      <c r="AH35" s="627"/>
      <c r="AI35" s="627"/>
      <c r="AJ35" s="627"/>
      <c r="AK35" s="627"/>
      <c r="AL35" s="628" t="s">
        <v>130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25525</v>
      </c>
      <c r="CS35" s="653"/>
      <c r="CT35" s="653"/>
      <c r="CU35" s="653"/>
      <c r="CV35" s="653"/>
      <c r="CW35" s="653"/>
      <c r="CX35" s="653"/>
      <c r="CY35" s="654"/>
      <c r="CZ35" s="628">
        <v>0.5</v>
      </c>
      <c r="DA35" s="655"/>
      <c r="DB35" s="655"/>
      <c r="DC35" s="658"/>
      <c r="DD35" s="632">
        <v>17780</v>
      </c>
      <c r="DE35" s="653"/>
      <c r="DF35" s="653"/>
      <c r="DG35" s="653"/>
      <c r="DH35" s="653"/>
      <c r="DI35" s="653"/>
      <c r="DJ35" s="653"/>
      <c r="DK35" s="654"/>
      <c r="DL35" s="632">
        <v>11931</v>
      </c>
      <c r="DM35" s="653"/>
      <c r="DN35" s="653"/>
      <c r="DO35" s="653"/>
      <c r="DP35" s="653"/>
      <c r="DQ35" s="653"/>
      <c r="DR35" s="653"/>
      <c r="DS35" s="653"/>
      <c r="DT35" s="653"/>
      <c r="DU35" s="653"/>
      <c r="DV35" s="654"/>
      <c r="DW35" s="628">
        <v>0.6</v>
      </c>
      <c r="DX35" s="655"/>
      <c r="DY35" s="655"/>
      <c r="DZ35" s="655"/>
      <c r="EA35" s="655"/>
      <c r="EB35" s="655"/>
      <c r="EC35" s="656"/>
    </row>
    <row r="36" spans="2:133" ht="11.25" customHeight="1" x14ac:dyDescent="0.15">
      <c r="B36" s="620" t="s">
        <v>332</v>
      </c>
      <c r="C36" s="621"/>
      <c r="D36" s="621"/>
      <c r="E36" s="621"/>
      <c r="F36" s="621"/>
      <c r="G36" s="621"/>
      <c r="H36" s="621"/>
      <c r="I36" s="621"/>
      <c r="J36" s="621"/>
      <c r="K36" s="621"/>
      <c r="L36" s="621"/>
      <c r="M36" s="621"/>
      <c r="N36" s="621"/>
      <c r="O36" s="621"/>
      <c r="P36" s="621"/>
      <c r="Q36" s="622"/>
      <c r="R36" s="623">
        <v>393687</v>
      </c>
      <c r="S36" s="624"/>
      <c r="T36" s="624"/>
      <c r="U36" s="624"/>
      <c r="V36" s="624"/>
      <c r="W36" s="624"/>
      <c r="X36" s="624"/>
      <c r="Y36" s="625"/>
      <c r="Z36" s="626">
        <v>7.5</v>
      </c>
      <c r="AA36" s="626"/>
      <c r="AB36" s="626"/>
      <c r="AC36" s="626"/>
      <c r="AD36" s="627" t="s">
        <v>130</v>
      </c>
      <c r="AE36" s="627"/>
      <c r="AF36" s="627"/>
      <c r="AG36" s="627"/>
      <c r="AH36" s="627"/>
      <c r="AI36" s="627"/>
      <c r="AJ36" s="627"/>
      <c r="AK36" s="627"/>
      <c r="AL36" s="628" t="s">
        <v>130</v>
      </c>
      <c r="AM36" s="629"/>
      <c r="AN36" s="629"/>
      <c r="AO36" s="630"/>
      <c r="AP36" s="222"/>
      <c r="AQ36" s="685" t="s">
        <v>333</v>
      </c>
      <c r="AR36" s="686"/>
      <c r="AS36" s="686"/>
      <c r="AT36" s="686"/>
      <c r="AU36" s="686"/>
      <c r="AV36" s="686"/>
      <c r="AW36" s="686"/>
      <c r="AX36" s="686"/>
      <c r="AY36" s="687"/>
      <c r="AZ36" s="612">
        <v>389611</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58667</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717139</v>
      </c>
      <c r="CS36" s="624"/>
      <c r="CT36" s="624"/>
      <c r="CU36" s="624"/>
      <c r="CV36" s="624"/>
      <c r="CW36" s="624"/>
      <c r="CX36" s="624"/>
      <c r="CY36" s="625"/>
      <c r="CZ36" s="628">
        <v>15.4</v>
      </c>
      <c r="DA36" s="655"/>
      <c r="DB36" s="655"/>
      <c r="DC36" s="658"/>
      <c r="DD36" s="632">
        <v>571426</v>
      </c>
      <c r="DE36" s="624"/>
      <c r="DF36" s="624"/>
      <c r="DG36" s="624"/>
      <c r="DH36" s="624"/>
      <c r="DI36" s="624"/>
      <c r="DJ36" s="624"/>
      <c r="DK36" s="625"/>
      <c r="DL36" s="632">
        <v>356391</v>
      </c>
      <c r="DM36" s="624"/>
      <c r="DN36" s="624"/>
      <c r="DO36" s="624"/>
      <c r="DP36" s="624"/>
      <c r="DQ36" s="624"/>
      <c r="DR36" s="624"/>
      <c r="DS36" s="624"/>
      <c r="DT36" s="624"/>
      <c r="DU36" s="624"/>
      <c r="DV36" s="625"/>
      <c r="DW36" s="628">
        <v>16.7</v>
      </c>
      <c r="DX36" s="655"/>
      <c r="DY36" s="655"/>
      <c r="DZ36" s="655"/>
      <c r="EA36" s="655"/>
      <c r="EB36" s="655"/>
      <c r="EC36" s="656"/>
    </row>
    <row r="37" spans="2:133" ht="11.25" customHeight="1" x14ac:dyDescent="0.15">
      <c r="B37" s="620" t="s">
        <v>336</v>
      </c>
      <c r="C37" s="621"/>
      <c r="D37" s="621"/>
      <c r="E37" s="621"/>
      <c r="F37" s="621"/>
      <c r="G37" s="621"/>
      <c r="H37" s="621"/>
      <c r="I37" s="621"/>
      <c r="J37" s="621"/>
      <c r="K37" s="621"/>
      <c r="L37" s="621"/>
      <c r="M37" s="621"/>
      <c r="N37" s="621"/>
      <c r="O37" s="621"/>
      <c r="P37" s="621"/>
      <c r="Q37" s="622"/>
      <c r="R37" s="623">
        <v>64954</v>
      </c>
      <c r="S37" s="624"/>
      <c r="T37" s="624"/>
      <c r="U37" s="624"/>
      <c r="V37" s="624"/>
      <c r="W37" s="624"/>
      <c r="X37" s="624"/>
      <c r="Y37" s="625"/>
      <c r="Z37" s="626">
        <v>1.2</v>
      </c>
      <c r="AA37" s="626"/>
      <c r="AB37" s="626"/>
      <c r="AC37" s="626"/>
      <c r="AD37" s="627">
        <v>6</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88273</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58667</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169244</v>
      </c>
      <c r="CS37" s="653"/>
      <c r="CT37" s="653"/>
      <c r="CU37" s="653"/>
      <c r="CV37" s="653"/>
      <c r="CW37" s="653"/>
      <c r="CX37" s="653"/>
      <c r="CY37" s="654"/>
      <c r="CZ37" s="628">
        <v>3.6</v>
      </c>
      <c r="DA37" s="655"/>
      <c r="DB37" s="655"/>
      <c r="DC37" s="658"/>
      <c r="DD37" s="632">
        <v>169181</v>
      </c>
      <c r="DE37" s="653"/>
      <c r="DF37" s="653"/>
      <c r="DG37" s="653"/>
      <c r="DH37" s="653"/>
      <c r="DI37" s="653"/>
      <c r="DJ37" s="653"/>
      <c r="DK37" s="654"/>
      <c r="DL37" s="632">
        <v>169181</v>
      </c>
      <c r="DM37" s="653"/>
      <c r="DN37" s="653"/>
      <c r="DO37" s="653"/>
      <c r="DP37" s="653"/>
      <c r="DQ37" s="653"/>
      <c r="DR37" s="653"/>
      <c r="DS37" s="653"/>
      <c r="DT37" s="653"/>
      <c r="DU37" s="653"/>
      <c r="DV37" s="654"/>
      <c r="DW37" s="628">
        <v>7.9</v>
      </c>
      <c r="DX37" s="655"/>
      <c r="DY37" s="655"/>
      <c r="DZ37" s="655"/>
      <c r="EA37" s="655"/>
      <c r="EB37" s="655"/>
      <c r="EC37" s="656"/>
    </row>
    <row r="38" spans="2:133" ht="11.25" customHeight="1" x14ac:dyDescent="0.15">
      <c r="B38" s="620" t="s">
        <v>340</v>
      </c>
      <c r="C38" s="621"/>
      <c r="D38" s="621"/>
      <c r="E38" s="621"/>
      <c r="F38" s="621"/>
      <c r="G38" s="621"/>
      <c r="H38" s="621"/>
      <c r="I38" s="621"/>
      <c r="J38" s="621"/>
      <c r="K38" s="621"/>
      <c r="L38" s="621"/>
      <c r="M38" s="621"/>
      <c r="N38" s="621"/>
      <c r="O38" s="621"/>
      <c r="P38" s="621"/>
      <c r="Q38" s="622"/>
      <c r="R38" s="623">
        <v>698529</v>
      </c>
      <c r="S38" s="624"/>
      <c r="T38" s="624"/>
      <c r="U38" s="624"/>
      <c r="V38" s="624"/>
      <c r="W38" s="624"/>
      <c r="X38" s="624"/>
      <c r="Y38" s="625"/>
      <c r="Z38" s="626">
        <v>13.4</v>
      </c>
      <c r="AA38" s="626"/>
      <c r="AB38" s="626"/>
      <c r="AC38" s="626"/>
      <c r="AD38" s="627" t="s">
        <v>140</v>
      </c>
      <c r="AE38" s="627"/>
      <c r="AF38" s="627"/>
      <c r="AG38" s="627"/>
      <c r="AH38" s="627"/>
      <c r="AI38" s="627"/>
      <c r="AJ38" s="627"/>
      <c r="AK38" s="627"/>
      <c r="AL38" s="628" t="s">
        <v>140</v>
      </c>
      <c r="AM38" s="629"/>
      <c r="AN38" s="629"/>
      <c r="AO38" s="630"/>
      <c r="AQ38" s="689" t="s">
        <v>341</v>
      </c>
      <c r="AR38" s="690"/>
      <c r="AS38" s="690"/>
      <c r="AT38" s="690"/>
      <c r="AU38" s="690"/>
      <c r="AV38" s="690"/>
      <c r="AW38" s="690"/>
      <c r="AX38" s="690"/>
      <c r="AY38" s="691"/>
      <c r="AZ38" s="623">
        <v>27622</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542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342370</v>
      </c>
      <c r="CS38" s="624"/>
      <c r="CT38" s="624"/>
      <c r="CU38" s="624"/>
      <c r="CV38" s="624"/>
      <c r="CW38" s="624"/>
      <c r="CX38" s="624"/>
      <c r="CY38" s="625"/>
      <c r="CZ38" s="628">
        <v>7.4</v>
      </c>
      <c r="DA38" s="655"/>
      <c r="DB38" s="655"/>
      <c r="DC38" s="658"/>
      <c r="DD38" s="632">
        <v>289128</v>
      </c>
      <c r="DE38" s="624"/>
      <c r="DF38" s="624"/>
      <c r="DG38" s="624"/>
      <c r="DH38" s="624"/>
      <c r="DI38" s="624"/>
      <c r="DJ38" s="624"/>
      <c r="DK38" s="625"/>
      <c r="DL38" s="632">
        <v>275134</v>
      </c>
      <c r="DM38" s="624"/>
      <c r="DN38" s="624"/>
      <c r="DO38" s="624"/>
      <c r="DP38" s="624"/>
      <c r="DQ38" s="624"/>
      <c r="DR38" s="624"/>
      <c r="DS38" s="624"/>
      <c r="DT38" s="624"/>
      <c r="DU38" s="624"/>
      <c r="DV38" s="625"/>
      <c r="DW38" s="628">
        <v>12.9</v>
      </c>
      <c r="DX38" s="655"/>
      <c r="DY38" s="655"/>
      <c r="DZ38" s="655"/>
      <c r="EA38" s="655"/>
      <c r="EB38" s="655"/>
      <c r="EC38" s="656"/>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130</v>
      </c>
      <c r="AA39" s="626"/>
      <c r="AB39" s="626"/>
      <c r="AC39" s="626"/>
      <c r="AD39" s="627" t="s">
        <v>140</v>
      </c>
      <c r="AE39" s="627"/>
      <c r="AF39" s="627"/>
      <c r="AG39" s="627"/>
      <c r="AH39" s="627"/>
      <c r="AI39" s="627"/>
      <c r="AJ39" s="627"/>
      <c r="AK39" s="627"/>
      <c r="AL39" s="628" t="s">
        <v>130</v>
      </c>
      <c r="AM39" s="629"/>
      <c r="AN39" s="629"/>
      <c r="AO39" s="630"/>
      <c r="AQ39" s="689" t="s">
        <v>345</v>
      </c>
      <c r="AR39" s="690"/>
      <c r="AS39" s="690"/>
      <c r="AT39" s="690"/>
      <c r="AU39" s="690"/>
      <c r="AV39" s="690"/>
      <c r="AW39" s="690"/>
      <c r="AX39" s="690"/>
      <c r="AY39" s="691"/>
      <c r="AZ39" s="623">
        <v>19619</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838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56432</v>
      </c>
      <c r="CS39" s="653"/>
      <c r="CT39" s="653"/>
      <c r="CU39" s="653"/>
      <c r="CV39" s="653"/>
      <c r="CW39" s="653"/>
      <c r="CX39" s="653"/>
      <c r="CY39" s="654"/>
      <c r="CZ39" s="628">
        <v>1.2</v>
      </c>
      <c r="DA39" s="655"/>
      <c r="DB39" s="655"/>
      <c r="DC39" s="658"/>
      <c r="DD39" s="632">
        <v>1675</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15">
      <c r="B40" s="620" t="s">
        <v>348</v>
      </c>
      <c r="C40" s="621"/>
      <c r="D40" s="621"/>
      <c r="E40" s="621"/>
      <c r="F40" s="621"/>
      <c r="G40" s="621"/>
      <c r="H40" s="621"/>
      <c r="I40" s="621"/>
      <c r="J40" s="621"/>
      <c r="K40" s="621"/>
      <c r="L40" s="621"/>
      <c r="M40" s="621"/>
      <c r="N40" s="621"/>
      <c r="O40" s="621"/>
      <c r="P40" s="621"/>
      <c r="Q40" s="622"/>
      <c r="R40" s="623">
        <v>17129</v>
      </c>
      <c r="S40" s="624"/>
      <c r="T40" s="624"/>
      <c r="U40" s="624"/>
      <c r="V40" s="624"/>
      <c r="W40" s="624"/>
      <c r="X40" s="624"/>
      <c r="Y40" s="625"/>
      <c r="Z40" s="626">
        <v>0.3</v>
      </c>
      <c r="AA40" s="626"/>
      <c r="AB40" s="626"/>
      <c r="AC40" s="626"/>
      <c r="AD40" s="627" t="s">
        <v>140</v>
      </c>
      <c r="AE40" s="627"/>
      <c r="AF40" s="627"/>
      <c r="AG40" s="627"/>
      <c r="AH40" s="627"/>
      <c r="AI40" s="627"/>
      <c r="AJ40" s="627"/>
      <c r="AK40" s="627"/>
      <c r="AL40" s="628" t="s">
        <v>241</v>
      </c>
      <c r="AM40" s="629"/>
      <c r="AN40" s="629"/>
      <c r="AO40" s="630"/>
      <c r="AQ40" s="689" t="s">
        <v>349</v>
      </c>
      <c r="AR40" s="690"/>
      <c r="AS40" s="690"/>
      <c r="AT40" s="690"/>
      <c r="AU40" s="690"/>
      <c r="AV40" s="690"/>
      <c r="AW40" s="690"/>
      <c r="AX40" s="690"/>
      <c r="AY40" s="691"/>
      <c r="AZ40" s="623" t="s">
        <v>130</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105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4421</v>
      </c>
      <c r="CS40" s="624"/>
      <c r="CT40" s="624"/>
      <c r="CU40" s="624"/>
      <c r="CV40" s="624"/>
      <c r="CW40" s="624"/>
      <c r="CX40" s="624"/>
      <c r="CY40" s="625"/>
      <c r="CZ40" s="628">
        <v>0.1</v>
      </c>
      <c r="DA40" s="655"/>
      <c r="DB40" s="655"/>
      <c r="DC40" s="658"/>
      <c r="DD40" s="632">
        <v>3221</v>
      </c>
      <c r="DE40" s="624"/>
      <c r="DF40" s="624"/>
      <c r="DG40" s="624"/>
      <c r="DH40" s="624"/>
      <c r="DI40" s="624"/>
      <c r="DJ40" s="624"/>
      <c r="DK40" s="625"/>
      <c r="DL40" s="632">
        <v>3221</v>
      </c>
      <c r="DM40" s="624"/>
      <c r="DN40" s="624"/>
      <c r="DO40" s="624"/>
      <c r="DP40" s="624"/>
      <c r="DQ40" s="624"/>
      <c r="DR40" s="624"/>
      <c r="DS40" s="624"/>
      <c r="DT40" s="624"/>
      <c r="DU40" s="624"/>
      <c r="DV40" s="625"/>
      <c r="DW40" s="628">
        <v>0.2</v>
      </c>
      <c r="DX40" s="655"/>
      <c r="DY40" s="655"/>
      <c r="DZ40" s="655"/>
      <c r="EA40" s="655"/>
      <c r="EB40" s="655"/>
      <c r="EC40" s="656"/>
    </row>
    <row r="41" spans="2:133" ht="11.25" customHeight="1" x14ac:dyDescent="0.15">
      <c r="B41" s="644" t="s">
        <v>353</v>
      </c>
      <c r="C41" s="645"/>
      <c r="D41" s="645"/>
      <c r="E41" s="645"/>
      <c r="F41" s="645"/>
      <c r="G41" s="645"/>
      <c r="H41" s="645"/>
      <c r="I41" s="645"/>
      <c r="J41" s="645"/>
      <c r="K41" s="645"/>
      <c r="L41" s="645"/>
      <c r="M41" s="645"/>
      <c r="N41" s="645"/>
      <c r="O41" s="645"/>
      <c r="P41" s="645"/>
      <c r="Q41" s="646"/>
      <c r="R41" s="698">
        <v>5217065</v>
      </c>
      <c r="S41" s="699"/>
      <c r="T41" s="699"/>
      <c r="U41" s="699"/>
      <c r="V41" s="699"/>
      <c r="W41" s="699"/>
      <c r="X41" s="699"/>
      <c r="Y41" s="700"/>
      <c r="Z41" s="701">
        <v>100</v>
      </c>
      <c r="AA41" s="701"/>
      <c r="AB41" s="701"/>
      <c r="AC41" s="701"/>
      <c r="AD41" s="702">
        <v>2121712</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42518</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130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140</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211579</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422</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1551693</v>
      </c>
      <c r="CS42" s="653"/>
      <c r="CT42" s="653"/>
      <c r="CU42" s="653"/>
      <c r="CV42" s="653"/>
      <c r="CW42" s="653"/>
      <c r="CX42" s="653"/>
      <c r="CY42" s="654"/>
      <c r="CZ42" s="628">
        <v>33.4</v>
      </c>
      <c r="DA42" s="655"/>
      <c r="DB42" s="655"/>
      <c r="DC42" s="658"/>
      <c r="DD42" s="632">
        <v>192795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t="s">
        <v>241</v>
      </c>
      <c r="CS43" s="653"/>
      <c r="CT43" s="653"/>
      <c r="CU43" s="653"/>
      <c r="CV43" s="653"/>
      <c r="CW43" s="653"/>
      <c r="CX43" s="653"/>
      <c r="CY43" s="654"/>
      <c r="CZ43" s="628" t="s">
        <v>130</v>
      </c>
      <c r="DA43" s="655"/>
      <c r="DB43" s="655"/>
      <c r="DC43" s="658"/>
      <c r="DD43" s="632" t="s">
        <v>130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857742</v>
      </c>
      <c r="CS44" s="624"/>
      <c r="CT44" s="624"/>
      <c r="CU44" s="624"/>
      <c r="CV44" s="624"/>
      <c r="CW44" s="624"/>
      <c r="CX44" s="624"/>
      <c r="CY44" s="625"/>
      <c r="CZ44" s="628">
        <v>18.399999999999999</v>
      </c>
      <c r="DA44" s="629"/>
      <c r="DB44" s="629"/>
      <c r="DC44" s="635"/>
      <c r="DD44" s="632">
        <v>101204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404019</v>
      </c>
      <c r="CS45" s="653"/>
      <c r="CT45" s="653"/>
      <c r="CU45" s="653"/>
      <c r="CV45" s="653"/>
      <c r="CW45" s="653"/>
      <c r="CX45" s="653"/>
      <c r="CY45" s="654"/>
      <c r="CZ45" s="628">
        <v>8.6999999999999993</v>
      </c>
      <c r="DA45" s="655"/>
      <c r="DB45" s="655"/>
      <c r="DC45" s="658"/>
      <c r="DD45" s="632">
        <v>43353</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437020</v>
      </c>
      <c r="CS46" s="624"/>
      <c r="CT46" s="624"/>
      <c r="CU46" s="624"/>
      <c r="CV46" s="624"/>
      <c r="CW46" s="624"/>
      <c r="CX46" s="624"/>
      <c r="CY46" s="625"/>
      <c r="CZ46" s="628">
        <v>9.4</v>
      </c>
      <c r="DA46" s="629"/>
      <c r="DB46" s="629"/>
      <c r="DC46" s="635"/>
      <c r="DD46" s="632">
        <v>55948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693951</v>
      </c>
      <c r="CS47" s="653"/>
      <c r="CT47" s="653"/>
      <c r="CU47" s="653"/>
      <c r="CV47" s="653"/>
      <c r="CW47" s="653"/>
      <c r="CX47" s="653"/>
      <c r="CY47" s="654"/>
      <c r="CZ47" s="628">
        <v>14.9</v>
      </c>
      <c r="DA47" s="655"/>
      <c r="DB47" s="655"/>
      <c r="DC47" s="658"/>
      <c r="DD47" s="632">
        <v>91591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4651055</v>
      </c>
      <c r="CS49" s="682"/>
      <c r="CT49" s="682"/>
      <c r="CU49" s="682"/>
      <c r="CV49" s="682"/>
      <c r="CW49" s="682"/>
      <c r="CX49" s="682"/>
      <c r="CY49" s="711"/>
      <c r="CZ49" s="703">
        <v>100</v>
      </c>
      <c r="DA49" s="712"/>
      <c r="DB49" s="712"/>
      <c r="DC49" s="713"/>
      <c r="DD49" s="714">
        <v>2461122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joPq08rak/8BTnSOANa0ztDp2UGaXz/n0PgKz2jjSDaPSlZIQDNARlPxvl1EAyn8ZaYffxbFsbI2eXXlTnlaQ==" saltValue="n5updJE1Lu5vjXS2Sfg0j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5217</v>
      </c>
      <c r="R7" s="753"/>
      <c r="S7" s="753"/>
      <c r="T7" s="753"/>
      <c r="U7" s="753"/>
      <c r="V7" s="753">
        <v>4651</v>
      </c>
      <c r="W7" s="753"/>
      <c r="X7" s="753"/>
      <c r="Y7" s="753"/>
      <c r="Z7" s="753"/>
      <c r="AA7" s="753">
        <v>566</v>
      </c>
      <c r="AB7" s="753"/>
      <c r="AC7" s="753"/>
      <c r="AD7" s="753"/>
      <c r="AE7" s="754"/>
      <c r="AF7" s="755">
        <v>300</v>
      </c>
      <c r="AG7" s="756"/>
      <c r="AH7" s="756"/>
      <c r="AI7" s="756"/>
      <c r="AJ7" s="757"/>
      <c r="AK7" s="758">
        <v>66</v>
      </c>
      <c r="AL7" s="759"/>
      <c r="AM7" s="759"/>
      <c r="AN7" s="759"/>
      <c r="AO7" s="759"/>
      <c r="AP7" s="759">
        <v>3293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578</v>
      </c>
      <c r="BT7" s="747"/>
      <c r="BU7" s="747"/>
      <c r="BV7" s="747"/>
      <c r="BW7" s="747"/>
      <c r="BX7" s="747"/>
      <c r="BY7" s="747"/>
      <c r="BZ7" s="747"/>
      <c r="CA7" s="747"/>
      <c r="CB7" s="747"/>
      <c r="CC7" s="747"/>
      <c r="CD7" s="747"/>
      <c r="CE7" s="747"/>
      <c r="CF7" s="747"/>
      <c r="CG7" s="762"/>
      <c r="CH7" s="743">
        <v>-4</v>
      </c>
      <c r="CI7" s="744"/>
      <c r="CJ7" s="744"/>
      <c r="CK7" s="744"/>
      <c r="CL7" s="745"/>
      <c r="CM7" s="743">
        <v>52</v>
      </c>
      <c r="CN7" s="744"/>
      <c r="CO7" s="744"/>
      <c r="CP7" s="744"/>
      <c r="CQ7" s="745"/>
      <c r="CR7" s="743">
        <v>91</v>
      </c>
      <c r="CS7" s="744"/>
      <c r="CT7" s="744"/>
      <c r="CU7" s="744"/>
      <c r="CV7" s="745"/>
      <c r="CW7" s="743">
        <v>16</v>
      </c>
      <c r="CX7" s="744"/>
      <c r="CY7" s="744"/>
      <c r="CZ7" s="744"/>
      <c r="DA7" s="745"/>
      <c r="DB7" s="743" t="s">
        <v>514</v>
      </c>
      <c r="DC7" s="744"/>
      <c r="DD7" s="744"/>
      <c r="DE7" s="744"/>
      <c r="DF7" s="745"/>
      <c r="DG7" s="743" t="s">
        <v>514</v>
      </c>
      <c r="DH7" s="744"/>
      <c r="DI7" s="744"/>
      <c r="DJ7" s="744"/>
      <c r="DK7" s="745"/>
      <c r="DL7" s="743" t="s">
        <v>514</v>
      </c>
      <c r="DM7" s="744"/>
      <c r="DN7" s="744"/>
      <c r="DO7" s="744"/>
      <c r="DP7" s="745"/>
      <c r="DQ7" s="743" t="s">
        <v>514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579</v>
      </c>
      <c r="BT8" s="774"/>
      <c r="BU8" s="774"/>
      <c r="BV8" s="774"/>
      <c r="BW8" s="774"/>
      <c r="BX8" s="774"/>
      <c r="BY8" s="774"/>
      <c r="BZ8" s="774"/>
      <c r="CA8" s="774"/>
      <c r="CB8" s="774"/>
      <c r="CC8" s="774"/>
      <c r="CD8" s="774"/>
      <c r="CE8" s="774"/>
      <c r="CF8" s="774"/>
      <c r="CG8" s="775"/>
      <c r="CH8" s="776">
        <v>11</v>
      </c>
      <c r="CI8" s="777"/>
      <c r="CJ8" s="777"/>
      <c r="CK8" s="777"/>
      <c r="CL8" s="778"/>
      <c r="CM8" s="776">
        <v>225</v>
      </c>
      <c r="CN8" s="777"/>
      <c r="CO8" s="777"/>
      <c r="CP8" s="777"/>
      <c r="CQ8" s="778"/>
      <c r="CR8" s="776">
        <v>40</v>
      </c>
      <c r="CS8" s="777"/>
      <c r="CT8" s="777"/>
      <c r="CU8" s="777"/>
      <c r="CV8" s="778"/>
      <c r="CW8" s="776">
        <v>1</v>
      </c>
      <c r="CX8" s="777"/>
      <c r="CY8" s="777"/>
      <c r="CZ8" s="777"/>
      <c r="DA8" s="778"/>
      <c r="DB8" s="776" t="s">
        <v>514</v>
      </c>
      <c r="DC8" s="777"/>
      <c r="DD8" s="777"/>
      <c r="DE8" s="777"/>
      <c r="DF8" s="778"/>
      <c r="DG8" s="776" t="s">
        <v>514</v>
      </c>
      <c r="DH8" s="777"/>
      <c r="DI8" s="777"/>
      <c r="DJ8" s="777"/>
      <c r="DK8" s="778"/>
      <c r="DL8" s="776" t="s">
        <v>514</v>
      </c>
      <c r="DM8" s="777"/>
      <c r="DN8" s="777"/>
      <c r="DO8" s="777"/>
      <c r="DP8" s="778"/>
      <c r="DQ8" s="776" t="s">
        <v>514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580</v>
      </c>
      <c r="BT9" s="774"/>
      <c r="BU9" s="774"/>
      <c r="BV9" s="774"/>
      <c r="BW9" s="774"/>
      <c r="BX9" s="774"/>
      <c r="BY9" s="774"/>
      <c r="BZ9" s="774"/>
      <c r="CA9" s="774"/>
      <c r="CB9" s="774"/>
      <c r="CC9" s="774"/>
      <c r="CD9" s="774"/>
      <c r="CE9" s="774"/>
      <c r="CF9" s="774"/>
      <c r="CG9" s="775"/>
      <c r="CH9" s="776">
        <v>0</v>
      </c>
      <c r="CI9" s="777"/>
      <c r="CJ9" s="777"/>
      <c r="CK9" s="777"/>
      <c r="CL9" s="778"/>
      <c r="CM9" s="776">
        <v>16</v>
      </c>
      <c r="CN9" s="777"/>
      <c r="CO9" s="777"/>
      <c r="CP9" s="777"/>
      <c r="CQ9" s="778"/>
      <c r="CR9" s="776">
        <v>90</v>
      </c>
      <c r="CS9" s="777"/>
      <c r="CT9" s="777"/>
      <c r="CU9" s="777"/>
      <c r="CV9" s="778"/>
      <c r="CW9" s="776">
        <v>3</v>
      </c>
      <c r="CX9" s="777"/>
      <c r="CY9" s="777"/>
      <c r="CZ9" s="777"/>
      <c r="DA9" s="778"/>
      <c r="DB9" s="776" t="s">
        <v>514</v>
      </c>
      <c r="DC9" s="777"/>
      <c r="DD9" s="777"/>
      <c r="DE9" s="777"/>
      <c r="DF9" s="778"/>
      <c r="DG9" s="776" t="s">
        <v>514</v>
      </c>
      <c r="DH9" s="777"/>
      <c r="DI9" s="777"/>
      <c r="DJ9" s="777"/>
      <c r="DK9" s="778"/>
      <c r="DL9" s="776" t="s">
        <v>514</v>
      </c>
      <c r="DM9" s="777"/>
      <c r="DN9" s="777"/>
      <c r="DO9" s="777"/>
      <c r="DP9" s="778"/>
      <c r="DQ9" s="776" t="s">
        <v>514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581</v>
      </c>
      <c r="BT10" s="774"/>
      <c r="BU10" s="774"/>
      <c r="BV10" s="774"/>
      <c r="BW10" s="774"/>
      <c r="BX10" s="774"/>
      <c r="BY10" s="774"/>
      <c r="BZ10" s="774"/>
      <c r="CA10" s="774"/>
      <c r="CB10" s="774"/>
      <c r="CC10" s="774"/>
      <c r="CD10" s="774"/>
      <c r="CE10" s="774"/>
      <c r="CF10" s="774"/>
      <c r="CG10" s="775"/>
      <c r="CH10" s="776">
        <v>-467</v>
      </c>
      <c r="CI10" s="777"/>
      <c r="CJ10" s="777"/>
      <c r="CK10" s="777"/>
      <c r="CL10" s="778"/>
      <c r="CM10" s="776">
        <v>85</v>
      </c>
      <c r="CN10" s="777"/>
      <c r="CO10" s="777"/>
      <c r="CP10" s="777"/>
      <c r="CQ10" s="778"/>
      <c r="CR10" s="776">
        <v>10</v>
      </c>
      <c r="CS10" s="777"/>
      <c r="CT10" s="777"/>
      <c r="CU10" s="777"/>
      <c r="CV10" s="778"/>
      <c r="CW10" s="776">
        <v>7</v>
      </c>
      <c r="CX10" s="777"/>
      <c r="CY10" s="777"/>
      <c r="CZ10" s="777"/>
      <c r="DA10" s="778"/>
      <c r="DB10" s="776" t="s">
        <v>514</v>
      </c>
      <c r="DC10" s="777"/>
      <c r="DD10" s="777"/>
      <c r="DE10" s="777"/>
      <c r="DF10" s="778"/>
      <c r="DG10" s="776" t="s">
        <v>514</v>
      </c>
      <c r="DH10" s="777"/>
      <c r="DI10" s="777"/>
      <c r="DJ10" s="777"/>
      <c r="DK10" s="778"/>
      <c r="DL10" s="776" t="s">
        <v>514</v>
      </c>
      <c r="DM10" s="777"/>
      <c r="DN10" s="777"/>
      <c r="DO10" s="777"/>
      <c r="DP10" s="778"/>
      <c r="DQ10" s="776" t="s">
        <v>514</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300</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546</v>
      </c>
      <c r="R28" s="823"/>
      <c r="S28" s="823"/>
      <c r="T28" s="823"/>
      <c r="U28" s="823"/>
      <c r="V28" s="823">
        <v>488</v>
      </c>
      <c r="W28" s="823"/>
      <c r="X28" s="823"/>
      <c r="Y28" s="823"/>
      <c r="Z28" s="823"/>
      <c r="AA28" s="823">
        <v>59</v>
      </c>
      <c r="AB28" s="823"/>
      <c r="AC28" s="823"/>
      <c r="AD28" s="823"/>
      <c r="AE28" s="824"/>
      <c r="AF28" s="825">
        <v>59</v>
      </c>
      <c r="AG28" s="823"/>
      <c r="AH28" s="823"/>
      <c r="AI28" s="823"/>
      <c r="AJ28" s="826"/>
      <c r="AK28" s="827">
        <v>43</v>
      </c>
      <c r="AL28" s="828"/>
      <c r="AM28" s="828"/>
      <c r="AN28" s="828"/>
      <c r="AO28" s="828"/>
      <c r="AP28" s="828" t="s">
        <v>514</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685</v>
      </c>
      <c r="R29" s="784"/>
      <c r="S29" s="784"/>
      <c r="T29" s="784"/>
      <c r="U29" s="784"/>
      <c r="V29" s="784">
        <v>652</v>
      </c>
      <c r="W29" s="784"/>
      <c r="X29" s="784"/>
      <c r="Y29" s="784"/>
      <c r="Z29" s="784"/>
      <c r="AA29" s="784">
        <v>33</v>
      </c>
      <c r="AB29" s="784"/>
      <c r="AC29" s="784"/>
      <c r="AD29" s="784"/>
      <c r="AE29" s="785"/>
      <c r="AF29" s="786">
        <v>33</v>
      </c>
      <c r="AG29" s="787"/>
      <c r="AH29" s="787"/>
      <c r="AI29" s="787"/>
      <c r="AJ29" s="788"/>
      <c r="AK29" s="834">
        <v>115</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68</v>
      </c>
      <c r="R30" s="784"/>
      <c r="S30" s="784"/>
      <c r="T30" s="784"/>
      <c r="U30" s="784"/>
      <c r="V30" s="784">
        <v>67</v>
      </c>
      <c r="W30" s="784"/>
      <c r="X30" s="784"/>
      <c r="Y30" s="784"/>
      <c r="Z30" s="784"/>
      <c r="AA30" s="784">
        <v>1</v>
      </c>
      <c r="AB30" s="784"/>
      <c r="AC30" s="784"/>
      <c r="AD30" s="784"/>
      <c r="AE30" s="785"/>
      <c r="AF30" s="786">
        <v>1</v>
      </c>
      <c r="AG30" s="787"/>
      <c r="AH30" s="787"/>
      <c r="AI30" s="787"/>
      <c r="AJ30" s="788"/>
      <c r="AK30" s="834">
        <v>26</v>
      </c>
      <c r="AL30" s="830"/>
      <c r="AM30" s="830"/>
      <c r="AN30" s="830"/>
      <c r="AO30" s="830"/>
      <c r="AP30" s="830" t="s">
        <v>514</v>
      </c>
      <c r="AQ30" s="830"/>
      <c r="AR30" s="830"/>
      <c r="AS30" s="830"/>
      <c r="AT30" s="830"/>
      <c r="AU30" s="830" t="s">
        <v>514</v>
      </c>
      <c r="AV30" s="830"/>
      <c r="AW30" s="830"/>
      <c r="AX30" s="830"/>
      <c r="AY30" s="830"/>
      <c r="AZ30" s="831" t="s">
        <v>514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78</v>
      </c>
      <c r="R31" s="784"/>
      <c r="S31" s="784"/>
      <c r="T31" s="784"/>
      <c r="U31" s="784"/>
      <c r="V31" s="784">
        <v>51</v>
      </c>
      <c r="W31" s="784"/>
      <c r="X31" s="784"/>
      <c r="Y31" s="784"/>
      <c r="Z31" s="784"/>
      <c r="AA31" s="784">
        <v>364</v>
      </c>
      <c r="AB31" s="784"/>
      <c r="AC31" s="784"/>
      <c r="AD31" s="784"/>
      <c r="AE31" s="785"/>
      <c r="AF31" s="786">
        <v>364</v>
      </c>
      <c r="AG31" s="787"/>
      <c r="AH31" s="787"/>
      <c r="AI31" s="787"/>
      <c r="AJ31" s="788"/>
      <c r="AK31" s="834">
        <v>14</v>
      </c>
      <c r="AL31" s="830"/>
      <c r="AM31" s="830"/>
      <c r="AN31" s="830"/>
      <c r="AO31" s="830"/>
      <c r="AP31" s="830">
        <v>385</v>
      </c>
      <c r="AQ31" s="830"/>
      <c r="AR31" s="830"/>
      <c r="AS31" s="830"/>
      <c r="AT31" s="830"/>
      <c r="AU31" s="830" t="s">
        <v>514</v>
      </c>
      <c r="AV31" s="830"/>
      <c r="AW31" s="830"/>
      <c r="AX31" s="830"/>
      <c r="AY31" s="830"/>
      <c r="AZ31" s="831" t="s">
        <v>514</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154</v>
      </c>
      <c r="R32" s="784"/>
      <c r="S32" s="784"/>
      <c r="T32" s="784"/>
      <c r="U32" s="784"/>
      <c r="V32" s="784">
        <v>152</v>
      </c>
      <c r="W32" s="784"/>
      <c r="X32" s="784"/>
      <c r="Y32" s="784"/>
      <c r="Z32" s="784"/>
      <c r="AA32" s="784">
        <v>2</v>
      </c>
      <c r="AB32" s="784"/>
      <c r="AC32" s="784"/>
      <c r="AD32" s="784"/>
      <c r="AE32" s="785"/>
      <c r="AF32" s="786">
        <v>2</v>
      </c>
      <c r="AG32" s="787"/>
      <c r="AH32" s="787"/>
      <c r="AI32" s="787"/>
      <c r="AJ32" s="788"/>
      <c r="AK32" s="834">
        <v>88</v>
      </c>
      <c r="AL32" s="830"/>
      <c r="AM32" s="830"/>
      <c r="AN32" s="830"/>
      <c r="AO32" s="830"/>
      <c r="AP32" s="830">
        <v>701</v>
      </c>
      <c r="AQ32" s="830"/>
      <c r="AR32" s="830"/>
      <c r="AS32" s="830"/>
      <c r="AT32" s="830"/>
      <c r="AU32" s="830">
        <v>663</v>
      </c>
      <c r="AV32" s="830"/>
      <c r="AW32" s="830"/>
      <c r="AX32" s="830"/>
      <c r="AY32" s="830"/>
      <c r="AZ32" s="831" t="s">
        <v>514</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396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399</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t="s">
        <v>514</v>
      </c>
      <c r="AQ68" s="866"/>
      <c r="AR68" s="866"/>
      <c r="AS68" s="866"/>
      <c r="AT68" s="866"/>
      <c r="AU68" s="866" t="s">
        <v>514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4991</v>
      </c>
      <c r="R69" s="830"/>
      <c r="S69" s="830"/>
      <c r="T69" s="830"/>
      <c r="U69" s="830"/>
      <c r="V69" s="830">
        <v>4551</v>
      </c>
      <c r="W69" s="830"/>
      <c r="X69" s="830"/>
      <c r="Y69" s="830"/>
      <c r="Z69" s="830"/>
      <c r="AA69" s="830">
        <v>440</v>
      </c>
      <c r="AB69" s="830"/>
      <c r="AC69" s="830"/>
      <c r="AD69" s="830"/>
      <c r="AE69" s="830"/>
      <c r="AF69" s="830">
        <v>3503</v>
      </c>
      <c r="AG69" s="830"/>
      <c r="AH69" s="830"/>
      <c r="AI69" s="830"/>
      <c r="AJ69" s="830"/>
      <c r="AK69" s="830" t="s">
        <v>514</v>
      </c>
      <c r="AL69" s="830"/>
      <c r="AM69" s="830"/>
      <c r="AN69" s="830"/>
      <c r="AO69" s="830"/>
      <c r="AP69" s="830">
        <v>1255</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643</v>
      </c>
      <c r="R70" s="830"/>
      <c r="S70" s="830"/>
      <c r="T70" s="830"/>
      <c r="U70" s="830"/>
      <c r="V70" s="830">
        <v>628</v>
      </c>
      <c r="W70" s="830"/>
      <c r="X70" s="830"/>
      <c r="Y70" s="830"/>
      <c r="Z70" s="830"/>
      <c r="AA70" s="830">
        <v>15</v>
      </c>
      <c r="AB70" s="830"/>
      <c r="AC70" s="830"/>
      <c r="AD70" s="830"/>
      <c r="AE70" s="830"/>
      <c r="AF70" s="830">
        <v>15</v>
      </c>
      <c r="AG70" s="830"/>
      <c r="AH70" s="830"/>
      <c r="AI70" s="830"/>
      <c r="AJ70" s="830"/>
      <c r="AK70" s="830" t="s">
        <v>514</v>
      </c>
      <c r="AL70" s="830"/>
      <c r="AM70" s="830"/>
      <c r="AN70" s="830"/>
      <c r="AO70" s="830"/>
      <c r="AP70" s="830">
        <v>1256</v>
      </c>
      <c r="AQ70" s="830"/>
      <c r="AR70" s="830"/>
      <c r="AS70" s="830"/>
      <c r="AT70" s="830"/>
      <c r="AU70" s="830" t="s">
        <v>514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1899</v>
      </c>
      <c r="R71" s="830"/>
      <c r="S71" s="830"/>
      <c r="T71" s="830"/>
      <c r="U71" s="830"/>
      <c r="V71" s="830">
        <v>1536</v>
      </c>
      <c r="W71" s="830"/>
      <c r="X71" s="830"/>
      <c r="Y71" s="830"/>
      <c r="Z71" s="830"/>
      <c r="AA71" s="830">
        <v>363</v>
      </c>
      <c r="AB71" s="830"/>
      <c r="AC71" s="830"/>
      <c r="AD71" s="830"/>
      <c r="AE71" s="830"/>
      <c r="AF71" s="830">
        <v>360</v>
      </c>
      <c r="AG71" s="830"/>
      <c r="AH71" s="830"/>
      <c r="AI71" s="830"/>
      <c r="AJ71" s="830"/>
      <c r="AK71" s="830">
        <v>0</v>
      </c>
      <c r="AL71" s="830"/>
      <c r="AM71" s="830"/>
      <c r="AN71" s="830"/>
      <c r="AO71" s="830"/>
      <c r="AP71" s="830">
        <v>430</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254</v>
      </c>
      <c r="R72" s="830"/>
      <c r="S72" s="830"/>
      <c r="T72" s="830"/>
      <c r="U72" s="830"/>
      <c r="V72" s="830">
        <v>245</v>
      </c>
      <c r="W72" s="830"/>
      <c r="X72" s="830"/>
      <c r="Y72" s="830"/>
      <c r="Z72" s="830"/>
      <c r="AA72" s="830">
        <v>9</v>
      </c>
      <c r="AB72" s="830"/>
      <c r="AC72" s="830"/>
      <c r="AD72" s="830"/>
      <c r="AE72" s="830"/>
      <c r="AF72" s="830">
        <v>9</v>
      </c>
      <c r="AG72" s="830"/>
      <c r="AH72" s="830"/>
      <c r="AI72" s="830"/>
      <c r="AJ72" s="830"/>
      <c r="AK72" s="830" t="s">
        <v>514</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587</v>
      </c>
      <c r="C73" s="874"/>
      <c r="D73" s="874"/>
      <c r="E73" s="874"/>
      <c r="F73" s="874"/>
      <c r="G73" s="874"/>
      <c r="H73" s="874"/>
      <c r="I73" s="874"/>
      <c r="J73" s="874"/>
      <c r="K73" s="874"/>
      <c r="L73" s="874"/>
      <c r="M73" s="874"/>
      <c r="N73" s="874"/>
      <c r="O73" s="874"/>
      <c r="P73" s="875"/>
      <c r="Q73" s="876">
        <v>305293</v>
      </c>
      <c r="R73" s="830"/>
      <c r="S73" s="830"/>
      <c r="T73" s="830"/>
      <c r="U73" s="830"/>
      <c r="V73" s="830">
        <v>294817</v>
      </c>
      <c r="W73" s="830"/>
      <c r="X73" s="830"/>
      <c r="Y73" s="830"/>
      <c r="Z73" s="830"/>
      <c r="AA73" s="830">
        <v>10476</v>
      </c>
      <c r="AB73" s="830"/>
      <c r="AC73" s="830"/>
      <c r="AD73" s="830"/>
      <c r="AE73" s="830"/>
      <c r="AF73" s="830">
        <v>6371</v>
      </c>
      <c r="AG73" s="830"/>
      <c r="AH73" s="830"/>
      <c r="AI73" s="830"/>
      <c r="AJ73" s="830"/>
      <c r="AK73" s="830" t="s">
        <v>514</v>
      </c>
      <c r="AL73" s="830"/>
      <c r="AM73" s="830"/>
      <c r="AN73" s="830"/>
      <c r="AO73" s="830"/>
      <c r="AP73" s="830" t="s">
        <v>514</v>
      </c>
      <c r="AQ73" s="830"/>
      <c r="AR73" s="830"/>
      <c r="AS73" s="830"/>
      <c r="AT73" s="830"/>
      <c r="AU73" s="830" t="s">
        <v>514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312</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312</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312</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261575</v>
      </c>
      <c r="AB110" s="900"/>
      <c r="AC110" s="900"/>
      <c r="AD110" s="900"/>
      <c r="AE110" s="901"/>
      <c r="AF110" s="902">
        <v>266817</v>
      </c>
      <c r="AG110" s="900"/>
      <c r="AH110" s="900"/>
      <c r="AI110" s="900"/>
      <c r="AJ110" s="901"/>
      <c r="AK110" s="902">
        <v>290533</v>
      </c>
      <c r="AL110" s="900"/>
      <c r="AM110" s="900"/>
      <c r="AN110" s="900"/>
      <c r="AO110" s="901"/>
      <c r="AP110" s="903">
        <v>15.6</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2872426</v>
      </c>
      <c r="BR110" s="931"/>
      <c r="BS110" s="931"/>
      <c r="BT110" s="931"/>
      <c r="BU110" s="931"/>
      <c r="BV110" s="931">
        <v>2877809</v>
      </c>
      <c r="BW110" s="931"/>
      <c r="BX110" s="931"/>
      <c r="BY110" s="931"/>
      <c r="BZ110" s="931"/>
      <c r="CA110" s="931">
        <v>3293381</v>
      </c>
      <c r="CB110" s="931"/>
      <c r="CC110" s="931"/>
      <c r="CD110" s="931"/>
      <c r="CE110" s="931"/>
      <c r="CF110" s="944">
        <v>176.9</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396</v>
      </c>
      <c r="DM110" s="931"/>
      <c r="DN110" s="931"/>
      <c r="DO110" s="931"/>
      <c r="DP110" s="931"/>
      <c r="DQ110" s="931" t="s">
        <v>130</v>
      </c>
      <c r="DR110" s="931"/>
      <c r="DS110" s="931"/>
      <c r="DT110" s="931"/>
      <c r="DU110" s="931"/>
      <c r="DV110" s="932" t="s">
        <v>396</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396</v>
      </c>
      <c r="AB111" s="938"/>
      <c r="AC111" s="938"/>
      <c r="AD111" s="938"/>
      <c r="AE111" s="939"/>
      <c r="AF111" s="940" t="s">
        <v>396</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24977</v>
      </c>
      <c r="BR111" s="926"/>
      <c r="BS111" s="926"/>
      <c r="BT111" s="926"/>
      <c r="BU111" s="926"/>
      <c r="BV111" s="926">
        <v>24301</v>
      </c>
      <c r="BW111" s="926"/>
      <c r="BX111" s="926"/>
      <c r="BY111" s="926"/>
      <c r="BZ111" s="926"/>
      <c r="CA111" s="926">
        <v>22348</v>
      </c>
      <c r="CB111" s="926"/>
      <c r="CC111" s="926"/>
      <c r="CD111" s="926"/>
      <c r="CE111" s="926"/>
      <c r="CF111" s="920">
        <v>1.2</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396</v>
      </c>
      <c r="AB112" s="959"/>
      <c r="AC112" s="959"/>
      <c r="AD112" s="959"/>
      <c r="AE112" s="960"/>
      <c r="AF112" s="961" t="s">
        <v>130</v>
      </c>
      <c r="AG112" s="959"/>
      <c r="AH112" s="959"/>
      <c r="AI112" s="959"/>
      <c r="AJ112" s="960"/>
      <c r="AK112" s="961" t="s">
        <v>130</v>
      </c>
      <c r="AL112" s="959"/>
      <c r="AM112" s="959"/>
      <c r="AN112" s="959"/>
      <c r="AO112" s="960"/>
      <c r="AP112" s="962" t="s">
        <v>396</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736135</v>
      </c>
      <c r="BR112" s="926"/>
      <c r="BS112" s="926"/>
      <c r="BT112" s="926"/>
      <c r="BU112" s="926"/>
      <c r="BV112" s="926">
        <v>654033</v>
      </c>
      <c r="BW112" s="926"/>
      <c r="BX112" s="926"/>
      <c r="BY112" s="926"/>
      <c r="BZ112" s="926"/>
      <c r="CA112" s="926">
        <v>720978</v>
      </c>
      <c r="CB112" s="926"/>
      <c r="CC112" s="926"/>
      <c r="CD112" s="926"/>
      <c r="CE112" s="926"/>
      <c r="CF112" s="920">
        <v>38.700000000000003</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396</v>
      </c>
      <c r="DH112" s="926"/>
      <c r="DI112" s="926"/>
      <c r="DJ112" s="926"/>
      <c r="DK112" s="926"/>
      <c r="DL112" s="926" t="s">
        <v>130</v>
      </c>
      <c r="DM112" s="926"/>
      <c r="DN112" s="926"/>
      <c r="DO112" s="926"/>
      <c r="DP112" s="926"/>
      <c r="DQ112" s="926" t="s">
        <v>130</v>
      </c>
      <c r="DR112" s="926"/>
      <c r="DS112" s="926"/>
      <c r="DT112" s="926"/>
      <c r="DU112" s="926"/>
      <c r="DV112" s="927" t="s">
        <v>396</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74256</v>
      </c>
      <c r="AB113" s="938"/>
      <c r="AC113" s="938"/>
      <c r="AD113" s="938"/>
      <c r="AE113" s="939"/>
      <c r="AF113" s="940">
        <v>76611</v>
      </c>
      <c r="AG113" s="938"/>
      <c r="AH113" s="938"/>
      <c r="AI113" s="938"/>
      <c r="AJ113" s="939"/>
      <c r="AK113" s="940">
        <v>84660</v>
      </c>
      <c r="AL113" s="938"/>
      <c r="AM113" s="938"/>
      <c r="AN113" s="938"/>
      <c r="AO113" s="939"/>
      <c r="AP113" s="941">
        <v>4.5</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245646</v>
      </c>
      <c r="BR113" s="926"/>
      <c r="BS113" s="926"/>
      <c r="BT113" s="926"/>
      <c r="BU113" s="926"/>
      <c r="BV113" s="926">
        <v>217396</v>
      </c>
      <c r="BW113" s="926"/>
      <c r="BX113" s="926"/>
      <c r="BY113" s="926"/>
      <c r="BZ113" s="926"/>
      <c r="CA113" s="926">
        <v>216913</v>
      </c>
      <c r="CB113" s="926"/>
      <c r="CC113" s="926"/>
      <c r="CD113" s="926"/>
      <c r="CE113" s="926"/>
      <c r="CF113" s="920">
        <v>11.7</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396</v>
      </c>
      <c r="DM113" s="959"/>
      <c r="DN113" s="959"/>
      <c r="DO113" s="959"/>
      <c r="DP113" s="960"/>
      <c r="DQ113" s="961" t="s">
        <v>130</v>
      </c>
      <c r="DR113" s="959"/>
      <c r="DS113" s="959"/>
      <c r="DT113" s="959"/>
      <c r="DU113" s="960"/>
      <c r="DV113" s="962" t="s">
        <v>441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23840</v>
      </c>
      <c r="AB114" s="959"/>
      <c r="AC114" s="959"/>
      <c r="AD114" s="959"/>
      <c r="AE114" s="960"/>
      <c r="AF114" s="961">
        <v>26397</v>
      </c>
      <c r="AG114" s="959"/>
      <c r="AH114" s="959"/>
      <c r="AI114" s="959"/>
      <c r="AJ114" s="960"/>
      <c r="AK114" s="961">
        <v>20022</v>
      </c>
      <c r="AL114" s="959"/>
      <c r="AM114" s="959"/>
      <c r="AN114" s="959"/>
      <c r="AO114" s="960"/>
      <c r="AP114" s="962">
        <v>1.1000000000000001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473075</v>
      </c>
      <c r="BR114" s="926"/>
      <c r="BS114" s="926"/>
      <c r="BT114" s="926"/>
      <c r="BU114" s="926"/>
      <c r="BV114" s="926">
        <v>414277</v>
      </c>
      <c r="BW114" s="926"/>
      <c r="BX114" s="926"/>
      <c r="BY114" s="926"/>
      <c r="BZ114" s="926"/>
      <c r="CA114" s="926">
        <v>368760</v>
      </c>
      <c r="CB114" s="926"/>
      <c r="CC114" s="926"/>
      <c r="CD114" s="926"/>
      <c r="CE114" s="926"/>
      <c r="CF114" s="920">
        <v>19.8</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175</v>
      </c>
      <c r="AB115" s="938"/>
      <c r="AC115" s="938"/>
      <c r="AD115" s="938"/>
      <c r="AE115" s="939"/>
      <c r="AF115" s="940">
        <v>715</v>
      </c>
      <c r="AG115" s="938"/>
      <c r="AH115" s="938"/>
      <c r="AI115" s="938"/>
      <c r="AJ115" s="939"/>
      <c r="AK115" s="940">
        <v>1997</v>
      </c>
      <c r="AL115" s="938"/>
      <c r="AM115" s="938"/>
      <c r="AN115" s="938"/>
      <c r="AO115" s="939"/>
      <c r="AP115" s="941">
        <v>0.1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396</v>
      </c>
      <c r="BR115" s="926"/>
      <c r="BS115" s="926"/>
      <c r="BT115" s="926"/>
      <c r="BU115" s="926"/>
      <c r="BV115" s="926" t="s">
        <v>396</v>
      </c>
      <c r="BW115" s="926"/>
      <c r="BX115" s="926"/>
      <c r="BY115" s="926"/>
      <c r="BZ115" s="926"/>
      <c r="CA115" s="926" t="s">
        <v>130</v>
      </c>
      <c r="CB115" s="926"/>
      <c r="CC115" s="926"/>
      <c r="CD115" s="926"/>
      <c r="CE115" s="926"/>
      <c r="CF115" s="920" t="s">
        <v>396</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396</v>
      </c>
      <c r="DH115" s="959"/>
      <c r="DI115" s="959"/>
      <c r="DJ115" s="959"/>
      <c r="DK115" s="960"/>
      <c r="DL115" s="961" t="s">
        <v>396</v>
      </c>
      <c r="DM115" s="959"/>
      <c r="DN115" s="959"/>
      <c r="DO115" s="959"/>
      <c r="DP115" s="960"/>
      <c r="DQ115" s="961" t="s">
        <v>396</v>
      </c>
      <c r="DR115" s="959"/>
      <c r="DS115" s="959"/>
      <c r="DT115" s="959"/>
      <c r="DU115" s="960"/>
      <c r="DV115" s="962" t="s">
        <v>396</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112</v>
      </c>
      <c r="AB116" s="959"/>
      <c r="AC116" s="959"/>
      <c r="AD116" s="959"/>
      <c r="AE116" s="960"/>
      <c r="AF116" s="961" t="s">
        <v>130</v>
      </c>
      <c r="AG116" s="959"/>
      <c r="AH116" s="959"/>
      <c r="AI116" s="959"/>
      <c r="AJ116" s="960"/>
      <c r="AK116" s="961">
        <v>76</v>
      </c>
      <c r="AL116" s="959"/>
      <c r="AM116" s="959"/>
      <c r="AN116" s="959"/>
      <c r="AO116" s="960"/>
      <c r="AP116" s="962">
        <v>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396</v>
      </c>
      <c r="BW116" s="926"/>
      <c r="BX116" s="926"/>
      <c r="BY116" s="926"/>
      <c r="BZ116" s="926"/>
      <c r="CA116" s="926" t="s">
        <v>130</v>
      </c>
      <c r="CB116" s="926"/>
      <c r="CC116" s="926"/>
      <c r="CD116" s="926"/>
      <c r="CE116" s="926"/>
      <c r="CF116" s="920" t="s">
        <v>130</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396</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359958</v>
      </c>
      <c r="AB117" s="979"/>
      <c r="AC117" s="979"/>
      <c r="AD117" s="979"/>
      <c r="AE117" s="980"/>
      <c r="AF117" s="981">
        <v>370540</v>
      </c>
      <c r="AG117" s="979"/>
      <c r="AH117" s="979"/>
      <c r="AI117" s="979"/>
      <c r="AJ117" s="980"/>
      <c r="AK117" s="981">
        <v>397288</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396</v>
      </c>
      <c r="CB117" s="926"/>
      <c r="CC117" s="926"/>
      <c r="CD117" s="926"/>
      <c r="CE117" s="926"/>
      <c r="CF117" s="920" t="s">
        <v>396</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396</v>
      </c>
      <c r="DR117" s="959"/>
      <c r="DS117" s="959"/>
      <c r="DT117" s="959"/>
      <c r="DU117" s="960"/>
      <c r="DV117" s="962" t="s">
        <v>396</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312</v>
      </c>
      <c r="AL118" s="893"/>
      <c r="AM118" s="893"/>
      <c r="AN118" s="893"/>
      <c r="AO118" s="894"/>
      <c r="AP118" s="970" t="s">
        <v>435</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396</v>
      </c>
      <c r="BR118" s="1000"/>
      <c r="BS118" s="1000"/>
      <c r="BT118" s="1000"/>
      <c r="BU118" s="1000"/>
      <c r="BV118" s="1000" t="s">
        <v>130</v>
      </c>
      <c r="BW118" s="1000"/>
      <c r="BX118" s="1000"/>
      <c r="BY118" s="1000"/>
      <c r="BZ118" s="1000"/>
      <c r="CA118" s="1000" t="s">
        <v>396</v>
      </c>
      <c r="CB118" s="1000"/>
      <c r="CC118" s="1000"/>
      <c r="CD118" s="1000"/>
      <c r="CE118" s="1000"/>
      <c r="CF118" s="920" t="s">
        <v>130</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396</v>
      </c>
      <c r="DH118" s="959"/>
      <c r="DI118" s="959"/>
      <c r="DJ118" s="959"/>
      <c r="DK118" s="960"/>
      <c r="DL118" s="961" t="s">
        <v>130</v>
      </c>
      <c r="DM118" s="959"/>
      <c r="DN118" s="959"/>
      <c r="DO118" s="959"/>
      <c r="DP118" s="960"/>
      <c r="DQ118" s="961" t="s">
        <v>130</v>
      </c>
      <c r="DR118" s="959"/>
      <c r="DS118" s="959"/>
      <c r="DT118" s="959"/>
      <c r="DU118" s="960"/>
      <c r="DV118" s="962" t="s">
        <v>396</v>
      </c>
      <c r="DW118" s="963"/>
      <c r="DX118" s="963"/>
      <c r="DY118" s="963"/>
      <c r="DZ118" s="964"/>
    </row>
    <row r="119" spans="1:130" s="230" customFormat="1" ht="26.25" customHeight="1" x14ac:dyDescent="0.15">
      <c r="A119" s="1057"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396</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466</v>
      </c>
      <c r="BP119" s="1005"/>
      <c r="BQ119" s="999">
        <v>4352259</v>
      </c>
      <c r="BR119" s="1000"/>
      <c r="BS119" s="1000"/>
      <c r="BT119" s="1000"/>
      <c r="BU119" s="1000"/>
      <c r="BV119" s="1000">
        <v>4187816</v>
      </c>
      <c r="BW119" s="1000"/>
      <c r="BX119" s="1000"/>
      <c r="BY119" s="1000"/>
      <c r="BZ119" s="1000"/>
      <c r="CA119" s="1000">
        <v>4622380</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24977</v>
      </c>
      <c r="DH119" s="986"/>
      <c r="DI119" s="986"/>
      <c r="DJ119" s="986"/>
      <c r="DK119" s="987"/>
      <c r="DL119" s="985">
        <v>24301</v>
      </c>
      <c r="DM119" s="986"/>
      <c r="DN119" s="986"/>
      <c r="DO119" s="986"/>
      <c r="DP119" s="987"/>
      <c r="DQ119" s="985">
        <v>22348</v>
      </c>
      <c r="DR119" s="986"/>
      <c r="DS119" s="986"/>
      <c r="DT119" s="986"/>
      <c r="DU119" s="987"/>
      <c r="DV119" s="988">
        <v>1.2</v>
      </c>
      <c r="DW119" s="989"/>
      <c r="DX119" s="989"/>
      <c r="DY119" s="989"/>
      <c r="DZ119" s="990"/>
    </row>
    <row r="120" spans="1:130" s="230" customFormat="1" ht="26.25" customHeight="1" x14ac:dyDescent="0.15">
      <c r="A120" s="1058"/>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396</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2113727</v>
      </c>
      <c r="BR120" s="931"/>
      <c r="BS120" s="931"/>
      <c r="BT120" s="931"/>
      <c r="BU120" s="931"/>
      <c r="BV120" s="931">
        <v>2309217</v>
      </c>
      <c r="BW120" s="931"/>
      <c r="BX120" s="931"/>
      <c r="BY120" s="931"/>
      <c r="BZ120" s="931"/>
      <c r="CA120" s="931">
        <v>2421393</v>
      </c>
      <c r="CB120" s="931"/>
      <c r="CC120" s="931"/>
      <c r="CD120" s="931"/>
      <c r="CE120" s="931"/>
      <c r="CF120" s="944">
        <v>130.1</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706840</v>
      </c>
      <c r="DH120" s="931"/>
      <c r="DI120" s="931"/>
      <c r="DJ120" s="931"/>
      <c r="DK120" s="931"/>
      <c r="DL120" s="931">
        <v>654033</v>
      </c>
      <c r="DM120" s="931"/>
      <c r="DN120" s="931"/>
      <c r="DO120" s="931"/>
      <c r="DP120" s="931"/>
      <c r="DQ120" s="931">
        <v>612832</v>
      </c>
      <c r="DR120" s="931"/>
      <c r="DS120" s="931"/>
      <c r="DT120" s="931"/>
      <c r="DU120" s="931"/>
      <c r="DV120" s="932">
        <v>32.9</v>
      </c>
      <c r="DW120" s="932"/>
      <c r="DX120" s="932"/>
      <c r="DY120" s="932"/>
      <c r="DZ120" s="933"/>
    </row>
    <row r="121" spans="1:130" s="230" customFormat="1" ht="26.25" customHeight="1" x14ac:dyDescent="0.15">
      <c r="A121" s="1058"/>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396</v>
      </c>
      <c r="AG121" s="959"/>
      <c r="AH121" s="959"/>
      <c r="AI121" s="959"/>
      <c r="AJ121" s="960"/>
      <c r="AK121" s="961" t="s">
        <v>130</v>
      </c>
      <c r="AL121" s="959"/>
      <c r="AM121" s="959"/>
      <c r="AN121" s="959"/>
      <c r="AO121" s="960"/>
      <c r="AP121" s="962" t="s">
        <v>396</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122677</v>
      </c>
      <c r="BR121" s="926"/>
      <c r="BS121" s="926"/>
      <c r="BT121" s="926"/>
      <c r="BU121" s="926"/>
      <c r="BV121" s="926">
        <v>108619</v>
      </c>
      <c r="BW121" s="926"/>
      <c r="BX121" s="926"/>
      <c r="BY121" s="926"/>
      <c r="BZ121" s="926"/>
      <c r="CA121" s="926">
        <v>143713</v>
      </c>
      <c r="CB121" s="926"/>
      <c r="CC121" s="926"/>
      <c r="CD121" s="926"/>
      <c r="CE121" s="926"/>
      <c r="CF121" s="920">
        <v>7.7</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29295</v>
      </c>
      <c r="DH121" s="926"/>
      <c r="DI121" s="926"/>
      <c r="DJ121" s="926"/>
      <c r="DK121" s="926"/>
      <c r="DL121" s="926" t="s">
        <v>130</v>
      </c>
      <c r="DM121" s="926"/>
      <c r="DN121" s="926"/>
      <c r="DO121" s="926"/>
      <c r="DP121" s="926"/>
      <c r="DQ121" s="926">
        <v>108146</v>
      </c>
      <c r="DR121" s="926"/>
      <c r="DS121" s="926"/>
      <c r="DT121" s="926"/>
      <c r="DU121" s="926"/>
      <c r="DV121" s="927">
        <v>5.8</v>
      </c>
      <c r="DW121" s="927"/>
      <c r="DX121" s="927"/>
      <c r="DY121" s="927"/>
      <c r="DZ121" s="928"/>
    </row>
    <row r="122" spans="1:130" s="230" customFormat="1" ht="26.25" customHeight="1" x14ac:dyDescent="0.15">
      <c r="A122" s="1058"/>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396</v>
      </c>
      <c r="AG122" s="959"/>
      <c r="AH122" s="959"/>
      <c r="AI122" s="959"/>
      <c r="AJ122" s="960"/>
      <c r="AK122" s="961" t="s">
        <v>396</v>
      </c>
      <c r="AL122" s="959"/>
      <c r="AM122" s="959"/>
      <c r="AN122" s="959"/>
      <c r="AO122" s="960"/>
      <c r="AP122" s="962" t="s">
        <v>396</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2643925</v>
      </c>
      <c r="BR122" s="1000"/>
      <c r="BS122" s="1000"/>
      <c r="BT122" s="1000"/>
      <c r="BU122" s="1000"/>
      <c r="BV122" s="1000">
        <v>2667511</v>
      </c>
      <c r="BW122" s="1000"/>
      <c r="BX122" s="1000"/>
      <c r="BY122" s="1000"/>
      <c r="BZ122" s="1000"/>
      <c r="CA122" s="1000">
        <v>2808031</v>
      </c>
      <c r="CB122" s="1000"/>
      <c r="CC122" s="1000"/>
      <c r="CD122" s="1000"/>
      <c r="CE122" s="1000"/>
      <c r="CF122" s="1017">
        <v>150.9</v>
      </c>
      <c r="CG122" s="1018"/>
      <c r="CH122" s="1018"/>
      <c r="CI122" s="1018"/>
      <c r="CJ122" s="1018"/>
      <c r="CK122" s="1009"/>
      <c r="CL122" s="1010"/>
      <c r="CM122" s="1010"/>
      <c r="CN122" s="1010"/>
      <c r="CO122" s="1011"/>
      <c r="CP122" s="1019" t="s">
        <v>475</v>
      </c>
      <c r="CQ122" s="1020"/>
      <c r="CR122" s="1020"/>
      <c r="CS122" s="1020"/>
      <c r="CT122" s="1020"/>
      <c r="CU122" s="1020"/>
      <c r="CV122" s="1020"/>
      <c r="CW122" s="1020"/>
      <c r="CX122" s="1020"/>
      <c r="CY122" s="1020"/>
      <c r="CZ122" s="1020"/>
      <c r="DA122" s="1020"/>
      <c r="DB122" s="1020"/>
      <c r="DC122" s="1020"/>
      <c r="DD122" s="1020"/>
      <c r="DE122" s="1020"/>
      <c r="DF122" s="1021"/>
      <c r="DG122" s="925" t="s">
        <v>396</v>
      </c>
      <c r="DH122" s="926"/>
      <c r="DI122" s="926"/>
      <c r="DJ122" s="926"/>
      <c r="DK122" s="926"/>
      <c r="DL122" s="926" t="s">
        <v>130</v>
      </c>
      <c r="DM122" s="926"/>
      <c r="DN122" s="926"/>
      <c r="DO122" s="926"/>
      <c r="DP122" s="926"/>
      <c r="DQ122" s="926" t="s">
        <v>396</v>
      </c>
      <c r="DR122" s="926"/>
      <c r="DS122" s="926"/>
      <c r="DT122" s="926"/>
      <c r="DU122" s="926"/>
      <c r="DV122" s="927" t="s">
        <v>396</v>
      </c>
      <c r="DW122" s="927"/>
      <c r="DX122" s="927"/>
      <c r="DY122" s="927"/>
      <c r="DZ122" s="928"/>
    </row>
    <row r="123" spans="1:130" s="230" customFormat="1" ht="26.25" customHeight="1" x14ac:dyDescent="0.15">
      <c r="A123" s="1058"/>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396</v>
      </c>
      <c r="AB123" s="959"/>
      <c r="AC123" s="959"/>
      <c r="AD123" s="959"/>
      <c r="AE123" s="960"/>
      <c r="AF123" s="961" t="s">
        <v>396</v>
      </c>
      <c r="AG123" s="959"/>
      <c r="AH123" s="959"/>
      <c r="AI123" s="959"/>
      <c r="AJ123" s="960"/>
      <c r="AK123" s="961" t="s">
        <v>130</v>
      </c>
      <c r="AL123" s="959"/>
      <c r="AM123" s="959"/>
      <c r="AN123" s="959"/>
      <c r="AO123" s="960"/>
      <c r="AP123" s="962" t="s">
        <v>396</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476</v>
      </c>
      <c r="BP123" s="1005"/>
      <c r="BQ123" s="1064">
        <v>4880329</v>
      </c>
      <c r="BR123" s="1031"/>
      <c r="BS123" s="1031"/>
      <c r="BT123" s="1031"/>
      <c r="BU123" s="1031"/>
      <c r="BV123" s="1031">
        <v>5085347</v>
      </c>
      <c r="BW123" s="1031"/>
      <c r="BX123" s="1031"/>
      <c r="BY123" s="1031"/>
      <c r="BZ123" s="1031"/>
      <c r="CA123" s="1031">
        <v>5373137</v>
      </c>
      <c r="CB123" s="1031"/>
      <c r="CC123" s="1031"/>
      <c r="CD123" s="1031"/>
      <c r="CE123" s="1031"/>
      <c r="CF123" s="1001"/>
      <c r="CG123" s="1002"/>
      <c r="CH123" s="1002"/>
      <c r="CI123" s="1002"/>
      <c r="CJ123" s="1003"/>
      <c r="CK123" s="1009"/>
      <c r="CL123" s="1010"/>
      <c r="CM123" s="1010"/>
      <c r="CN123" s="1010"/>
      <c r="CO123" s="1011"/>
      <c r="CP123" s="1019" t="s">
        <v>477</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8"/>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396</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60" t="s">
        <v>478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130</v>
      </c>
      <c r="BR124" s="1027"/>
      <c r="BS124" s="1027"/>
      <c r="BT124" s="1027"/>
      <c r="BU124" s="1027"/>
      <c r="BV124" s="1027" t="s">
        <v>396</v>
      </c>
      <c r="BW124" s="1027"/>
      <c r="BX124" s="1027"/>
      <c r="BY124" s="1027"/>
      <c r="BZ124" s="1027"/>
      <c r="CA124" s="1027" t="s">
        <v>396</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396</v>
      </c>
      <c r="DH124" s="986"/>
      <c r="DI124" s="986"/>
      <c r="DJ124" s="986"/>
      <c r="DK124" s="987"/>
      <c r="DL124" s="985" t="s">
        <v>396</v>
      </c>
      <c r="DM124" s="986"/>
      <c r="DN124" s="986"/>
      <c r="DO124" s="986"/>
      <c r="DP124" s="987"/>
      <c r="DQ124" s="985" t="s">
        <v>396</v>
      </c>
      <c r="DR124" s="986"/>
      <c r="DS124" s="986"/>
      <c r="DT124" s="986"/>
      <c r="DU124" s="987"/>
      <c r="DV124" s="988" t="s">
        <v>396</v>
      </c>
      <c r="DW124" s="989"/>
      <c r="DX124" s="989"/>
      <c r="DY124" s="989"/>
      <c r="DZ124" s="990"/>
    </row>
    <row r="125" spans="1:130" s="230" customFormat="1" ht="26.25" customHeight="1" x14ac:dyDescent="0.15">
      <c r="A125" s="1058"/>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396</v>
      </c>
      <c r="AB125" s="959"/>
      <c r="AC125" s="959"/>
      <c r="AD125" s="959"/>
      <c r="AE125" s="960"/>
      <c r="AF125" s="961" t="s">
        <v>396</v>
      </c>
      <c r="AG125" s="959"/>
      <c r="AH125" s="959"/>
      <c r="AI125" s="959"/>
      <c r="AJ125" s="960"/>
      <c r="AK125" s="961" t="s">
        <v>396</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396</v>
      </c>
      <c r="DH125" s="931"/>
      <c r="DI125" s="931"/>
      <c r="DJ125" s="931"/>
      <c r="DK125" s="931"/>
      <c r="DL125" s="931" t="s">
        <v>130</v>
      </c>
      <c r="DM125" s="931"/>
      <c r="DN125" s="931"/>
      <c r="DO125" s="931"/>
      <c r="DP125" s="931"/>
      <c r="DQ125" s="931" t="s">
        <v>396</v>
      </c>
      <c r="DR125" s="931"/>
      <c r="DS125" s="931"/>
      <c r="DT125" s="931"/>
      <c r="DU125" s="931"/>
      <c r="DV125" s="932" t="s">
        <v>130</v>
      </c>
      <c r="DW125" s="932"/>
      <c r="DX125" s="932"/>
      <c r="DY125" s="932"/>
      <c r="DZ125" s="933"/>
    </row>
    <row r="126" spans="1:130" s="230" customFormat="1" ht="26.25" customHeight="1" thickBot="1" x14ac:dyDescent="0.2">
      <c r="A126" s="1058"/>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142</v>
      </c>
      <c r="AB126" s="959"/>
      <c r="AC126" s="959"/>
      <c r="AD126" s="959"/>
      <c r="AE126" s="960"/>
      <c r="AF126" s="961">
        <v>677</v>
      </c>
      <c r="AG126" s="959"/>
      <c r="AH126" s="959"/>
      <c r="AI126" s="959"/>
      <c r="AJ126" s="960"/>
      <c r="AK126" s="961">
        <v>1953</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396</v>
      </c>
      <c r="DH126" s="926"/>
      <c r="DI126" s="926"/>
      <c r="DJ126" s="926"/>
      <c r="DK126" s="926"/>
      <c r="DL126" s="926" t="s">
        <v>396</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9"/>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33</v>
      </c>
      <c r="AB127" s="959"/>
      <c r="AC127" s="959"/>
      <c r="AD127" s="959"/>
      <c r="AE127" s="960"/>
      <c r="AF127" s="961">
        <v>38</v>
      </c>
      <c r="AG127" s="959"/>
      <c r="AH127" s="959"/>
      <c r="AI127" s="959"/>
      <c r="AJ127" s="960"/>
      <c r="AK127" s="961">
        <v>44</v>
      </c>
      <c r="AL127" s="959"/>
      <c r="AM127" s="959"/>
      <c r="AN127" s="959"/>
      <c r="AO127" s="960"/>
      <c r="AP127" s="962">
        <v>0</v>
      </c>
      <c r="AQ127" s="963"/>
      <c r="AR127" s="963"/>
      <c r="AS127" s="963"/>
      <c r="AT127" s="964"/>
      <c r="AU127" s="232"/>
      <c r="AV127" s="232"/>
      <c r="AW127" s="232"/>
      <c r="AX127" s="1032" t="s">
        <v>484</v>
      </c>
      <c r="AY127" s="1033"/>
      <c r="AZ127" s="1033"/>
      <c r="BA127" s="1033"/>
      <c r="BB127" s="1033"/>
      <c r="BC127" s="1033"/>
      <c r="BD127" s="1033"/>
      <c r="BE127" s="1034"/>
      <c r="BF127" s="1035" t="s">
        <v>485</v>
      </c>
      <c r="BG127" s="1033"/>
      <c r="BH127" s="1033"/>
      <c r="BI127" s="1033"/>
      <c r="BJ127" s="1033"/>
      <c r="BK127" s="1033"/>
      <c r="BL127" s="1034"/>
      <c r="BM127" s="1035" t="s">
        <v>486</v>
      </c>
      <c r="BN127" s="1033"/>
      <c r="BO127" s="1033"/>
      <c r="BP127" s="1033"/>
      <c r="BQ127" s="1033"/>
      <c r="BR127" s="1033"/>
      <c r="BS127" s="1034"/>
      <c r="BT127" s="1035" t="s">
        <v>487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396</v>
      </c>
      <c r="DW127" s="927"/>
      <c r="DX127" s="927"/>
      <c r="DY127" s="927"/>
      <c r="DZ127" s="928"/>
    </row>
    <row r="128" spans="1:130" s="230" customFormat="1" ht="26.25" customHeight="1" thickBot="1" x14ac:dyDescent="0.2">
      <c r="A128" s="1042" t="s">
        <v>489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490</v>
      </c>
      <c r="X128" s="1044"/>
      <c r="Y128" s="1044"/>
      <c r="Z128" s="1045"/>
      <c r="AA128" s="1046">
        <v>12566</v>
      </c>
      <c r="AB128" s="1047"/>
      <c r="AC128" s="1047"/>
      <c r="AD128" s="1047"/>
      <c r="AE128" s="1048"/>
      <c r="AF128" s="1049">
        <v>14466</v>
      </c>
      <c r="AG128" s="1047"/>
      <c r="AH128" s="1047"/>
      <c r="AI128" s="1047"/>
      <c r="AJ128" s="1048"/>
      <c r="AK128" s="1049">
        <v>14512</v>
      </c>
      <c r="AL128" s="1047"/>
      <c r="AM128" s="1047"/>
      <c r="AN128" s="1047"/>
      <c r="AO128" s="1048"/>
      <c r="AP128" s="1050"/>
      <c r="AQ128" s="1051"/>
      <c r="AR128" s="1051"/>
      <c r="AS128" s="1051"/>
      <c r="AT128" s="1052"/>
      <c r="AU128" s="232"/>
      <c r="AV128" s="232"/>
      <c r="AW128" s="232"/>
      <c r="AX128" s="896" t="s">
        <v>491</v>
      </c>
      <c r="AY128" s="897"/>
      <c r="AZ128" s="897"/>
      <c r="BA128" s="897"/>
      <c r="BB128" s="897"/>
      <c r="BC128" s="897"/>
      <c r="BD128" s="897"/>
      <c r="BE128" s="898"/>
      <c r="BF128" s="1053" t="s">
        <v>396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492</v>
      </c>
      <c r="CQ128" s="726"/>
      <c r="CR128" s="726"/>
      <c r="CS128" s="726"/>
      <c r="CT128" s="726"/>
      <c r="CU128" s="726"/>
      <c r="CV128" s="726"/>
      <c r="CW128" s="726"/>
      <c r="CX128" s="726"/>
      <c r="CY128" s="726"/>
      <c r="CZ128" s="726"/>
      <c r="DA128" s="726"/>
      <c r="DB128" s="726"/>
      <c r="DC128" s="726"/>
      <c r="DD128" s="726"/>
      <c r="DE128" s="726"/>
      <c r="DF128" s="1037"/>
      <c r="DG128" s="1038" t="s">
        <v>130</v>
      </c>
      <c r="DH128" s="1039"/>
      <c r="DI128" s="1039"/>
      <c r="DJ128" s="1039"/>
      <c r="DK128" s="1039"/>
      <c r="DL128" s="1039" t="s">
        <v>130</v>
      </c>
      <c r="DM128" s="1039"/>
      <c r="DN128" s="1039"/>
      <c r="DO128" s="1039"/>
      <c r="DP128" s="1039"/>
      <c r="DQ128" s="1039" t="s">
        <v>130</v>
      </c>
      <c r="DR128" s="1039"/>
      <c r="DS128" s="1039"/>
      <c r="DT128" s="1039"/>
      <c r="DU128" s="1039"/>
      <c r="DV128" s="1040" t="s">
        <v>130</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1949685</v>
      </c>
      <c r="AB129" s="959"/>
      <c r="AC129" s="959"/>
      <c r="AD129" s="959"/>
      <c r="AE129" s="960"/>
      <c r="AF129" s="961">
        <v>2152177</v>
      </c>
      <c r="AG129" s="959"/>
      <c r="AH129" s="959"/>
      <c r="AI129" s="959"/>
      <c r="AJ129" s="960"/>
      <c r="AK129" s="961">
        <v>2121193</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262362</v>
      </c>
      <c r="AB130" s="959"/>
      <c r="AC130" s="959"/>
      <c r="AD130" s="959"/>
      <c r="AE130" s="960"/>
      <c r="AF130" s="961">
        <v>253454</v>
      </c>
      <c r="AG130" s="959"/>
      <c r="AH130" s="959"/>
      <c r="AI130" s="959"/>
      <c r="AJ130" s="960"/>
      <c r="AK130" s="961">
        <v>259875</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1687323</v>
      </c>
      <c r="AB131" s="986"/>
      <c r="AC131" s="986"/>
      <c r="AD131" s="986"/>
      <c r="AE131" s="987"/>
      <c r="AF131" s="985">
        <v>1898723</v>
      </c>
      <c r="AG131" s="986"/>
      <c r="AH131" s="986"/>
      <c r="AI131" s="986"/>
      <c r="AJ131" s="987"/>
      <c r="AK131" s="985">
        <v>1861318</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7"/>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5.0393433859999996</v>
      </c>
      <c r="AB132" s="1097"/>
      <c r="AC132" s="1097"/>
      <c r="AD132" s="1097"/>
      <c r="AE132" s="1098"/>
      <c r="AF132" s="1099">
        <v>5.4046851489999996</v>
      </c>
      <c r="AG132" s="1097"/>
      <c r="AH132" s="1097"/>
      <c r="AI132" s="1097"/>
      <c r="AJ132" s="1098"/>
      <c r="AK132" s="1099">
        <v>6.6029018150000001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4.5999999999999996</v>
      </c>
      <c r="AB133" s="1080"/>
      <c r="AC133" s="1080"/>
      <c r="AD133" s="1080"/>
      <c r="AE133" s="1081"/>
      <c r="AF133" s="1079">
        <v>5.0999999999999996</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l+mIUjOhBqwDizzyednKTgGnyUwFf9YhDyBO5jeIWcMhdtccX7zi4lDp3xgDG+iJTeow7ayVdjQa8c0+bvmZw==" saltValue="sXebyaKRWlLGRb2YLb2ho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x0ivRFxfk4MkzNb64kajteeu9EVLkFczSptBEdTkDZ63fZQYu+fmbOXd1oVd/yx9TryHdnFVcuMbBTGBp6ew==" saltValue="7Gmo4EdopbDgZOx0zop2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5UAXyAhEjkdyOTwK9HnPk/RBu42meum9t3SXZJZMmBdbvwdJ/vOih0P1/aTPSIISFcMxtdli6GlLK79U8oVpg==" saltValue="JUTMMbGgOIWJRsz8ww1d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620710</v>
      </c>
      <c r="AP9" s="281">
        <v>172037</v>
      </c>
      <c r="AQ9" s="282">
        <v>239803</v>
      </c>
      <c r="AR9" s="283">
        <v>-28.3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84006</v>
      </c>
      <c r="AP10" s="284">
        <v>23283</v>
      </c>
      <c r="AQ10" s="285">
        <v>35073</v>
      </c>
      <c r="AR10" s="286">
        <v>-33.6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3640</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763</v>
      </c>
      <c r="AP13" s="284">
        <v>211</v>
      </c>
      <c r="AQ13" s="285">
        <v>11407</v>
      </c>
      <c r="AR13" s="286">
        <v>-98.2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t="s">
        <v>514</v>
      </c>
      <c r="AP14" s="284" t="s">
        <v>514</v>
      </c>
      <c r="AQ14" s="285">
        <v>4585</v>
      </c>
      <c r="AR14" s="286" t="s">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-49106</v>
      </c>
      <c r="AP15" s="284">
        <v>-13610</v>
      </c>
      <c r="AQ15" s="285">
        <v>-18839</v>
      </c>
      <c r="AR15" s="286">
        <v>-27.8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656373</v>
      </c>
      <c r="AP16" s="284">
        <v>181922</v>
      </c>
      <c r="AQ16" s="285">
        <v>275669</v>
      </c>
      <c r="AR16" s="286">
        <v>-34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17.739999999999998</v>
      </c>
      <c r="AP21" s="298">
        <v>23.86</v>
      </c>
      <c r="AQ21" s="299">
        <v>-6.12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93.2</v>
      </c>
      <c r="AP22" s="303">
        <v>95.5</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290533</v>
      </c>
      <c r="AP32" s="312">
        <v>80525</v>
      </c>
      <c r="AQ32" s="313">
        <v>162926</v>
      </c>
      <c r="AR32" s="314">
        <v>-50.6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v>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84660</v>
      </c>
      <c r="AP35" s="312">
        <v>23465</v>
      </c>
      <c r="AQ35" s="313">
        <v>33512</v>
      </c>
      <c r="AR35" s="314">
        <v>-30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20022</v>
      </c>
      <c r="AP36" s="312">
        <v>5549</v>
      </c>
      <c r="AQ36" s="313">
        <v>2866</v>
      </c>
      <c r="AR36" s="314">
        <v>93.6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1997</v>
      </c>
      <c r="AP37" s="312">
        <v>553</v>
      </c>
      <c r="AQ37" s="313">
        <v>1429</v>
      </c>
      <c r="AR37" s="314">
        <v>-61.3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v>76</v>
      </c>
      <c r="AP38" s="315">
        <v>21</v>
      </c>
      <c r="AQ38" s="316">
        <v>30</v>
      </c>
      <c r="AR38" s="304">
        <v>-30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-14512</v>
      </c>
      <c r="AP39" s="312">
        <v>-4022</v>
      </c>
      <c r="AQ39" s="313">
        <v>-7390</v>
      </c>
      <c r="AR39" s="314">
        <v>-45.6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-259875</v>
      </c>
      <c r="AP40" s="312">
        <v>-72027</v>
      </c>
      <c r="AQ40" s="313">
        <v>-136323</v>
      </c>
      <c r="AR40" s="314">
        <v>-47.2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122901</v>
      </c>
      <c r="AP41" s="312">
        <v>34063</v>
      </c>
      <c r="AQ41" s="313">
        <v>57054</v>
      </c>
      <c r="AR41" s="314">
        <v>-40.299999999999997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374181</v>
      </c>
      <c r="AN51" s="334">
        <v>94657</v>
      </c>
      <c r="AO51" s="335">
        <v>-8.9</v>
      </c>
      <c r="AP51" s="336">
        <v>271581</v>
      </c>
      <c r="AQ51" s="337">
        <v>-6.7</v>
      </c>
      <c r="AR51" s="338">
        <v>-2.2000000000000002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103420</v>
      </c>
      <c r="AN52" s="342">
        <v>26162</v>
      </c>
      <c r="AO52" s="343">
        <v>157.19999999999999</v>
      </c>
      <c r="AP52" s="344">
        <v>117844</v>
      </c>
      <c r="AQ52" s="345">
        <v>-1</v>
      </c>
      <c r="AR52" s="346">
        <v>158.19999999999999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773145</v>
      </c>
      <c r="AN53" s="334">
        <v>202978</v>
      </c>
      <c r="AO53" s="335">
        <v>114.4</v>
      </c>
      <c r="AP53" s="336">
        <v>268375</v>
      </c>
      <c r="AQ53" s="337">
        <v>-1.2</v>
      </c>
      <c r="AR53" s="338">
        <v>115.6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504702</v>
      </c>
      <c r="AN54" s="342">
        <v>132502</v>
      </c>
      <c r="AO54" s="343">
        <v>406.5</v>
      </c>
      <c r="AP54" s="344">
        <v>119602</v>
      </c>
      <c r="AQ54" s="345">
        <v>1.5</v>
      </c>
      <c r="AR54" s="346">
        <v>405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576026</v>
      </c>
      <c r="AN55" s="334">
        <v>153525</v>
      </c>
      <c r="AO55" s="335">
        <v>-24.4</v>
      </c>
      <c r="AP55" s="336">
        <v>301035</v>
      </c>
      <c r="AQ55" s="337">
        <v>12.2</v>
      </c>
      <c r="AR55" s="338">
        <v>-36.6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293336</v>
      </c>
      <c r="AN56" s="342">
        <v>78181</v>
      </c>
      <c r="AO56" s="343">
        <v>-41</v>
      </c>
      <c r="AP56" s="344">
        <v>154376</v>
      </c>
      <c r="AQ56" s="345">
        <v>29.1</v>
      </c>
      <c r="AR56" s="346">
        <v>-70.099999999999994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545079</v>
      </c>
      <c r="AN57" s="334">
        <v>147199</v>
      </c>
      <c r="AO57" s="335">
        <v>-4.0999999999999996</v>
      </c>
      <c r="AP57" s="336">
        <v>277467</v>
      </c>
      <c r="AQ57" s="337">
        <v>-7.8</v>
      </c>
      <c r="AR57" s="338">
        <v>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56754</v>
      </c>
      <c r="AN58" s="342">
        <v>15326</v>
      </c>
      <c r="AO58" s="343">
        <v>-80.400000000000006</v>
      </c>
      <c r="AP58" s="344">
        <v>128378</v>
      </c>
      <c r="AQ58" s="345">
        <v>-16.8</v>
      </c>
      <c r="AR58" s="346">
        <v>-63.6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857742</v>
      </c>
      <c r="AN59" s="334">
        <v>237733</v>
      </c>
      <c r="AO59" s="335">
        <v>61.5</v>
      </c>
      <c r="AP59" s="336">
        <v>282256</v>
      </c>
      <c r="AQ59" s="337">
        <v>1.7</v>
      </c>
      <c r="AR59" s="338">
        <v>59.8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437020</v>
      </c>
      <c r="AN60" s="342">
        <v>121125</v>
      </c>
      <c r="AO60" s="343">
        <v>690.3</v>
      </c>
      <c r="AP60" s="344">
        <v>145453</v>
      </c>
      <c r="AQ60" s="345">
        <v>13.3</v>
      </c>
      <c r="AR60" s="346">
        <v>677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625235</v>
      </c>
      <c r="AN61" s="349">
        <v>167218</v>
      </c>
      <c r="AO61" s="350">
        <v>27.7</v>
      </c>
      <c r="AP61" s="351">
        <v>280143</v>
      </c>
      <c r="AQ61" s="352">
        <v>-0.4</v>
      </c>
      <c r="AR61" s="338">
        <v>28.1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279046</v>
      </c>
      <c r="AN62" s="342">
        <v>74659</v>
      </c>
      <c r="AO62" s="343">
        <v>226.5</v>
      </c>
      <c r="AP62" s="344">
        <v>133131</v>
      </c>
      <c r="AQ62" s="345">
        <v>5.2</v>
      </c>
      <c r="AR62" s="346">
        <v>221.3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KSYVvxnYiUesEU57cp4CP+anT17KV3iepwyYqG5YSBEMOmZl/WPeu2f01uD6RILGVo5ew2ZtQ5tUX5y1z6Fiw==" saltValue="8fSxIJYq4zFghkbGeusl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eOcUVbg7vO2wf2NqsM7V09DomWlbmYnkeYZXdNOrDHX7DgprxUqbBHc4xS5Z3CKr82+2i9GSWltR00MxAuvRog==" saltValue="vOlvMOiOSygL+kc/Lugv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H1j8w6m2sxo0xRTUm+CKAZuRbtPsZgmnEZUeIvWg/o/g7WQTO3lERIsSCNDx7tv/i7GFkG9cNyWCddu/p2rIQw==" saltValue="42pLhUU4nAuLm/jeZb9A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47.15</v>
      </c>
      <c r="G47" s="12">
        <v>44.33</v>
      </c>
      <c r="H47" s="12">
        <v>43.31</v>
      </c>
      <c r="I47" s="12">
        <v>43.93</v>
      </c>
      <c r="J47" s="13">
        <v>49.35</v>
      </c>
    </row>
    <row r="48" spans="2:10" ht="57.75" customHeight="1" x14ac:dyDescent="0.15">
      <c r="B48" s="14"/>
      <c r="C48" s="1141" t="s">
        <v>4</v>
      </c>
      <c r="D48" s="1141"/>
      <c r="E48" s="1142"/>
      <c r="F48" s="15">
        <v>8.94</v>
      </c>
      <c r="G48" s="16">
        <v>8.4600000000000009</v>
      </c>
      <c r="H48" s="16">
        <v>17.899999999999999</v>
      </c>
      <c r="I48" s="16">
        <v>16.3</v>
      </c>
      <c r="J48" s="17">
        <v>14.13</v>
      </c>
    </row>
    <row r="49" spans="2:10" ht="57.75" customHeight="1" thickBot="1" x14ac:dyDescent="0.2">
      <c r="B49" s="18"/>
      <c r="C49" s="1143" t="s">
        <v>5</v>
      </c>
      <c r="D49" s="1143"/>
      <c r="E49" s="1144"/>
      <c r="F49" s="19" t="s">
        <v>561</v>
      </c>
      <c r="G49" s="20" t="s">
        <v>562</v>
      </c>
      <c r="H49" s="20">
        <v>10.49</v>
      </c>
      <c r="I49" s="20">
        <v>0.13</v>
      </c>
      <c r="J49" s="21" t="s">
        <v>563</v>
      </c>
    </row>
    <row r="50" spans="2:10" x14ac:dyDescent="0.15"/>
  </sheetData>
  <sheetProtection algorithmName="SHA-512" hashValue="1SbCkcacUdLBhMF9PAP+Un+cXFbgtLiDkR5+ktNJhFR+H9zok0wX2xzMor6jNurn3Z1H77jtscyh/MmYAJwMkQ==" saltValue="xVfNW1Wq36TkmFYkJ8Ci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福山祐里子</cp:lastModifiedBy>
  <dcterms:created xsi:type="dcterms:W3CDTF">2024-03-14T04:43:58Z</dcterms:created>
  <dcterms:modified xsi:type="dcterms:W3CDTF">2024-03-18T23:49:11Z</dcterms:modified>
  <cp:category/>
</cp:coreProperties>
</file>