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CO34" i="10"/>
  <c r="CO35" i="10" s="1"/>
</calcChain>
</file>

<file path=xl/sharedStrings.xml><?xml version="1.0" encoding="utf-8"?>
<sst xmlns="http://schemas.openxmlformats.org/spreadsheetml/2006/main" count="1167" uniqueCount="584">
  <si>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</si>
  <si>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</si>
  <si>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</si>
  <si>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</si>
  <si>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</si>
  <si>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</si>
  <si>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</si>
  <si>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</si>
  <si>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</si>
  <si>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</si>
  <si>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</si>
  <si>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</si>
  <si>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</si>
  <si>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</si>
  <si>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</si>
  <si>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</si>
  <si>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</si>
  <si>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</si>
  <si>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</si>
  <si>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</si>
  <si>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</si>
  <si>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</si>
  <si>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</si>
  <si>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</si>
  <si>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</si>
  <si>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</si>
  <si>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</si>
  <si>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</si>
  <si>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</si>
  <si>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</si>
  <si>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</si>
  <si>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</si>
  <si>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</si>
  <si>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</si>
  <si>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</si>
  <si>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</si>
  <si>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</si>
  <si>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</si>
  <si>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</si>
  <si>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</si>
  <si>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</si>
  <si>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</si>
  <si>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</si>
  <si>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</si>
  <si>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</si>
  <si>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</si>
  <si>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</si>
  <si>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</si>
  <si>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</si>
  <si>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</si>
  <si>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</si>
  <si>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</si>
  <si>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</si>
  <si>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</si>
  <si>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</si>
  <si>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</si>
  <si>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</si>
  <si>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</si>
  <si>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</si>
  <si>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</si>
  <si>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</si>
  <si>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</si>
  <si>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</si>
  <si>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</si>
  <si>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</si>
  <si>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</si>
  <si>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</si>
  <si>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</si>
  <si>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</si>
  <si>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</si>
  <si>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</si>
  <si>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</si>
  <si>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</si>
  <si>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</si>
  <si>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</si>
  <si>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</si>
  <si>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</si>
  <si>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</si>
  <si>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</si>
  <si>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</si>
  <si>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</si>
  <si>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</si>
  <si>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</si>
  <si>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</si>
  <si>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</si>
  <si>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</si>
  <si>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</si>
  <si>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</si>
  <si>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</si>
  <si>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</si>
  <si>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</si>
  <si>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</si>
  <si>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</si>
  <si>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</si>
  <si>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</si>
  <si>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</si>
  <si>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</si>
  <si>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</si>
  <si>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</si>
  <si>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</si>
  <si>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</si>
  <si>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</si>
  <si>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</si>
  <si>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</si>
  <si>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</si>
  <si>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</si>
  <si>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</si>
  <si>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</si>
  <si>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</si>
  <si>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</si>
  <si>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</si>
  <si>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</si>
  <si>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</si>
  <si>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</si>
  <si>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</si>
  <si>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</si>
  <si>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</si>
  <si>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</si>
  <si>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</si>
  <si>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</si>
  <si>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</si>
  <si>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</si>
  <si>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</si>
  <si>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</si>
  <si>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</si>
  <si>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</si>
  <si>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</si>
  <si>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</si>
  <si>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</si>
  <si>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</si>
  <si>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</si>
  <si>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</si>
  <si>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</si>
  <si>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</si>
  <si>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</si>
  <si>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</si>
  <si>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</si>
  <si>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</si>
  <si>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</si>
  <si>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</si>
  <si>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</si>
  <si>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</si>
  <si>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</si>
  <si>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</si>
  <si>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</si>
  <si>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</si>
  <si>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</si>
  <si>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</si>
  <si>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</si>
  <si>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</si>
  <si>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</si>
  <si>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</si>
  <si>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</si>
  <si>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</si>
  <si>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</si>
  <si>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</si>
  <si>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</si>
  <si>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</si>
  <si>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</si>
  <si>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</si>
  <si>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</si>
  <si>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</si>
  <si>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</si>
  <si>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</si>
  <si>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</si>
  <si>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</si>
  <si>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</si>
  <si>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</si>
  <si>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</si>
  <si>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</si>
  <si>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</si>
  <si>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</si>
  <si>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</si>
  <si>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</si>
  <si>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</si>
  <si>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</si>
  <si>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</si>
  <si>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</si>
  <si>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</si>
  <si>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</si>
  <si>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</si>
  <si>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</si>
  <si>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</si>
  <si>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</si>
  <si>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</si>
  <si>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</si>
  <si>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</si>
  <si>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</si>
  <si>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</si>
  <si>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</si>
  <si>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</si>
  <si>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</si>
  <si>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</si>
  <si>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</si>
  <si>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</si>
  <si>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</si>
  <si>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</si>
  <si>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</si>
  <si>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</si>
  <si>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</si>
  <si>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</si>
  <si>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</si>
  <si>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</si>
  <si>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</si>
  <si>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</si>
  <si>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</si>
  <si>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</si>
  <si>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熊本県球磨村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</si>
  <si>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</si>
  <si>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</si>
  <si>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</si>
  <si>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</si>
  <si>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</si>
  <si>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</si>
  <si>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</si>
  <si>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</si>
  <si>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</si>
  <si>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</si>
  <si>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</si>
  <si>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</si>
  <si>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</si>
  <si>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</si>
  <si>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</si>
  <si>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</si>
  <si>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</si>
  <si>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</si>
  <si>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</si>
  <si>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</si>
  <si>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</si>
  <si>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</si>
  <si>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</si>
  <si>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</si>
  <si>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</si>
  <si>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</si>
  <si>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</si>
  <si>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</si>
  <si>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</si>
  <si>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</si>
  <si>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</si>
  <si>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</si>
  <si>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</si>
  <si>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</si>
  <si>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</si>
  <si>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</si>
  <si>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</si>
  <si>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</si>
  <si>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</si>
  <si>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</si>
  <si>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</si>
  <si>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</si>
  <si>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</si>
  <si>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</si>
  <si>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</si>
  <si>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</si>
  <si>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</si>
  <si>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</si>
  <si>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</si>
  <si>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</si>
  <si>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</si>
  <si>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</si>
  <si>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</si>
  <si>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</si>
  <si>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</si>
  <si>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</si>
  <si>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</si>
  <si>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</si>
  <si>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</si>
  <si>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</si>
  <si>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</si>
  <si>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</si>
  <si>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</si>
  <si>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</si>
  <si>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</si>
  <si>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</si>
  <si>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</si>
  <si>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</si>
  <si>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</si>
  <si>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</si>
  <si>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</si>
  <si>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</si>
  <si>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</si>
  <si>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</si>
  <si>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</si>
  <si>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</si>
  <si>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</si>
  <si>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</si>
  <si>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</si>
  <si>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</si>
  <si>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</si>
  <si>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</si>
  <si>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</si>
  <si>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</si>
  <si>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</si>
  <si>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</si>
  <si>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</si>
  <si>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</si>
  <si>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</si>
  <si>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</si>
  <si>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</si>
  <si>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</si>
  <si>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</si>
  <si>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</si>
  <si>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</si>
  <si>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</si>
  <si>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</si>
  <si>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</si>
  <si>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</si>
  <si>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</si>
  <si>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</si>
  <si>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</si>
  <si>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</si>
  <si>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</si>
  <si>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</si>
  <si>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</si>
  <si>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</si>
  <si>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</si>
  <si>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</si>
  <si>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</si>
  <si>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</si>
  <si>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</si>
  <si>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</si>
  <si>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</si>
  <si>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</si>
  <si>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</si>
  <si>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</si>
  <si>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</si>
  <si>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</si>
  <si>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</si>
  <si>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</si>
  <si>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</si>
  <si>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</si>
  <si>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</si>
  <si>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</si>
  <si>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</si>
  <si>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</si>
  <si>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</si>
  <si>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</si>
  <si>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</si>
  <si>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</si>
  <si>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</si>
  <si>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</si>
  <si>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</si>
  <si>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</si>
  <si>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</si>
  <si>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</si>
  <si>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</si>
  <si>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</si>
  <si>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</si>
  <si>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</si>
  <si>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</si>
  <si>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</si>
  <si>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</si>
  <si>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</si>
  <si>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</si>
  <si>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</si>
  <si>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</si>
  <si>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</si>
  <si>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熊本県球磨村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</si>
  <si>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</si>
  <si>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</si>
  <si>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</si>
  <si>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</si>
  <si>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</si>
  <si>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</si>
  <si>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</si>
  <si>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</si>
  <si>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</si>
  <si>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</si>
  <si>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</si>
  <si>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</si>
  <si>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</si>
  <si>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</si>
  <si>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</si>
  <si>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</si>
  <si>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</si>
  <si>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</si>
  <si>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</si>
  <si>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</si>
  <si>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</si>
  <si>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</si>
  <si>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</si>
  <si>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</si>
  <si>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</si>
  <si>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</si>
  <si>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</si>
  <si>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</si>
  <si>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</si>
  <si>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</si>
  <si>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</si>
  <si>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</si>
  <si>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</si>
  <si>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</si>
  <si>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</si>
  <si>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</si>
  <si>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</si>
  <si>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</si>
  <si>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</si>
  <si>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</si>
  <si>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</si>
  <si>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</si>
  <si>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</si>
  <si>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</si>
  <si>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</si>
  <si>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</si>
  <si>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</si>
  <si>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</si>
  <si>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</si>
  <si>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</si>
  <si>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</si>
  <si>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</si>
  <si>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</si>
  <si>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</si>
  <si>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</si>
  <si>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</si>
  <si>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</si>
  <si>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</si>
  <si>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</si>
  <si>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</si>
  <si>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</si>
  <si>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</si>
  <si>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</si>
  <si>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</si>
  <si>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</si>
  <si>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</si>
  <si>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</si>
  <si>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</si>
  <si>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</si>
  <si>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</si>
  <si>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</si>
  <si>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</si>
  <si>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</si>
  <si>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</si>
  <si>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</si>
  <si>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</si>
  <si>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</si>
  <si>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</si>
  <si>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</si>
  <si>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</si>
  <si>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</si>
  <si>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</si>
  <si>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</si>
  <si>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</si>
  <si>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</si>
  <si>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</si>
  <si>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</si>
  <si>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</si>
  <si>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</si>
  <si>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</si>
  <si>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</si>
  <si>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</si>
  <si>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</si>
  <si>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</si>
  <si>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</si>
  <si>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</si>
  <si>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</si>
  <si>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</si>
  <si>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</si>
  <si>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</si>
  <si>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</si>
  <si>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</si>
  <si>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</si>
  <si>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</si>
  <si>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</si>
  <si>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</si>
  <si>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</si>
  <si>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</si>
  <si>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</si>
  <si>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</si>
  <si>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</si>
  <si>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</si>
  <si>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</si>
  <si>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</si>
  <si>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</si>
  <si>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</si>
  <si>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</si>
  <si>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</si>
  <si>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</si>
  <si>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</si>
  <si>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</si>
  <si>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</si>
  <si>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</si>
  <si>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</si>
  <si>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</si>
  <si>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</si>
  <si>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</si>
  <si>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</si>
  <si>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</si>
  <si>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</si>
  <si>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</si>
  <si>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</si>
  <si>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</si>
  <si>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</si>
  <si>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</si>
  <si>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</si>
  <si>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</si>
  <si>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</si>
  <si>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</si>
  <si>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</si>
  <si>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</si>
  <si>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</si>
  <si>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</si>
  <si>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</si>
  <si>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</si>
  <si>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</si>
  <si>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</si>
  <si>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</si>
  <si>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</si>
  <si>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</si>
  <si>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</si>
  <si>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</si>
  <si>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</si>
  <si>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</si>
  <si>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</si>
  <si>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</si>
  <si>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</si>
  <si>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</si>
  <si>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</si>
  <si>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</si>
  <si>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</si>
  <si>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</si>
  <si>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</si>
  <si>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</si>
  <si>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</si>
  <si>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</si>
  <si>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</si>
  <si>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</si>
  <si>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</si>
  <si>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</si>
  <si>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</si>
  <si>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</si>
  <si>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</si>
  <si>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</si>
  <si>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</si>
  <si>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</si>
  <si>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</si>
  <si>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</si>
  <si>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</si>
  <si>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</si>
  <si>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</si>
  <si>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</si>
  <si>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</si>
  <si>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</si>
  <si>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</si>
  <si>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</si>
  <si>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1.10</t>
  </si>
  <si>
    <t>▲ 1.32</t>
  </si>
  <si>
    <t>一般会計</t>
  </si>
  <si>
    <t>国民健康保険特別会計</t>
  </si>
  <si>
    <t>介護保険特別会計</t>
  </si>
  <si>
    <t>簡易水道特別会計</t>
  </si>
  <si>
    <t>後期高齢者医療特別会計</t>
  </si>
  <si>
    <t>その他会計（赤字）</t>
  </si>
  <si>
    <t>その他会計（黒字）</t>
  </si>
  <si>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</si>
  <si>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</si>
  <si>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</si>
  <si>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</si>
  <si>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</si>
  <si>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</si>
  <si>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</si>
  <si>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</si>
  <si>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</si>
  <si>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</si>
  <si>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</si>
  <si>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</si>
  <si>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㈱球磨村ふるさと振興公社</t>
    <rPh sb="1" eb="4">
      <t>クマムラ</t>
    </rPh>
    <rPh sb="8" eb="10">
      <t>シンコウ</t>
    </rPh>
    <rPh sb="10" eb="12">
      <t>コウシャ</t>
    </rPh>
    <phoneticPr fontId="2"/>
  </si>
  <si>
    <t>くま川鉄道㈱</t>
    <rPh sb="2" eb="3">
      <t>ガワ</t>
    </rPh>
    <rPh sb="3" eb="5">
      <t>テツドウ</t>
    </rPh>
    <phoneticPr fontId="2"/>
  </si>
  <si>
    <t>村有施設整備基金</t>
    <rPh sb="0" eb="2">
      <t>ソンユウ</t>
    </rPh>
    <rPh sb="2" eb="4">
      <t>シセツ</t>
    </rPh>
    <rPh sb="4" eb="6">
      <t>セイビ</t>
    </rPh>
    <rPh sb="6" eb="8">
      <t>キキン</t>
    </rPh>
    <phoneticPr fontId="11"/>
  </si>
  <si>
    <t>水資源活用基金</t>
    <rPh sb="0" eb="3">
      <t>ミズシゲン</t>
    </rPh>
    <rPh sb="3" eb="5">
      <t>カツヨウ</t>
    </rPh>
    <rPh sb="5" eb="7">
      <t>キキン</t>
    </rPh>
    <phoneticPr fontId="11"/>
  </si>
  <si>
    <t>地域づくり人づくり基金</t>
    <rPh sb="0" eb="2">
      <t>チイキ</t>
    </rPh>
    <rPh sb="5" eb="6">
      <t>ヒト</t>
    </rPh>
    <rPh sb="9" eb="11">
      <t>キキン</t>
    </rPh>
    <phoneticPr fontId="11"/>
  </si>
  <si>
    <t>一勝地交流センター活性化基金</t>
    <rPh sb="0" eb="3">
      <t>イッショウチ</t>
    </rPh>
    <rPh sb="3" eb="5">
      <t>コウリュウ</t>
    </rPh>
    <rPh sb="9" eb="12">
      <t>カッセイカ</t>
    </rPh>
    <rPh sb="12" eb="14">
      <t>キキン</t>
    </rPh>
    <phoneticPr fontId="11"/>
  </si>
  <si>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</si>
  <si>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</si>
  <si>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</si>
  <si>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</si>
  <si>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近年は地方債を元金償還額以上に新規借入を行なわないようにしていることなどから、地方債残高が減少し、将来負担比率は発生していない。
今後は老朽化した施設の改修や修繕等も必要となることから、長寿命化対策のための基金積み立てを計画的の行い、将来への負担を軽減させる。</t>
    <rPh sb="0" eb="2">
      <t>キンネン</t>
    </rPh>
    <rPh sb="3" eb="6">
      <t>チホウサイ</t>
    </rPh>
    <rPh sb="7" eb="9">
      <t>ガンキン</t>
    </rPh>
    <rPh sb="9" eb="11">
      <t>ショウカン</t>
    </rPh>
    <rPh sb="11" eb="12">
      <t>ガク</t>
    </rPh>
    <rPh sb="12" eb="14">
      <t>イジョウ</t>
    </rPh>
    <rPh sb="15" eb="17">
      <t>シンキ</t>
    </rPh>
    <rPh sb="17" eb="19">
      <t>カリイレ</t>
    </rPh>
    <rPh sb="20" eb="21">
      <t>オコ</t>
    </rPh>
    <rPh sb="39" eb="42">
      <t>チホウサイ</t>
    </rPh>
    <rPh sb="42" eb="44">
      <t>ザンダカ</t>
    </rPh>
    <rPh sb="45" eb="47">
      <t>ゲンショウ</t>
    </rPh>
    <rPh sb="49" eb="51">
      <t>ショウライ</t>
    </rPh>
    <rPh sb="51" eb="53">
      <t>フタン</t>
    </rPh>
    <rPh sb="53" eb="55">
      <t>ヒリツ</t>
    </rPh>
    <rPh sb="56" eb="58">
      <t>ハッセイ</t>
    </rPh>
    <rPh sb="65" eb="67">
      <t>コンゴ</t>
    </rPh>
    <rPh sb="68" eb="71">
      <t>ロウキュウカ</t>
    </rPh>
    <rPh sb="73" eb="75">
      <t>シセツ</t>
    </rPh>
    <rPh sb="76" eb="78">
      <t>カイシュウ</t>
    </rPh>
    <rPh sb="79" eb="81">
      <t>シュウゼン</t>
    </rPh>
    <rPh sb="81" eb="82">
      <t>トウ</t>
    </rPh>
    <rPh sb="83" eb="85">
      <t>ヒツヨウ</t>
    </rPh>
    <rPh sb="93" eb="94">
      <t>チョウ</t>
    </rPh>
    <rPh sb="94" eb="97">
      <t>ジュミョウカ</t>
    </rPh>
    <rPh sb="97" eb="99">
      <t>タイサク</t>
    </rPh>
    <rPh sb="103" eb="105">
      <t>キキン</t>
    </rPh>
    <rPh sb="105" eb="106">
      <t>ツ</t>
    </rPh>
    <rPh sb="107" eb="108">
      <t>タ</t>
    </rPh>
    <rPh sb="110" eb="113">
      <t>ケイカクテキ</t>
    </rPh>
    <rPh sb="114" eb="115">
      <t>オコナ</t>
    </rPh>
    <rPh sb="117" eb="119">
      <t>ショウライ</t>
    </rPh>
    <rPh sb="121" eb="123">
      <t>フタン</t>
    </rPh>
    <rPh sb="124" eb="126">
      <t>ケイゲン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</si>
  <si>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</si>
  <si>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</si>
  <si>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</si>
  <si>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</si>
  <si>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</si>
  <si>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</si>
  <si>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地方債の元利償還金減少に伴い、実質公債費比率が対前年度比▲0.1となった。
今後、3年程度は元利償還金が減少する見込みだが、普通交付税や臨時財政対策発行可能額の動向によっては実質公債費比率の上昇も懸念されるため、計画的に基金積み立てを行い、将来への負担を軽減させる。</t>
    <rPh sb="0" eb="3">
      <t>チホウサイ</t>
    </rPh>
    <rPh sb="4" eb="6">
      <t>ガンリ</t>
    </rPh>
    <rPh sb="6" eb="9">
      <t>ショウカンキン</t>
    </rPh>
    <rPh sb="9" eb="11">
      <t>ゲンショウ</t>
    </rPh>
    <rPh sb="12" eb="13">
      <t>トモナ</t>
    </rPh>
    <rPh sb="15" eb="17">
      <t>ジッシツ</t>
    </rPh>
    <rPh sb="17" eb="20">
      <t>コウサイヒ</t>
    </rPh>
    <rPh sb="20" eb="22">
      <t>ヒリツ</t>
    </rPh>
    <rPh sb="23" eb="24">
      <t>タイ</t>
    </rPh>
    <rPh sb="24" eb="27">
      <t>ゼンネンド</t>
    </rPh>
    <rPh sb="27" eb="28">
      <t>ヒ</t>
    </rPh>
    <rPh sb="38" eb="40">
      <t>コンゴ</t>
    </rPh>
    <rPh sb="42" eb="43">
      <t>ネン</t>
    </rPh>
    <rPh sb="43" eb="45">
      <t>テイド</t>
    </rPh>
    <rPh sb="46" eb="48">
      <t>ガンリ</t>
    </rPh>
    <rPh sb="56" eb="58">
      <t>ミコ</t>
    </rPh>
    <rPh sb="80" eb="82">
      <t>ドウコウ</t>
    </rPh>
    <rPh sb="106" eb="109">
      <t>ケイカクテキ</t>
    </rPh>
    <rPh sb="110" eb="112">
      <t>キキン</t>
    </rPh>
    <rPh sb="112" eb="113">
      <t>ツ</t>
    </rPh>
    <rPh sb="114" eb="115">
      <t>タ</t>
    </rPh>
    <rPh sb="117" eb="118">
      <t>オコナ</t>
    </rPh>
    <rPh sb="120" eb="122">
      <t>ショウライ</t>
    </rPh>
    <rPh sb="124" eb="126">
      <t>フタン</t>
    </rPh>
    <rPh sb="127" eb="129">
      <t>ケイゲン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</si>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</sst>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0BB7-486E-AC43-C176BD3DE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178060</c:v>
                </c:pt>
                <c:pt idx="1">
                  <c:v>173808</c:v>
                </c:pt>
                <c:pt idx="2">
                  <c:v>259356</c:v>
                </c:pt>
                <c:pt idx="3">
                  <c:v>312999</c:v>
                </c:pt>
                <c:pt idx="4">
                  <c:v>270917</c:v>
                </c:pt>
              </c:numCache>
            </c:numRef>
          </c:val>
          <c:smooth val="0"/>
          <c:extLst>
            <c:ext xmlns:c16="http://schemas.microsoft.com/office/drawing/2014/chart" uri="{C3380CC4-5D6E-409C-BE32-E72D297353CC}">
              <c16:uniqueId val="{00000001-0BB7-486E-AC43-C176BD3DE019}"/>
            </c:ext>
          </c:extLst>
        </c:ser>
        <c:dLbls>
          <c:showLegendKey val="0"/>
          <c:showVal val="0"/>
          <c:showCatName val="0"/>
          <c:showSerName val="0"/>
          <c:showPercent val="0"/>
          <c:showBubbleSize val="0"/>
        </c:dLbls>
        <c:marker val="1"/>
        <c:smooth val="0"/>
        <c:axId val="256966016"/>
        <c:axId val="221454008"/>
      </c:lineChart>
      <c:catAx>
        <c:axId val="25696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54008"/>
        <c:crosses val="autoZero"/>
        <c:auto val="1"/>
        <c:lblAlgn val="ctr"/>
        <c:lblOffset val="100"/>
        <c:tickLblSkip val="1"/>
        <c:tickMarkSkip val="1"/>
        <c:noMultiLvlLbl val="0"/>
      </c:catAx>
      <c:valAx>
        <c:axId val="2214540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696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7.87</c:v>
                </c:pt>
                <c:pt idx="2">
                  <c:v>9.81</c:v>
                </c:pt>
                <c:pt idx="3">
                  <c:v>8.76</c:v>
                </c:pt>
                <c:pt idx="4">
                  <c:v>7.88</c:v>
                </c:pt>
              </c:numCache>
            </c:numRef>
          </c:val>
          <c:extLst>
            <c:ext xmlns:c16="http://schemas.microsoft.com/office/drawing/2014/chart" uri="{C3380CC4-5D6E-409C-BE32-E72D297353CC}">
              <c16:uniqueId val="{00000000-1267-4B97-8FAD-1A5B881A88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48.56</c:v>
                </c:pt>
                <c:pt idx="1">
                  <c:v>50.34</c:v>
                </c:pt>
                <c:pt idx="2">
                  <c:v>49.27</c:v>
                </c:pt>
                <c:pt idx="3">
                  <c:v>49.95</c:v>
                </c:pt>
                <c:pt idx="4">
                  <c:v>52.09</c:v>
                </c:pt>
              </c:numCache>
            </c:numRef>
          </c:val>
          <c:extLst>
            <c:ext xmlns:c16="http://schemas.microsoft.com/office/drawing/2014/chart" uri="{C3380CC4-5D6E-409C-BE32-E72D297353CC}">
              <c16:uniqueId val="{00000001-1267-4B97-8FAD-1A5B881A88DD}"/>
            </c:ext>
          </c:extLst>
        </c:ser>
        <c:dLbls>
          <c:showLegendKey val="0"/>
          <c:showVal val="0"/>
          <c:showCatName val="0"/>
          <c:showSerName val="0"/>
          <c:showPercent val="0"/>
          <c:showBubbleSize val="0"/>
        </c:dLbls>
        <c:gapWidth val="250"/>
        <c:overlap val="100"/>
        <c:axId val="260738280"/>
        <c:axId val="26073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2.97</c:v>
                </c:pt>
                <c:pt idx="1">
                  <c:v>3.42</c:v>
                </c:pt>
                <c:pt idx="2">
                  <c:v>2.82</c:v>
                </c:pt>
                <c:pt idx="3">
                  <c:v>-1.1000000000000001</c:v>
                </c:pt>
                <c:pt idx="4">
                  <c:v>-1.32</c:v>
                </c:pt>
              </c:numCache>
            </c:numRef>
          </c:val>
          <c:smooth val="0"/>
          <c:extLst>
            <c:ext xmlns:c16="http://schemas.microsoft.com/office/drawing/2014/chart" uri="{C3380CC4-5D6E-409C-BE32-E72D297353CC}">
              <c16:uniqueId val="{00000002-1267-4B97-8FAD-1A5B881A88DD}"/>
            </c:ext>
          </c:extLst>
        </c:ser>
        <c:dLbls>
          <c:showLegendKey val="0"/>
          <c:showVal val="0"/>
          <c:showCatName val="0"/>
          <c:showSerName val="0"/>
          <c:showPercent val="0"/>
          <c:showBubbleSize val="0"/>
        </c:dLbls>
        <c:marker val="1"/>
        <c:smooth val="0"/>
        <c:axId val="260738280"/>
        <c:axId val="260738672"/>
      </c:lineChart>
      <c:catAx>
        <c:axId val="26073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738672"/>
        <c:crosses val="autoZero"/>
        <c:auto val="1"/>
        <c:lblAlgn val="ctr"/>
        <c:lblOffset val="100"/>
        <c:tickLblSkip val="1"/>
        <c:tickMarkSkip val="1"/>
        <c:noMultiLvlLbl val="0"/>
      </c:catAx>
      <c:valAx>
        <c:axId val="26073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3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3D-4504-8BA6-228BBA2AC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3D-4504-8BA6-228BBA2ACC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3D-4504-8BA6-228BBA2ACC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3D-4504-8BA6-228BBA2ACCE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B3D-4504-8BA6-228BBA2ACC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AB3D-4504-8BA6-228BBA2ACCE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0.34</c:v>
                </c:pt>
                <c:pt idx="4">
                  <c:v>#N/A</c:v>
                </c:pt>
                <c:pt idx="5">
                  <c:v>0.24</c:v>
                </c:pt>
                <c:pt idx="6">
                  <c:v>#N/A</c:v>
                </c:pt>
                <c:pt idx="7">
                  <c:v>0.5</c:v>
                </c:pt>
                <c:pt idx="8">
                  <c:v>#N/A</c:v>
                </c:pt>
                <c:pt idx="9">
                  <c:v>0.2</c:v>
                </c:pt>
              </c:numCache>
            </c:numRef>
          </c:val>
          <c:extLst>
            <c:ext xmlns:c16="http://schemas.microsoft.com/office/drawing/2014/chart" uri="{C3380CC4-5D6E-409C-BE32-E72D297353CC}">
              <c16:uniqueId val="{00000006-AB3D-4504-8BA6-228BBA2ACC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0.68</c:v>
                </c:pt>
                <c:pt idx="2">
                  <c:v>#N/A</c:v>
                </c:pt>
                <c:pt idx="3">
                  <c:v>0.68</c:v>
                </c:pt>
                <c:pt idx="4">
                  <c:v>#N/A</c:v>
                </c:pt>
                <c:pt idx="5">
                  <c:v>0.81</c:v>
                </c:pt>
                <c:pt idx="6">
                  <c:v>#N/A</c:v>
                </c:pt>
                <c:pt idx="7">
                  <c:v>0.7</c:v>
                </c:pt>
                <c:pt idx="8">
                  <c:v>#N/A</c:v>
                </c:pt>
                <c:pt idx="9">
                  <c:v>0.53</c:v>
                </c:pt>
              </c:numCache>
            </c:numRef>
          </c:val>
          <c:extLst>
            <c:ext xmlns:c16="http://schemas.microsoft.com/office/drawing/2014/chart" uri="{C3380CC4-5D6E-409C-BE32-E72D297353CC}">
              <c16:uniqueId val="{00000007-AB3D-4504-8BA6-228BBA2ACC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1.75</c:v>
                </c:pt>
                <c:pt idx="2">
                  <c:v>#N/A</c:v>
                </c:pt>
                <c:pt idx="3">
                  <c:v>1.43</c:v>
                </c:pt>
                <c:pt idx="4">
                  <c:v>#N/A</c:v>
                </c:pt>
                <c:pt idx="5">
                  <c:v>1.74</c:v>
                </c:pt>
                <c:pt idx="6">
                  <c:v>#N/A</c:v>
                </c:pt>
                <c:pt idx="7">
                  <c:v>1.95</c:v>
                </c:pt>
                <c:pt idx="8">
                  <c:v>#N/A</c:v>
                </c:pt>
                <c:pt idx="9">
                  <c:v>1.49</c:v>
                </c:pt>
              </c:numCache>
            </c:numRef>
          </c:val>
          <c:extLst>
            <c:ext xmlns:c16="http://schemas.microsoft.com/office/drawing/2014/chart" uri="{C3380CC4-5D6E-409C-BE32-E72D297353CC}">
              <c16:uniqueId val="{00000008-AB3D-4504-8BA6-228BBA2ACC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4.93</c:v>
                </c:pt>
                <c:pt idx="2">
                  <c:v>#N/A</c:v>
                </c:pt>
                <c:pt idx="3">
                  <c:v>7.86</c:v>
                </c:pt>
                <c:pt idx="4">
                  <c:v>#N/A</c:v>
                </c:pt>
                <c:pt idx="5">
                  <c:v>9.8000000000000007</c:v>
                </c:pt>
                <c:pt idx="6">
                  <c:v>#N/A</c:v>
                </c:pt>
                <c:pt idx="7">
                  <c:v>8.75</c:v>
                </c:pt>
                <c:pt idx="8">
                  <c:v>#N/A</c:v>
                </c:pt>
                <c:pt idx="9">
                  <c:v>7.87</c:v>
                </c:pt>
              </c:numCache>
            </c:numRef>
          </c:val>
          <c:extLst>
            <c:ext xmlns:c16="http://schemas.microsoft.com/office/drawing/2014/chart" uri="{C3380CC4-5D6E-409C-BE32-E72D297353CC}">
              <c16:uniqueId val="{00000009-AB3D-4504-8BA6-228BBA2ACCE9}"/>
            </c:ext>
          </c:extLst>
        </c:ser>
        <c:dLbls>
          <c:showLegendKey val="0"/>
          <c:showVal val="0"/>
          <c:showCatName val="0"/>
          <c:showSerName val="0"/>
          <c:showPercent val="0"/>
          <c:showBubbleSize val="0"/>
        </c:dLbls>
        <c:gapWidth val="150"/>
        <c:overlap val="100"/>
        <c:axId val="260739456"/>
        <c:axId val="260739848"/>
      </c:barChart>
      <c:catAx>
        <c:axId val="26073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739848"/>
        <c:crosses val="autoZero"/>
        <c:auto val="1"/>
        <c:lblAlgn val="ctr"/>
        <c:lblOffset val="100"/>
        <c:tickLblSkip val="1"/>
        <c:tickMarkSkip val="1"/>
        <c:noMultiLvlLbl val="0"/>
      </c:catAx>
      <c:valAx>
        <c:axId val="260739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3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304</c:v>
                </c:pt>
                <c:pt idx="5">
                  <c:v>337</c:v>
                </c:pt>
                <c:pt idx="8">
                  <c:v>342</c:v>
                </c:pt>
                <c:pt idx="11">
                  <c:v>339</c:v>
                </c:pt>
                <c:pt idx="14">
                  <c:v>328</c:v>
                </c:pt>
              </c:numCache>
            </c:numRef>
          </c:val>
          <c:extLst>
            <c:ext xmlns:c16="http://schemas.microsoft.com/office/drawing/2014/chart" uri="{C3380CC4-5D6E-409C-BE32-E72D297353CC}">
              <c16:uniqueId val="{00000000-C8E4-4C6F-B8A3-F4D19A14A2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E4-4C6F-B8A3-F4D19A14A2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E4-4C6F-B8A3-F4D19A14A2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23</c:v>
                </c:pt>
                <c:pt idx="6">
                  <c:v>24</c:v>
                </c:pt>
                <c:pt idx="9">
                  <c:v>25</c:v>
                </c:pt>
                <c:pt idx="12">
                  <c:v>16</c:v>
                </c:pt>
              </c:numCache>
            </c:numRef>
          </c:val>
          <c:extLst>
            <c:ext xmlns:c16="http://schemas.microsoft.com/office/drawing/2014/chart" uri="{C3380CC4-5D6E-409C-BE32-E72D297353CC}">
              <c16:uniqueId val="{00000003-C8E4-4C6F-B8A3-F4D19A14A2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c:v>
                </c:pt>
                <c:pt idx="3">
                  <c:v>21</c:v>
                </c:pt>
                <c:pt idx="6">
                  <c:v>23</c:v>
                </c:pt>
                <c:pt idx="9">
                  <c:v>25</c:v>
                </c:pt>
                <c:pt idx="12">
                  <c:v>19</c:v>
                </c:pt>
              </c:numCache>
            </c:numRef>
          </c:val>
          <c:extLst>
            <c:ext xmlns:c16="http://schemas.microsoft.com/office/drawing/2014/chart" uri="{C3380CC4-5D6E-409C-BE32-E72D297353CC}">
              <c16:uniqueId val="{00000004-C8E4-4C6F-B8A3-F4D19A14A2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E4-4C6F-B8A3-F4D19A14A2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E4-4C6F-B8A3-F4D19A14A2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377</c:v>
                </c:pt>
                <c:pt idx="3">
                  <c:v>412</c:v>
                </c:pt>
                <c:pt idx="6">
                  <c:v>424</c:v>
                </c:pt>
                <c:pt idx="9">
                  <c:v>422</c:v>
                </c:pt>
                <c:pt idx="12">
                  <c:v>404</c:v>
                </c:pt>
              </c:numCache>
            </c:numRef>
          </c:val>
          <c:extLst>
            <c:ext xmlns:c16="http://schemas.microsoft.com/office/drawing/2014/chart" uri="{C3380CC4-5D6E-409C-BE32-E72D297353CC}">
              <c16:uniqueId val="{00000007-C8E4-4C6F-B8A3-F4D19A14A24A}"/>
            </c:ext>
          </c:extLst>
        </c:ser>
        <c:dLbls>
          <c:showLegendKey val="0"/>
          <c:showVal val="0"/>
          <c:showCatName val="0"/>
          <c:showSerName val="0"/>
          <c:showPercent val="0"/>
          <c:showBubbleSize val="0"/>
        </c:dLbls>
        <c:gapWidth val="100"/>
        <c:overlap val="100"/>
        <c:axId val="260740632"/>
        <c:axId val="26074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114</c:v>
                </c:pt>
                <c:pt idx="2">
                  <c:v>#N/A</c:v>
                </c:pt>
                <c:pt idx="3">
                  <c:v>#N/A</c:v>
                </c:pt>
                <c:pt idx="4">
                  <c:v>119</c:v>
                </c:pt>
                <c:pt idx="5">
                  <c:v>#N/A</c:v>
                </c:pt>
                <c:pt idx="6">
                  <c:v>#N/A</c:v>
                </c:pt>
                <c:pt idx="7">
                  <c:v>129</c:v>
                </c:pt>
                <c:pt idx="8">
                  <c:v>#N/A</c:v>
                </c:pt>
                <c:pt idx="9">
                  <c:v>#N/A</c:v>
                </c:pt>
                <c:pt idx="10">
                  <c:v>133</c:v>
                </c:pt>
                <c:pt idx="11">
                  <c:v>#N/A</c:v>
                </c:pt>
                <c:pt idx="12">
                  <c:v>#N/A</c:v>
                </c:pt>
                <c:pt idx="13">
                  <c:v>111</c:v>
                </c:pt>
                <c:pt idx="14">
                  <c:v>#N/A</c:v>
                </c:pt>
              </c:numCache>
            </c:numRef>
          </c:val>
          <c:smooth val="0"/>
          <c:extLst>
            <c:ext xmlns:c16="http://schemas.microsoft.com/office/drawing/2014/chart" uri="{C3380CC4-5D6E-409C-BE32-E72D297353CC}">
              <c16:uniqueId val="{00000008-C8E4-4C6F-B8A3-F4D19A14A24A}"/>
            </c:ext>
          </c:extLst>
        </c:ser>
        <c:dLbls>
          <c:showLegendKey val="0"/>
          <c:showVal val="0"/>
          <c:showCatName val="0"/>
          <c:showSerName val="0"/>
          <c:showPercent val="0"/>
          <c:showBubbleSize val="0"/>
        </c:dLbls>
        <c:marker val="1"/>
        <c:smooth val="0"/>
        <c:axId val="260740632"/>
        <c:axId val="260741024"/>
      </c:lineChart>
      <c:catAx>
        <c:axId val="26074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741024"/>
        <c:crosses val="autoZero"/>
        <c:auto val="1"/>
        <c:lblAlgn val="ctr"/>
        <c:lblOffset val="100"/>
        <c:tickLblSkip val="1"/>
        <c:tickMarkSkip val="1"/>
        <c:noMultiLvlLbl val="0"/>
      </c:catAx>
      <c:valAx>
        <c:axId val="26074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4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3016</c:v>
                </c:pt>
                <c:pt idx="5">
                  <c:v>2877</c:v>
                </c:pt>
                <c:pt idx="8">
                  <c:v>2798</c:v>
                </c:pt>
                <c:pt idx="11">
                  <c:v>2674</c:v>
                </c:pt>
                <c:pt idx="14">
                  <c:v>2587</c:v>
                </c:pt>
              </c:numCache>
            </c:numRef>
          </c:val>
          <c:extLst>
            <c:ext xmlns:c16="http://schemas.microsoft.com/office/drawing/2014/chart" uri="{C3380CC4-5D6E-409C-BE32-E72D297353CC}">
              <c16:uniqueId val="{00000000-03B8-4595-8762-60800A9B37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3B8-4595-8762-60800A9B37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2048</c:v>
                </c:pt>
                <c:pt idx="5">
                  <c:v>1760</c:v>
                </c:pt>
                <c:pt idx="8">
                  <c:v>1827</c:v>
                </c:pt>
                <c:pt idx="11">
                  <c:v>1778</c:v>
                </c:pt>
                <c:pt idx="14">
                  <c:v>1770</c:v>
                </c:pt>
              </c:numCache>
            </c:numRef>
          </c:val>
          <c:extLst>
            <c:ext xmlns:c16="http://schemas.microsoft.com/office/drawing/2014/chart" uri="{C3380CC4-5D6E-409C-BE32-E72D297353CC}">
              <c16:uniqueId val="{00000002-03B8-4595-8762-60800A9B37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B8-4595-8762-60800A9B37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B8-4595-8762-60800A9B37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B8-4595-8762-60800A9B37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781</c:v>
                </c:pt>
                <c:pt idx="3">
                  <c:v>762</c:v>
                </c:pt>
                <c:pt idx="6">
                  <c:v>695</c:v>
                </c:pt>
                <c:pt idx="9">
                  <c:v>598</c:v>
                </c:pt>
                <c:pt idx="12">
                  <c:v>574</c:v>
                </c:pt>
              </c:numCache>
            </c:numRef>
          </c:val>
          <c:extLst>
            <c:ext xmlns:c16="http://schemas.microsoft.com/office/drawing/2014/chart" uri="{C3380CC4-5D6E-409C-BE32-E72D297353CC}">
              <c16:uniqueId val="{00000006-03B8-4595-8762-60800A9B37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125</c:v>
                </c:pt>
                <c:pt idx="3">
                  <c:v>151</c:v>
                </c:pt>
                <c:pt idx="6">
                  <c:v>115</c:v>
                </c:pt>
                <c:pt idx="9">
                  <c:v>94</c:v>
                </c:pt>
                <c:pt idx="12">
                  <c:v>74</c:v>
                </c:pt>
              </c:numCache>
            </c:numRef>
          </c:val>
          <c:extLst>
            <c:ext xmlns:c16="http://schemas.microsoft.com/office/drawing/2014/chart" uri="{C3380CC4-5D6E-409C-BE32-E72D297353CC}">
              <c16:uniqueId val="{00000007-03B8-4595-8762-60800A9B37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190</c:v>
                </c:pt>
                <c:pt idx="3">
                  <c:v>176</c:v>
                </c:pt>
                <c:pt idx="6">
                  <c:v>167</c:v>
                </c:pt>
                <c:pt idx="9">
                  <c:v>161</c:v>
                </c:pt>
                <c:pt idx="12">
                  <c:v>147</c:v>
                </c:pt>
              </c:numCache>
            </c:numRef>
          </c:val>
          <c:extLst>
            <c:ext xmlns:c16="http://schemas.microsoft.com/office/drawing/2014/chart" uri="{C3380CC4-5D6E-409C-BE32-E72D297353CC}">
              <c16:uniqueId val="{00000008-03B8-4595-8762-60800A9B37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B8-4595-8762-60800A9B37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3713</c:v>
                </c:pt>
                <c:pt idx="3">
                  <c:v>3569</c:v>
                </c:pt>
                <c:pt idx="6">
                  <c:v>3539</c:v>
                </c:pt>
                <c:pt idx="9">
                  <c:v>3420</c:v>
                </c:pt>
                <c:pt idx="12">
                  <c:v>3475</c:v>
                </c:pt>
              </c:numCache>
            </c:numRef>
          </c:val>
          <c:extLst>
            <c:ext xmlns:c16="http://schemas.microsoft.com/office/drawing/2014/chart" uri="{C3380CC4-5D6E-409C-BE32-E72D297353CC}">
              <c16:uniqueId val="{0000000A-03B8-4595-8762-60800A9B3711}"/>
            </c:ext>
          </c:extLst>
        </c:ser>
        <c:dLbls>
          <c:showLegendKey val="0"/>
          <c:showVal val="0"/>
          <c:showCatName val="0"/>
          <c:showSerName val="0"/>
          <c:showPercent val="0"/>
          <c:showBubbleSize val="0"/>
        </c:dLbls>
        <c:gapWidth val="100"/>
        <c:overlap val="100"/>
        <c:axId val="260741808"/>
        <c:axId val="265816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22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B8-4595-8762-60800A9B3711}"/>
            </c:ext>
          </c:extLst>
        </c:ser>
        <c:dLbls>
          <c:showLegendKey val="0"/>
          <c:showVal val="0"/>
          <c:showCatName val="0"/>
          <c:showSerName val="0"/>
          <c:showPercent val="0"/>
          <c:showBubbleSize val="0"/>
        </c:dLbls>
        <c:marker val="1"/>
        <c:smooth val="0"/>
        <c:axId val="260741808"/>
        <c:axId val="265816616"/>
      </c:lineChart>
      <c:catAx>
        <c:axId val="26074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816616"/>
        <c:crosses val="autoZero"/>
        <c:auto val="1"/>
        <c:lblAlgn val="ctr"/>
        <c:lblOffset val="100"/>
        <c:tickLblSkip val="1"/>
        <c:tickMarkSkip val="1"/>
        <c:noMultiLvlLbl val="0"/>
      </c:catAx>
      <c:valAx>
        <c:axId val="265816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4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1168</c:v>
                </c:pt>
                <c:pt idx="1">
                  <c:v>1170</c:v>
                </c:pt>
                <c:pt idx="2">
                  <c:v>1169</c:v>
                </c:pt>
              </c:numCache>
            </c:numRef>
          </c:val>
          <c:extLst>
            <c:ext xmlns:c16="http://schemas.microsoft.com/office/drawing/2014/chart" uri="{C3380CC4-5D6E-409C-BE32-E72D297353CC}">
              <c16:uniqueId val="{00000000-1420-438C-A418-7192260109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1420-438C-A418-7192260109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515</c:v>
                </c:pt>
                <c:pt idx="1">
                  <c:v>475</c:v>
                </c:pt>
                <c:pt idx="2">
                  <c:v>474</c:v>
                </c:pt>
              </c:numCache>
            </c:numRef>
          </c:val>
          <c:extLst>
            <c:ext xmlns:c16="http://schemas.microsoft.com/office/drawing/2014/chart" uri="{C3380CC4-5D6E-409C-BE32-E72D297353CC}">
              <c16:uniqueId val="{00000002-1420-438C-A418-71922601099A}"/>
            </c:ext>
          </c:extLst>
        </c:ser>
        <c:dLbls>
          <c:showLegendKey val="0"/>
          <c:showVal val="0"/>
          <c:showCatName val="0"/>
          <c:showSerName val="0"/>
          <c:showPercent val="0"/>
          <c:showBubbleSize val="0"/>
        </c:dLbls>
        <c:gapWidth val="120"/>
        <c:overlap val="100"/>
        <c:axId val="265817400"/>
        <c:axId val="265817792"/>
      </c:barChart>
      <c:catAx>
        <c:axId val="26581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5817792"/>
        <c:crosses val="autoZero"/>
        <c:auto val="1"/>
        <c:lblAlgn val="ctr"/>
        <c:lblOffset val="100"/>
        <c:tickLblSkip val="1"/>
        <c:tickMarkSkip val="1"/>
        <c:noMultiLvlLbl val="0"/>
      </c:catAx>
      <c:valAx>
        <c:axId val="265817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817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{B9EE5657-8995-438D-89E0-706E4567668B}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77E-4393-9CDC-ECBC9B38A7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{30324CFC-04F9-4137-998A-5295744C8E6B}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7E-4393-9CDC-ECBC9B38A7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{3E1AE965-7A1A-4527-B0B6-D8E054AA4BCB}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7E-4393-9CDC-ECBC9B38A7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{34F5C635-84EE-42B0-8440-D7951536578B}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7E-4393-9CDC-ECBC9B38A7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{A7711CC1-B510-46F1-83EB-0F98620DB87A}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7E-4393-9CDC-ECBC9B38A7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{60B3C04E-3F2E-48FC-A83C-971FF88B3449}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77E-4393-9CDC-ECBC9B38A71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{AE272285-ADE8-4D3F-B4F6-53DF55DE38AC}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77E-4393-9CDC-ECBC9B38A71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{247AAC5C-714E-4C15-AA9E-EC1D74BC31AF}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77E-4393-9CDC-ECBC9B38A71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{69042A7D-BEE2-4685-9E57-1164B485DC99}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77E-4393-9CDC-ECBC9B38A7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41.3</c:v>
                </c:pt>
                <c:pt idx="24">
                  <c:v>51.1</c:v>
                </c:pt>
                <c:pt idx="32">
                  <c:v>51.3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7E-4393-9CDC-ECBC9B38A7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{DC6A75E3-9C54-478C-ADAB-AE1A7F51BB65}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77E-4393-9CDC-ECBC9B38A7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{76ACFBB1-8ED9-4F60-8E82-77D971E7F324}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7E-4393-9CDC-ECBC9B38A7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{BE9DF54A-B799-446C-AC45-F0DF4BE21F84}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7E-4393-9CDC-ECBC9B38A7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{4BA2A82C-5F98-4946-A606-AE867BF8A3AF}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7E-4393-9CDC-ECBC9B38A7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{91217B6C-1465-41D5-9C51-A71002AFD892}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7E-4393-9CDC-ECBC9B38A7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{0B4A7599-282B-4D91-B507-DCF6E86F186E}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77E-4393-9CDC-ECBC9B38A71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{0A31AFA2-BFAD-4953-9D3F-A2863A4C7F22}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77E-4393-9CDC-ECBC9B38A71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{EF136FEC-8987-43CB-87C0-6F28074F497B}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77E-4393-9CDC-ECBC9B38A71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{F051309C-5D52-407E-945A-30BE9EAFDE95}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77E-4393-9CDC-ECBC9B38A7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77E-4393-9CDC-ECBC9B38A712}"/>
            </c:ext>
          </c:extLst>
        </c:ser>
        <c:dLbls>
          <c:showLegendKey val="0"/>
          <c:showVal val="1"/>
          <c:showCatName val="0"/>
          <c:showSerName val="0"/>
          <c:showPercent val="0"/>
          <c:showBubbleSize val="0"/>
        </c:dLbls>
        <c:axId val="265818576"/>
        <c:axId val="265818968"/>
      </c:scatterChart>
      <c:valAx>
        <c:axId val="265818576"/>
        <c:scaling>
          <c:orientation val="minMax"/>
          <c:max val="58.80000000000000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5818968"/>
        <c:crosses val="autoZero"/>
        <c:crossBetween val="midCat"/>
      </c:valAx>
      <c:valAx>
        <c:axId val="265818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581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{494A92F8-9757-4269-B47C-F733A9168F52}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2E-4B16-BDFE-BCD913FC90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{CF859911-6C1B-433B-A254-ED45FF28F633}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2E-4B16-BDFE-BCD913FC90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{86968A6E-B673-4090-8F08-55CE5162CFA3}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2E-4B16-BDFE-BCD913FC90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{3CD746D8-1D37-43F0-8412-3D2C23B84750}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2E-4B16-BDFE-BCD913FC90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{F7D5BFA6-6D23-44A5-987B-FAE396538CDB}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2E-4B16-BDFE-BCD913FC90BC}"/>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{A6B054FC-9140-4881-AFBD-E68875449A72}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2E-4B16-BDFE-BCD913FC90B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{947F7922-CA84-470B-84D8-72624F686F16}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2E-4B16-BDFE-BCD913FC90B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{854BE767-9325-4F7B-A78E-7B42B5705DAF}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2E-4B16-BDFE-BCD913FC90B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{840B2477-8452-4677-8F3C-45B8C036C375}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2E-4B16-BDFE-BCD913FC90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5.5</c:v>
                </c:pt>
                <c:pt idx="16">
                  <c:v>6</c:v>
                </c:pt>
                <c:pt idx="24">
                  <c:v>6.3</c:v>
                </c:pt>
                <c:pt idx="32">
                  <c:v>6.2</c:v>
                </c:pt>
              </c:numCache>
            </c:numRef>
          </c:xVal>
          <c:yVal>
            <c:numRef>
              <c:f>公会計指標分析・財政指標組合せ分析表!$BP$73:$DC$73</c:f>
              <c:numCache>
                <c:formatCode>#,##0.0;"▲ "#,##0.0</c:formatCode>
                <c:ptCount val="40"/>
                <c:pt idx="8">
                  <c:v>1.1000000000000001</c:v>
                </c:pt>
              </c:numCache>
            </c:numRef>
          </c:yVal>
          <c:smooth val="0"/>
          <c:extLst>
            <c:ext xmlns:c16="http://schemas.microsoft.com/office/drawing/2014/chart" uri="{C3380CC4-5D6E-409C-BE32-E72D297353CC}">
              <c16:uniqueId val="{00000009-6E2E-4B16-BDFE-BCD913FC90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{3A963BAB-FD28-4C4A-A13F-7EBF8BC0A0AE}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2E-4B16-BDFE-BCD913FC90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{522FC23F-750D-44F7-B13E-EB45E6254329}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2E-4B16-BDFE-BCD913FC90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{B6529AC5-8B94-46D0-BE34-433DCBF14EB7}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2E-4B16-BDFE-BCD913FC90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{46D5B482-49AD-4625-B93B-3261E458D473}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2E-4B16-BDFE-BCD913FC90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{8C2BCA18-196C-4300-AA58-D64397B3821A}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2E-4B16-BDFE-BCD913FC90B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{83B87B41-1A8D-4954-A82A-C173A38F1D57}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2E-4B16-BDFE-BCD913FC90B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{6CBF58EC-67C6-454D-BE1B-5AE190B19E84}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2E-4B16-BDFE-BCD913FC90B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{5E14211C-6772-4B11-B68D-A53F4A0C95A3}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2E-4B16-BDFE-BCD913FC90B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{D234D348-0225-4EC6-91C8-FCDABC37C3EA}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2E-4B16-BDFE-BCD913FC90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2E-4B16-BDFE-BCD913FC90BC}"/>
            </c:ext>
          </c:extLst>
        </c:ser>
        <c:dLbls>
          <c:showLegendKey val="0"/>
          <c:showVal val="1"/>
          <c:showCatName val="0"/>
          <c:showSerName val="0"/>
          <c:showPercent val="0"/>
          <c:showBubbleSize val="0"/>
        </c:dLbls>
        <c:axId val="265819752"/>
        <c:axId val="265820144"/>
      </c:scatterChart>
      <c:valAx>
        <c:axId val="265819752"/>
        <c:scaling>
          <c:orientation val="minMax"/>
          <c:max val="8.1"/>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5820144"/>
        <c:crosses val="autoZero"/>
        <c:crossBetween val="midCat"/>
      </c:valAx>
      <c:valAx>
        <c:axId val="265820144"/>
        <c:scaling>
          <c:orientation val="minMax"/>
          <c:max val="1.3"/>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5819752"/>
        <c:crosses val="autoZero"/>
        <c:crossBetween val="midCat"/>
        <c:majorUnit val="0.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公営企業及び組合等への負担金が減少しているが公債費全体の元利償還金が高止まりの状況にあるため、分子の数値が依然として高い状況になっている。</a:t>
          </a:r>
        </a:p>
        <a:p>
          <a:r>
            <a:rPr kumimoji="1" lang="ja-JP" altLang="en-US" sz="1400">
              <a:latin typeface="ＭＳ ゴシック" pitchFamily="49" charset="-128"/>
              <a:ea typeface="ＭＳ ゴシック" pitchFamily="49" charset="-128"/>
            </a:rPr>
            <a:t>　今後も大規模な整備工事等が控えており、当分の間はこの状況が続くと見ているが、新規借入の目安を元金償還額以内とし、公債費の上昇を抑制する。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地方債残高は昨年度に比べやや増加しているが、公営企業や組合等への負担見込額は減少したため、全体として将来負担額は減少している。</a:t>
          </a:r>
        </a:p>
        <a:p>
          <a:r>
            <a:rPr kumimoji="1" lang="ja-JP" altLang="en-US" sz="1400">
              <a:latin typeface="ＭＳ ゴシック" pitchFamily="49" charset="-128"/>
              <a:ea typeface="ＭＳ ゴシック" pitchFamily="49" charset="-128"/>
            </a:rPr>
            <a:t>　一方、充当可能財源等として基準財政需要額算入見込額があるが、こちらも地方債残高が減少したため徐々に減少している。</a:t>
          </a:r>
        </a:p>
        <a:p>
          <a:r>
            <a:rPr kumimoji="1" lang="ja-JP" altLang="en-US" sz="1400">
              <a:latin typeface="ＭＳ ゴシック" pitchFamily="49" charset="-128"/>
              <a:ea typeface="ＭＳ ゴシック" pitchFamily="49" charset="-128"/>
            </a:rPr>
            <a:t>　充当可能基金については、平成２６年度以降減少傾向が続いているが、今後は施設の老朽化に伴う長寿命化が必要となってくることから、必要な財源を積立て安定した財政運営を図る。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財源不足を補うため「財政調整基金」を１００百万円、住宅建設や中学校体育館の改修の財源として「村有施設整備基金」を５７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５百万円、中学校トイレ改修等に「水資源活用基金」から３９百万円取り崩しを行った。最終的にはそれぞれ積み戻しを行ったが、「村有施設整備基金」については財源が足りず残高が減となった。さらに、「地域づくり人づくり基金」については積立てを行わないため、全体として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歳入は地方交付税が大部分を占め、国の動向により財政状況が左右されやすい現状であるため、今後も必要に応じて基金を取り崩す予定である。また、村有施設の老朽化に伴う維持補修も控えていることから、全体的には同規模の基金残高を維持しつつも、余力がある際には財政調整基金や村有施設整備基金への微増な積立て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・村有施設整備基金：村有施設の整備に要する経費の財源。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・水資源活用基金：森林の豊かな恵みを地域住民の生活安定のために役立てるとともに、水資源の保全と活用を継続的に図る。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・地域づくり人づくり基金：ふるさと創生にかかる地域づくり、人づくりを推進するための人材育成を目的とする。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・村有施設整備基金：定住促進住宅建築事業と球磨中学校屋内運動場大規模改修事業の財源として取り崩しを行ったため減。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・水資源活用基金：球磨中学校校舎トイレ改修事業の実施と簡易水道特別会計への繰出金として取り崩しを行ったため減。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・地域づくり人づくり基金：大鮎釣り選手権大会、中学校修学旅行助成金の財源として取り崩しを行ったため減。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・村有施設整備基金：公民館や学校施設などの村有施設の老朽化が著しく、長寿命化に向けて大規模な補修・改修が必要に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なるため、計画的に運用を行う。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・水資源活用基金：老朽化に伴う簡易水道の大規模な水道管布設替え工事が実施されることから、今後も同程度の基金残高</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を維持していく。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・地域づくり人づくり基金：運営審議会において使途を決定しているため、今後も計画的に取り崩しを行っていく。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本村は歳入のほとんどを依存財源が占めており、地方交付税等が減額になった影響を受け、当初予算編成時において不足分の取り崩しを行っている。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財政調整基金の保有目安として、本村では標準財政規模のおおむね５０％とし運営している。今後も不測の事態に備え同程度の基金残高を維持したい。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起債管理を計画的に行っているため、取り崩しや積立ての予定はない。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村内小学校の統廃合に伴う平成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年度の一勝地小学校校舎建設、平成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年度の役場庁舎耐震改修工事等に加えて、平成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年度に単身向け村有住宅</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棟や球磨中学校屋内運動場改修工事等を実施したため、償却対象資産が増加し、全国平均及び熊本県平均を下回っている。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今後も有形固定資産の修繕等は必要に応じて対応していく予定だが、村有住宅等の修繕箇所の増加が懸念される。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4" name="有形固定資産減価償却率平均値テキスト"/>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38608</xdr:rowOff>
    </xdr:from>
    <xdr:to>
      <xdr:col>23</xdr:col>
      <xdr:colOff>136525</xdr:colOff>
      <xdr:row>30</xdr:row>
      <xdr:rowOff>140208</xdr:rowOff>
    </xdr:to>
    <xdr:sp macro="" textlink="">
      <xdr:nvSpPr>
        <xdr:cNvPr id="83" name="楕円 82"/>
        <xdr:cNvSpPr/>
      </xdr:nvSpPr>
      <xdr:spPr>
        <a:xfrm>
          <a:off x="4711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17035</xdr:rowOff>
    </xdr:from>
    <xdr:ext cx="405111" cy="259045"/>
    <xdr:sp macro="" textlink="">
      <xdr:nvSpPr>
        <xdr:cNvPr id="84" name="有形固定資産減価償却率該当値テキスト"/>
        <xdr:cNvSpPr txBox="1"/>
      </xdr:nvSpPr>
      <xdr:spPr>
        <a:xfrm>
          <a:off x="4813300" y="59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42926</xdr:rowOff>
    </xdr:from>
    <xdr:to>
      <xdr:col>19</xdr:col>
      <xdr:colOff>187325</xdr:colOff>
      <xdr:row>30</xdr:row>
      <xdr:rowOff>144526</xdr:rowOff>
    </xdr:to>
    <xdr:sp macro="" textlink="">
      <xdr:nvSpPr>
        <xdr:cNvPr id="85" name="楕円 84"/>
        <xdr:cNvSpPr/>
      </xdr:nvSpPr>
      <xdr:spPr>
        <a:xfrm>
          <a:off x="4000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89408</xdr:rowOff>
    </xdr:from>
    <xdr:to>
      <xdr:col>23</xdr:col>
      <xdr:colOff>85725</xdr:colOff>
      <xdr:row>30</xdr:row>
      <xdr:rowOff>93726</xdr:rowOff>
    </xdr:to>
    <xdr:cxnSp macro="">
      <xdr:nvCxnSpPr>
        <xdr:cNvPr id="86" name="直線コネクタ 85"/>
        <xdr:cNvCxnSpPr/>
      </xdr:nvCxnSpPr>
      <xdr:spPr>
        <a:xfrm flipV="1">
          <a:off x="4051300" y="6004433"/>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83058</xdr:rowOff>
    </xdr:from>
    <xdr:to>
      <xdr:col>15</xdr:col>
      <xdr:colOff>187325</xdr:colOff>
      <xdr:row>32</xdr:row>
      <xdr:rowOff>13208</xdr:rowOff>
    </xdr:to>
    <xdr:sp macro="" textlink="">
      <xdr:nvSpPr>
        <xdr:cNvPr id="87" name="楕円 86"/>
        <xdr:cNvSpPr/>
      </xdr:nvSpPr>
      <xdr:spPr>
        <a:xfrm>
          <a:off x="3238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93726</xdr:rowOff>
    </xdr:from>
    <xdr:to>
      <xdr:col>19</xdr:col>
      <xdr:colOff>136525</xdr:colOff>
      <xdr:row>31</xdr:row>
      <xdr:rowOff>133858</xdr:rowOff>
    </xdr:to>
    <xdr:cxnSp macro="">
      <xdr:nvCxnSpPr>
        <xdr:cNvPr id="88" name="直線コネクタ 87"/>
        <xdr:cNvCxnSpPr/>
      </xdr:nvCxnSpPr>
      <xdr:spPr>
        <a:xfrm flipV="1">
          <a:off x="3289300" y="6008751"/>
          <a:ext cx="762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9"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90"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135653</xdr:rowOff>
    </xdr:from>
    <xdr:ext cx="405111" cy="259045"/>
    <xdr:sp macro="" textlink="">
      <xdr:nvSpPr>
        <xdr:cNvPr id="91" name="n_1mainValue有形固定資産減価償却率"/>
        <xdr:cNvSpPr txBox="1"/>
      </xdr:nvSpPr>
      <xdr:spPr>
        <a:xfrm>
          <a:off x="3836044" y="605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4335</xdr:rowOff>
    </xdr:from>
    <xdr:ext cx="405111" cy="259045"/>
    <xdr:sp macro="" textlink="">
      <xdr:nvSpPr>
        <xdr:cNvPr id="92" name="n_2mainValue有形固定資産減価償却率"/>
        <xdr:cNvSpPr txBox="1"/>
      </xdr:nvSpPr>
      <xdr:spPr>
        <a:xfrm>
          <a:off x="3086744" y="626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今年度は球磨中学校屋内運動場改修工事等に伴う地方債を借り入れたため、元金償還以上の借入を行なったが、近年は元金償還額以上に新規借入を行なわないようにしていたことから、将来負担額が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また、基金残高も前年度末を目安として残高を維持していることから、債務償還可能年数は全国平均及び熊本県平均下回っている。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今後は防災行政無線施設整備事業等の投資的事業において、地方債や基金の充当を予定していることから、債務償還可能年数は上昇すると思われる。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1" name="テキスト ボックス 11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3" name="テキスト ボックス 11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5" name="テキスト ボックス 11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7" name="テキスト ボックス 11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1" name="直線コネクタ 120"/>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4"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5" name="直線コネクタ 124"/>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6"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7" name="フローチャート: 判断 126"/>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33" name="楕円 132"/>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118480</xdr:rowOff>
    </xdr:from>
    <xdr:ext cx="340478" cy="259045"/>
    <xdr:sp macro="" textlink="">
      <xdr:nvSpPr>
        <xdr:cNvPr id="134" name="債務償還可能年数該当値テキスト"/>
        <xdr:cNvSpPr txBox="1"/>
      </xdr:nvSpPr>
      <xdr:spPr>
        <a:xfrm>
          <a:off x="14846300" y="6204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0" name="楕円 69"/>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1" name="【道路】&#10;有形固定資産減価償却率該当値テキスト"/>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2" name="楕円 71"/>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146685</xdr:rowOff>
    </xdr:from>
    <xdr:to>
      <xdr:col>24</xdr:col>
      <xdr:colOff>63500</xdr:colOff>
      <xdr:row>37</xdr:row>
      <xdr:rowOff>161925</xdr:rowOff>
    </xdr:to>
    <xdr:cxnSp macro="">
      <xdr:nvCxnSpPr>
        <xdr:cNvPr id="73" name="直線コネクタ 72"/>
        <xdr:cNvCxnSpPr/>
      </xdr:nvCxnSpPr>
      <xdr:spPr>
        <a:xfrm flipV="1">
          <a:off x="3797300" y="64903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4" name="楕円 73"/>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161925</xdr:rowOff>
    </xdr:to>
    <xdr:cxnSp macro="">
      <xdr:nvCxnSpPr>
        <xdr:cNvPr id="75" name="直線コネクタ 74"/>
        <xdr:cNvCxnSpPr/>
      </xdr:nvCxnSpPr>
      <xdr:spPr>
        <a:xfrm>
          <a:off x="2908300" y="639508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57802</xdr:rowOff>
    </xdr:from>
    <xdr:ext cx="405111" cy="259045"/>
    <xdr:sp macro="" textlink="">
      <xdr:nvSpPr>
        <xdr:cNvPr id="78" name="n_1main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9" name="n_2main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33721</xdr:rowOff>
    </xdr:from>
    <xdr:to>
      <xdr:col>55</xdr:col>
      <xdr:colOff>50800</xdr:colOff>
      <xdr:row>39</xdr:row>
      <xdr:rowOff>135321</xdr:rowOff>
    </xdr:to>
    <xdr:sp macro="" textlink="">
      <xdr:nvSpPr>
        <xdr:cNvPr id="117" name="楕円 116"/>
        <xdr:cNvSpPr/>
      </xdr:nvSpPr>
      <xdr:spPr>
        <a:xfrm>
          <a:off x="10426700" y="6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12148</xdr:rowOff>
    </xdr:from>
    <xdr:ext cx="534377" cy="259045"/>
    <xdr:sp macro="" textlink="">
      <xdr:nvSpPr>
        <xdr:cNvPr id="118" name="【道路】&#10;一人当たり延長該当値テキスト"/>
        <xdr:cNvSpPr txBox="1"/>
      </xdr:nvSpPr>
      <xdr:spPr>
        <a:xfrm>
          <a:off x="10515600" y="66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41448</xdr:rowOff>
    </xdr:from>
    <xdr:to>
      <xdr:col>50</xdr:col>
      <xdr:colOff>165100</xdr:colOff>
      <xdr:row>39</xdr:row>
      <xdr:rowOff>143048</xdr:rowOff>
    </xdr:to>
    <xdr:sp macro="" textlink="">
      <xdr:nvSpPr>
        <xdr:cNvPr id="119" name="楕円 118"/>
        <xdr:cNvSpPr/>
      </xdr:nvSpPr>
      <xdr:spPr>
        <a:xfrm>
          <a:off x="9588500" y="6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84521</xdr:rowOff>
    </xdr:from>
    <xdr:to>
      <xdr:col>55</xdr:col>
      <xdr:colOff>0</xdr:colOff>
      <xdr:row>39</xdr:row>
      <xdr:rowOff>92248</xdr:rowOff>
    </xdr:to>
    <xdr:cxnSp macro="">
      <xdr:nvCxnSpPr>
        <xdr:cNvPr id="120" name="直線コネクタ 119"/>
        <xdr:cNvCxnSpPr/>
      </xdr:nvCxnSpPr>
      <xdr:spPr>
        <a:xfrm flipV="1">
          <a:off x="9639300" y="6771071"/>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46972</xdr:rowOff>
    </xdr:from>
    <xdr:to>
      <xdr:col>46</xdr:col>
      <xdr:colOff>38100</xdr:colOff>
      <xdr:row>39</xdr:row>
      <xdr:rowOff>148572</xdr:rowOff>
    </xdr:to>
    <xdr:sp macro="" textlink="">
      <xdr:nvSpPr>
        <xdr:cNvPr id="121" name="楕円 120"/>
        <xdr:cNvSpPr/>
      </xdr:nvSpPr>
      <xdr:spPr>
        <a:xfrm>
          <a:off x="8699500" y="67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92248</xdr:rowOff>
    </xdr:from>
    <xdr:to>
      <xdr:col>50</xdr:col>
      <xdr:colOff>114300</xdr:colOff>
      <xdr:row>39</xdr:row>
      <xdr:rowOff>97772</xdr:rowOff>
    </xdr:to>
    <xdr:cxnSp macro="">
      <xdr:nvCxnSpPr>
        <xdr:cNvPr id="122" name="直線コネクタ 121"/>
        <xdr:cNvCxnSpPr/>
      </xdr:nvCxnSpPr>
      <xdr:spPr>
        <a:xfrm flipV="1">
          <a:off x="8750300" y="677879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159575</xdr:rowOff>
    </xdr:from>
    <xdr:ext cx="534377" cy="259045"/>
    <xdr:sp macro="" textlink="">
      <xdr:nvSpPr>
        <xdr:cNvPr id="125" name="n_1mainValue【道路】&#10;一人当たり延長"/>
        <xdr:cNvSpPr txBox="1"/>
      </xdr:nvSpPr>
      <xdr:spPr>
        <a:xfrm>
          <a:off x="9359411" y="65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165099</xdr:rowOff>
    </xdr:from>
    <xdr:ext cx="534377" cy="259045"/>
    <xdr:sp macro="" textlink="">
      <xdr:nvSpPr>
        <xdr:cNvPr id="126" name="n_2mainValue【道路】&#10;一人当たり延長"/>
        <xdr:cNvSpPr txBox="1"/>
      </xdr:nvSpPr>
      <xdr:spPr>
        <a:xfrm>
          <a:off x="8483111" y="65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4"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49784</xdr:rowOff>
    </xdr:from>
    <xdr:to>
      <xdr:col>24</xdr:col>
      <xdr:colOff>114300</xdr:colOff>
      <xdr:row>58</xdr:row>
      <xdr:rowOff>151384</xdr:rowOff>
    </xdr:to>
    <xdr:sp macro="" textlink="">
      <xdr:nvSpPr>
        <xdr:cNvPr id="163" name="楕円 162"/>
        <xdr:cNvSpPr/>
      </xdr:nvSpPr>
      <xdr:spPr>
        <a:xfrm>
          <a:off x="4584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72661</xdr:rowOff>
    </xdr:from>
    <xdr:ext cx="405111" cy="259045"/>
    <xdr:sp macro="" textlink="">
      <xdr:nvSpPr>
        <xdr:cNvPr id="164" name="【橋りょう・トンネル】&#10;有形固定資産減価償却率該当値テキスト"/>
        <xdr:cNvSpPr txBox="1"/>
      </xdr:nvSpPr>
      <xdr:spPr>
        <a:xfrm>
          <a:off x="46736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61214</xdr:rowOff>
    </xdr:from>
    <xdr:to>
      <xdr:col>20</xdr:col>
      <xdr:colOff>38100</xdr:colOff>
      <xdr:row>58</xdr:row>
      <xdr:rowOff>162814</xdr:rowOff>
    </xdr:to>
    <xdr:sp macro="" textlink="">
      <xdr:nvSpPr>
        <xdr:cNvPr id="165" name="楕円 164"/>
        <xdr:cNvSpPr/>
      </xdr:nvSpPr>
      <xdr:spPr>
        <a:xfrm>
          <a:off x="3746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100584</xdr:rowOff>
    </xdr:from>
    <xdr:to>
      <xdr:col>24</xdr:col>
      <xdr:colOff>63500</xdr:colOff>
      <xdr:row>58</xdr:row>
      <xdr:rowOff>112014</xdr:rowOff>
    </xdr:to>
    <xdr:cxnSp macro="">
      <xdr:nvCxnSpPr>
        <xdr:cNvPr id="166" name="直線コネクタ 165"/>
        <xdr:cNvCxnSpPr/>
      </xdr:nvCxnSpPr>
      <xdr:spPr>
        <a:xfrm flipV="1">
          <a:off x="3797300" y="1004468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157226</xdr:rowOff>
    </xdr:from>
    <xdr:to>
      <xdr:col>15</xdr:col>
      <xdr:colOff>101600</xdr:colOff>
      <xdr:row>59</xdr:row>
      <xdr:rowOff>87376</xdr:rowOff>
    </xdr:to>
    <xdr:sp macro="" textlink="">
      <xdr:nvSpPr>
        <xdr:cNvPr id="167" name="楕円 166"/>
        <xdr:cNvSpPr/>
      </xdr:nvSpPr>
      <xdr:spPr>
        <a:xfrm>
          <a:off x="2857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112014</xdr:rowOff>
    </xdr:from>
    <xdr:to>
      <xdr:col>19</xdr:col>
      <xdr:colOff>177800</xdr:colOff>
      <xdr:row>59</xdr:row>
      <xdr:rowOff>36576</xdr:rowOff>
    </xdr:to>
    <xdr:cxnSp macro="">
      <xdr:nvCxnSpPr>
        <xdr:cNvPr id="168" name="直線コネクタ 167"/>
        <xdr:cNvCxnSpPr/>
      </xdr:nvCxnSpPr>
      <xdr:spPr>
        <a:xfrm flipV="1">
          <a:off x="2908300" y="1005611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153941</xdr:rowOff>
    </xdr:from>
    <xdr:ext cx="405111" cy="259045"/>
    <xdr:sp macro="" textlink="">
      <xdr:nvSpPr>
        <xdr:cNvPr id="171" name="n_1mainValue【橋りょう・トンネル】&#10;有形固定資産減価償却率"/>
        <xdr:cNvSpPr txBox="1"/>
      </xdr:nvSpPr>
      <xdr:spPr>
        <a:xfrm>
          <a:off x="35820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78503</xdr:rowOff>
    </xdr:from>
    <xdr:ext cx="405111" cy="259045"/>
    <xdr:sp macro="" textlink="">
      <xdr:nvSpPr>
        <xdr:cNvPr id="172" name="n_2mainValue【橋りょう・トンネル】&#10;有形固定資産減価償却率"/>
        <xdr:cNvSpPr txBox="1"/>
      </xdr:nvSpPr>
      <xdr:spPr>
        <a:xfrm>
          <a:off x="2705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111775</xdr:rowOff>
    </xdr:from>
    <xdr:to>
      <xdr:col>55</xdr:col>
      <xdr:colOff>50800</xdr:colOff>
      <xdr:row>64</xdr:row>
      <xdr:rowOff>41925</xdr:rowOff>
    </xdr:to>
    <xdr:sp macro="" textlink="">
      <xdr:nvSpPr>
        <xdr:cNvPr id="210" name="楕円 209"/>
        <xdr:cNvSpPr/>
      </xdr:nvSpPr>
      <xdr:spPr>
        <a:xfrm>
          <a:off x="10426700" y="109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26702</xdr:rowOff>
    </xdr:from>
    <xdr:ext cx="599010" cy="259045"/>
    <xdr:sp macro="" textlink="">
      <xdr:nvSpPr>
        <xdr:cNvPr id="211" name="【橋りょう・トンネル】&#10;一人当たり有形固定資産（償却資産）額該当値テキスト"/>
        <xdr:cNvSpPr txBox="1"/>
      </xdr:nvSpPr>
      <xdr:spPr>
        <a:xfrm>
          <a:off x="10515600" y="1082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114525</xdr:rowOff>
    </xdr:from>
    <xdr:to>
      <xdr:col>50</xdr:col>
      <xdr:colOff>165100</xdr:colOff>
      <xdr:row>64</xdr:row>
      <xdr:rowOff>44675</xdr:rowOff>
    </xdr:to>
    <xdr:sp macro="" textlink="">
      <xdr:nvSpPr>
        <xdr:cNvPr id="212" name="楕円 211"/>
        <xdr:cNvSpPr/>
      </xdr:nvSpPr>
      <xdr:spPr>
        <a:xfrm>
          <a:off x="9588500" y="10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162575</xdr:rowOff>
    </xdr:from>
    <xdr:to>
      <xdr:col>55</xdr:col>
      <xdr:colOff>0</xdr:colOff>
      <xdr:row>63</xdr:row>
      <xdr:rowOff>165325</xdr:rowOff>
    </xdr:to>
    <xdr:cxnSp macro="">
      <xdr:nvCxnSpPr>
        <xdr:cNvPr id="213" name="直線コネクタ 212"/>
        <xdr:cNvCxnSpPr/>
      </xdr:nvCxnSpPr>
      <xdr:spPr>
        <a:xfrm flipV="1">
          <a:off x="9639300" y="10963925"/>
          <a:ext cx="8382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119714</xdr:rowOff>
    </xdr:from>
    <xdr:to>
      <xdr:col>46</xdr:col>
      <xdr:colOff>38100</xdr:colOff>
      <xdr:row>64</xdr:row>
      <xdr:rowOff>49864</xdr:rowOff>
    </xdr:to>
    <xdr:sp macro="" textlink="">
      <xdr:nvSpPr>
        <xdr:cNvPr id="214" name="楕円 213"/>
        <xdr:cNvSpPr/>
      </xdr:nvSpPr>
      <xdr:spPr>
        <a:xfrm>
          <a:off x="8699500" y="109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165325</xdr:rowOff>
    </xdr:from>
    <xdr:to>
      <xdr:col>50</xdr:col>
      <xdr:colOff>114300</xdr:colOff>
      <xdr:row>63</xdr:row>
      <xdr:rowOff>170514</xdr:rowOff>
    </xdr:to>
    <xdr:cxnSp macro="">
      <xdr:nvCxnSpPr>
        <xdr:cNvPr id="215" name="直線コネクタ 214"/>
        <xdr:cNvCxnSpPr/>
      </xdr:nvCxnSpPr>
      <xdr:spPr>
        <a:xfrm flipV="1">
          <a:off x="8750300" y="10966675"/>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35802</xdr:rowOff>
    </xdr:from>
    <xdr:ext cx="599010" cy="259045"/>
    <xdr:sp macro="" textlink="">
      <xdr:nvSpPr>
        <xdr:cNvPr id="218" name="n_1mainValue【橋りょう・トンネル】&#10;一人当たり有形固定資産（償却資産）額"/>
        <xdr:cNvSpPr txBox="1"/>
      </xdr:nvSpPr>
      <xdr:spPr>
        <a:xfrm>
          <a:off x="9327095" y="110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40991</xdr:rowOff>
    </xdr:from>
    <xdr:ext cx="599010" cy="259045"/>
    <xdr:sp macro="" textlink="">
      <xdr:nvSpPr>
        <xdr:cNvPr id="219" name="n_2mainValue【橋りょう・トンネル】&#10;一人当たり有形固定資産（償却資産）額"/>
        <xdr:cNvSpPr txBox="1"/>
      </xdr:nvSpPr>
      <xdr:spPr>
        <a:xfrm>
          <a:off x="8450795" y="1101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58" name="楕円 257"/>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3827</xdr:rowOff>
    </xdr:from>
    <xdr:ext cx="405111" cy="259045"/>
    <xdr:sp macro="" textlink="">
      <xdr:nvSpPr>
        <xdr:cNvPr id="259" name="【公営住宅】&#10;有形固定資産減価償却率該当値テキスト"/>
        <xdr:cNvSpPr txBox="1"/>
      </xdr:nvSpPr>
      <xdr:spPr>
        <a:xfrm>
          <a:off x="46736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260" name="楕円 259"/>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76200</xdr:rowOff>
    </xdr:to>
    <xdr:cxnSp macro="">
      <xdr:nvCxnSpPr>
        <xdr:cNvPr id="261" name="直線コネクタ 260"/>
        <xdr:cNvCxnSpPr/>
      </xdr:nvCxnSpPr>
      <xdr:spPr>
        <a:xfrm>
          <a:off x="3797300" y="14133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62" name="楕円 261"/>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74295</xdr:rowOff>
    </xdr:from>
    <xdr:to>
      <xdr:col>19</xdr:col>
      <xdr:colOff>177800</xdr:colOff>
      <xdr:row>83</xdr:row>
      <xdr:rowOff>17145</xdr:rowOff>
    </xdr:to>
    <xdr:cxnSp macro="">
      <xdr:nvCxnSpPr>
        <xdr:cNvPr id="263" name="直線コネクタ 262"/>
        <xdr:cNvCxnSpPr/>
      </xdr:nvCxnSpPr>
      <xdr:spPr>
        <a:xfrm flipV="1">
          <a:off x="2908300" y="141331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5"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116222</xdr:rowOff>
    </xdr:from>
    <xdr:ext cx="405111" cy="259045"/>
    <xdr:sp macro="" textlink="">
      <xdr:nvSpPr>
        <xdr:cNvPr id="266" name="n_1mainValue【公営住宅】&#10;有形固定資産減価償却率"/>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67" name="n_2mainValue【公営住宅】&#10;有形固定資産減価償却率"/>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73661</xdr:rowOff>
    </xdr:from>
    <xdr:to>
      <xdr:col>55</xdr:col>
      <xdr:colOff>50800</xdr:colOff>
      <xdr:row>86</xdr:row>
      <xdr:rowOff>3811</xdr:rowOff>
    </xdr:to>
    <xdr:sp macro="" textlink="">
      <xdr:nvSpPr>
        <xdr:cNvPr id="305" name="楕円 304"/>
        <xdr:cNvSpPr/>
      </xdr:nvSpPr>
      <xdr:spPr>
        <a:xfrm>
          <a:off x="104267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160038</xdr:rowOff>
    </xdr:from>
    <xdr:ext cx="469744" cy="259045"/>
    <xdr:sp macro="" textlink="">
      <xdr:nvSpPr>
        <xdr:cNvPr id="306" name="【公営住宅】&#10;一人当たり面積該当値テキスト"/>
        <xdr:cNvSpPr txBox="1"/>
      </xdr:nvSpPr>
      <xdr:spPr>
        <a:xfrm>
          <a:off x="10515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93345</xdr:rowOff>
    </xdr:from>
    <xdr:to>
      <xdr:col>50</xdr:col>
      <xdr:colOff>165100</xdr:colOff>
      <xdr:row>86</xdr:row>
      <xdr:rowOff>23495</xdr:rowOff>
    </xdr:to>
    <xdr:sp macro="" textlink="">
      <xdr:nvSpPr>
        <xdr:cNvPr id="307" name="楕円 306"/>
        <xdr:cNvSpPr/>
      </xdr:nvSpPr>
      <xdr:spPr>
        <a:xfrm>
          <a:off x="9588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124461</xdr:rowOff>
    </xdr:from>
    <xdr:to>
      <xdr:col>55</xdr:col>
      <xdr:colOff>0</xdr:colOff>
      <xdr:row>85</xdr:row>
      <xdr:rowOff>144145</xdr:rowOff>
    </xdr:to>
    <xdr:cxnSp macro="">
      <xdr:nvCxnSpPr>
        <xdr:cNvPr id="308" name="直線コネクタ 307"/>
        <xdr:cNvCxnSpPr/>
      </xdr:nvCxnSpPr>
      <xdr:spPr>
        <a:xfrm flipV="1">
          <a:off x="9639300" y="14697711"/>
          <a:ext cx="8382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55245</xdr:rowOff>
    </xdr:from>
    <xdr:to>
      <xdr:col>46</xdr:col>
      <xdr:colOff>38100</xdr:colOff>
      <xdr:row>85</xdr:row>
      <xdr:rowOff>156845</xdr:rowOff>
    </xdr:to>
    <xdr:sp macro="" textlink="">
      <xdr:nvSpPr>
        <xdr:cNvPr id="309" name="楕円 308"/>
        <xdr:cNvSpPr/>
      </xdr:nvSpPr>
      <xdr:spPr>
        <a:xfrm>
          <a:off x="8699500" y="146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106045</xdr:rowOff>
    </xdr:from>
    <xdr:to>
      <xdr:col>50</xdr:col>
      <xdr:colOff>114300</xdr:colOff>
      <xdr:row>85</xdr:row>
      <xdr:rowOff>144145</xdr:rowOff>
    </xdr:to>
    <xdr:cxnSp macro="">
      <xdr:nvCxnSpPr>
        <xdr:cNvPr id="310" name="直線コネクタ 309"/>
        <xdr:cNvCxnSpPr/>
      </xdr:nvCxnSpPr>
      <xdr:spPr>
        <a:xfrm>
          <a:off x="8750300" y="14679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14622</xdr:rowOff>
    </xdr:from>
    <xdr:ext cx="469744" cy="259045"/>
    <xdr:sp macro="" textlink="">
      <xdr:nvSpPr>
        <xdr:cNvPr id="313" name="n_1mainValue【公営住宅】&#10;一人当たり面積"/>
        <xdr:cNvSpPr txBox="1"/>
      </xdr:nvSpPr>
      <xdr:spPr>
        <a:xfrm>
          <a:off x="9391727" y="1475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147972</xdr:rowOff>
    </xdr:from>
    <xdr:ext cx="469744" cy="259045"/>
    <xdr:sp macro="" textlink="">
      <xdr:nvSpPr>
        <xdr:cNvPr id="314" name="n_2mainValue【公営住宅】&#10;一人当たり面積"/>
        <xdr:cNvSpPr txBox="1"/>
      </xdr:nvSpPr>
      <xdr:spPr>
        <a:xfrm>
          <a:off x="8515427" y="1472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56" name="直線コネクタ 355"/>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57"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58" name="直線コネクタ 357"/>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61"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2" name="フローチャート: 判断 361"/>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63" name="フローチャート: 判断 362"/>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64" name="フローチャート: 判断 363"/>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370" name="楕円 369"/>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371" name="【認定こども園・幼稚園・保育所】&#10;有形固定資産減価償却率該当値テキスト"/>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372" name="楕円 371"/>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156210</xdr:rowOff>
    </xdr:to>
    <xdr:cxnSp macro="">
      <xdr:nvCxnSpPr>
        <xdr:cNvPr id="373" name="直線コネクタ 372"/>
        <xdr:cNvCxnSpPr/>
      </xdr:nvCxnSpPr>
      <xdr:spPr>
        <a:xfrm flipV="1">
          <a:off x="15481300" y="676764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74"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75"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376" name="n_1main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02" name="直線コネクタ 401"/>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03"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04" name="直線コネクタ 403"/>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05"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06" name="直線コネクタ 405"/>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07" name="【認定こども園・幼稚園・保育所】&#10;一人当たり面積平均値テキスト"/>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08" name="フローチャート: 判断 407"/>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09" name="フローチャート: 判断 408"/>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10" name="フローチャート: 判断 409"/>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157662</xdr:rowOff>
    </xdr:from>
    <xdr:to>
      <xdr:col>116</xdr:col>
      <xdr:colOff>114300</xdr:colOff>
      <xdr:row>42</xdr:row>
      <xdr:rowOff>87812</xdr:rowOff>
    </xdr:to>
    <xdr:sp macro="" textlink="">
      <xdr:nvSpPr>
        <xdr:cNvPr id="416" name="楕円 415"/>
        <xdr:cNvSpPr/>
      </xdr:nvSpPr>
      <xdr:spPr>
        <a:xfrm>
          <a:off x="221107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72589</xdr:rowOff>
    </xdr:from>
    <xdr:ext cx="469744" cy="259045"/>
    <xdr:sp macro="" textlink="">
      <xdr:nvSpPr>
        <xdr:cNvPr id="417" name="【認定こども園・幼稚園・保育所】&#10;一人当たり面積該当値テキスト"/>
        <xdr:cNvSpPr txBox="1"/>
      </xdr:nvSpPr>
      <xdr:spPr>
        <a:xfrm>
          <a:off x="22199600" y="71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157662</xdr:rowOff>
    </xdr:from>
    <xdr:to>
      <xdr:col>112</xdr:col>
      <xdr:colOff>38100</xdr:colOff>
      <xdr:row>42</xdr:row>
      <xdr:rowOff>87812</xdr:rowOff>
    </xdr:to>
    <xdr:sp macro="" textlink="">
      <xdr:nvSpPr>
        <xdr:cNvPr id="418" name="楕円 417"/>
        <xdr:cNvSpPr/>
      </xdr:nvSpPr>
      <xdr:spPr>
        <a:xfrm>
          <a:off x="21272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37012</xdr:rowOff>
    </xdr:from>
    <xdr:to>
      <xdr:col>116</xdr:col>
      <xdr:colOff>63500</xdr:colOff>
      <xdr:row>42</xdr:row>
      <xdr:rowOff>37012</xdr:rowOff>
    </xdr:to>
    <xdr:cxnSp macro="">
      <xdr:nvCxnSpPr>
        <xdr:cNvPr id="419" name="直線コネクタ 418"/>
        <xdr:cNvCxnSpPr/>
      </xdr:nvCxnSpPr>
      <xdr:spPr>
        <a:xfrm>
          <a:off x="21323300" y="723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20"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21"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78939</xdr:rowOff>
    </xdr:from>
    <xdr:ext cx="469744" cy="259045"/>
    <xdr:sp macro="" textlink="">
      <xdr:nvSpPr>
        <xdr:cNvPr id="422" name="n_1mainValue【認定こども園・幼稚園・保育所】&#10;一人当たり面積"/>
        <xdr:cNvSpPr txBox="1"/>
      </xdr:nvSpPr>
      <xdr:spPr>
        <a:xfrm>
          <a:off x="21075727" y="72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47" name="直線コネクタ 446"/>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48"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49" name="直線コネクタ 448"/>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50"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51" name="直線コネクタ 450"/>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52"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3" name="フローチャート: 判断 45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54" name="フローチャート: 判断 453"/>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55" name="フローチャート: 判断 454"/>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461" name="楕円 460"/>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462" name="【学校施設】&#10;有形固定資産減価償却率該当値テキスト"/>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139700</xdr:rowOff>
    </xdr:from>
    <xdr:to>
      <xdr:col>81</xdr:col>
      <xdr:colOff>101600</xdr:colOff>
      <xdr:row>62</xdr:row>
      <xdr:rowOff>69850</xdr:rowOff>
    </xdr:to>
    <xdr:sp macro="" textlink="">
      <xdr:nvSpPr>
        <xdr:cNvPr id="463" name="楕円 462"/>
        <xdr:cNvSpPr/>
      </xdr:nvSpPr>
      <xdr:spPr>
        <a:xfrm>
          <a:off x="1543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19050</xdr:rowOff>
    </xdr:from>
    <xdr:to>
      <xdr:col>85</xdr:col>
      <xdr:colOff>127000</xdr:colOff>
      <xdr:row>62</xdr:row>
      <xdr:rowOff>45720</xdr:rowOff>
    </xdr:to>
    <xdr:cxnSp macro="">
      <xdr:nvCxnSpPr>
        <xdr:cNvPr id="464" name="直線コネクタ 463"/>
        <xdr:cNvCxnSpPr/>
      </xdr:nvCxnSpPr>
      <xdr:spPr>
        <a:xfrm>
          <a:off x="15481300" y="10648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53975</xdr:rowOff>
    </xdr:from>
    <xdr:to>
      <xdr:col>76</xdr:col>
      <xdr:colOff>165100</xdr:colOff>
      <xdr:row>63</xdr:row>
      <xdr:rowOff>155575</xdr:rowOff>
    </xdr:to>
    <xdr:sp macro="" textlink="">
      <xdr:nvSpPr>
        <xdr:cNvPr id="465" name="楕円 464"/>
        <xdr:cNvSpPr/>
      </xdr:nvSpPr>
      <xdr:spPr>
        <a:xfrm>
          <a:off x="14541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19050</xdr:rowOff>
    </xdr:from>
    <xdr:to>
      <xdr:col>81</xdr:col>
      <xdr:colOff>50800</xdr:colOff>
      <xdr:row>63</xdr:row>
      <xdr:rowOff>104775</xdr:rowOff>
    </xdr:to>
    <xdr:cxnSp macro="">
      <xdr:nvCxnSpPr>
        <xdr:cNvPr id="466" name="直線コネクタ 465"/>
        <xdr:cNvCxnSpPr/>
      </xdr:nvCxnSpPr>
      <xdr:spPr>
        <a:xfrm flipV="1">
          <a:off x="14592300" y="106489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6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68"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60977</xdr:rowOff>
    </xdr:from>
    <xdr:ext cx="405111" cy="259045"/>
    <xdr:sp macro="" textlink="">
      <xdr:nvSpPr>
        <xdr:cNvPr id="469" name="n_1mainValue【学校施設】&#10;有形固定資産減価償却率"/>
        <xdr:cNvSpPr txBox="1"/>
      </xdr:nvSpPr>
      <xdr:spPr>
        <a:xfrm>
          <a:off x="15266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146702</xdr:rowOff>
    </xdr:from>
    <xdr:ext cx="405111" cy="259045"/>
    <xdr:sp macro="" textlink="">
      <xdr:nvSpPr>
        <xdr:cNvPr id="470" name="n_2mainValue【学校施設】&#10;有形固定資産減価償却率"/>
        <xdr:cNvSpPr txBox="1"/>
      </xdr:nvSpPr>
      <xdr:spPr>
        <a:xfrm>
          <a:off x="14389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9" name="テキスト ボックス 48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1" name="テキスト ボックス 4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97" name="直線コネクタ 496"/>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98"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99" name="直線コネクタ 498"/>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00"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01" name="直線コネクタ 500"/>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02"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03" name="フローチャート: 判断 502"/>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04" name="フローチャート: 判断 503"/>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05" name="フローチャート: 判断 504"/>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11" name="楕円 510"/>
        <xdr:cNvSpPr/>
      </xdr:nvSpPr>
      <xdr:spPr>
        <a:xfrm>
          <a:off x="221107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126763</xdr:rowOff>
    </xdr:from>
    <xdr:ext cx="469744" cy="259045"/>
    <xdr:sp macro="" textlink="">
      <xdr:nvSpPr>
        <xdr:cNvPr id="512" name="【学校施設】&#10;一人当たり面積該当値テキスト"/>
        <xdr:cNvSpPr txBox="1"/>
      </xdr:nvSpPr>
      <xdr:spPr>
        <a:xfrm>
          <a:off x="22199600"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116731</xdr:rowOff>
    </xdr:from>
    <xdr:to>
      <xdr:col>112</xdr:col>
      <xdr:colOff>38100</xdr:colOff>
      <xdr:row>62</xdr:row>
      <xdr:rowOff>46881</xdr:rowOff>
    </xdr:to>
    <xdr:sp macro="" textlink="">
      <xdr:nvSpPr>
        <xdr:cNvPr id="513" name="楕円 512"/>
        <xdr:cNvSpPr/>
      </xdr:nvSpPr>
      <xdr:spPr>
        <a:xfrm>
          <a:off x="21272500" y="105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154686</xdr:rowOff>
    </xdr:from>
    <xdr:to>
      <xdr:col>116</xdr:col>
      <xdr:colOff>63500</xdr:colOff>
      <xdr:row>61</xdr:row>
      <xdr:rowOff>167531</xdr:rowOff>
    </xdr:to>
    <xdr:cxnSp macro="">
      <xdr:nvCxnSpPr>
        <xdr:cNvPr id="514" name="直線コネクタ 513"/>
        <xdr:cNvCxnSpPr/>
      </xdr:nvCxnSpPr>
      <xdr:spPr>
        <a:xfrm flipV="1">
          <a:off x="21323300" y="10613136"/>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18869</xdr:rowOff>
    </xdr:from>
    <xdr:to>
      <xdr:col>107</xdr:col>
      <xdr:colOff>101600</xdr:colOff>
      <xdr:row>64</xdr:row>
      <xdr:rowOff>120469</xdr:rowOff>
    </xdr:to>
    <xdr:sp macro="" textlink="">
      <xdr:nvSpPr>
        <xdr:cNvPr id="515" name="楕円 514"/>
        <xdr:cNvSpPr/>
      </xdr:nvSpPr>
      <xdr:spPr>
        <a:xfrm>
          <a:off x="20383500" y="109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167531</xdr:rowOff>
    </xdr:from>
    <xdr:to>
      <xdr:col>111</xdr:col>
      <xdr:colOff>177800</xdr:colOff>
      <xdr:row>64</xdr:row>
      <xdr:rowOff>69669</xdr:rowOff>
    </xdr:to>
    <xdr:cxnSp macro="">
      <xdr:nvCxnSpPr>
        <xdr:cNvPr id="516" name="直線コネクタ 515"/>
        <xdr:cNvCxnSpPr/>
      </xdr:nvCxnSpPr>
      <xdr:spPr>
        <a:xfrm flipV="1">
          <a:off x="20434300" y="10625981"/>
          <a:ext cx="889000" cy="4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17"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518"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63408</xdr:rowOff>
    </xdr:from>
    <xdr:ext cx="469744" cy="259045"/>
    <xdr:sp macro="" textlink="">
      <xdr:nvSpPr>
        <xdr:cNvPr id="519" name="n_1mainValue【学校施設】&#10;一人当たり面積"/>
        <xdr:cNvSpPr txBox="1"/>
      </xdr:nvSpPr>
      <xdr:spPr>
        <a:xfrm>
          <a:off x="21075727" y="103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111596</xdr:rowOff>
    </xdr:from>
    <xdr:ext cx="469744" cy="259045"/>
    <xdr:sp macro="" textlink="">
      <xdr:nvSpPr>
        <xdr:cNvPr id="520" name="n_2mainValue【学校施設】&#10;一人当たり面積"/>
        <xdr:cNvSpPr txBox="1"/>
      </xdr:nvSpPr>
      <xdr:spPr>
        <a:xfrm>
          <a:off x="20199427" y="110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7" name="テキスト ボックス 5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9" name="テキスト ボックス 5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7" name="テキスト ボックス 5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61" name="直線コネクタ 560"/>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62"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63" name="直線コネクタ 562"/>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5" name="直線コネクタ 5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66"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67" name="フローチャート: 判断 566"/>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68" name="フローチャート: 判断 567"/>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569" name="フローチャート: 判断 568"/>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166370</xdr:rowOff>
    </xdr:from>
    <xdr:to>
      <xdr:col>85</xdr:col>
      <xdr:colOff>177800</xdr:colOff>
      <xdr:row>103</xdr:row>
      <xdr:rowOff>96520</xdr:rowOff>
    </xdr:to>
    <xdr:sp macro="" textlink="">
      <xdr:nvSpPr>
        <xdr:cNvPr id="575" name="楕円 574"/>
        <xdr:cNvSpPr/>
      </xdr:nvSpPr>
      <xdr:spPr>
        <a:xfrm>
          <a:off x="16268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17797</xdr:rowOff>
    </xdr:from>
    <xdr:ext cx="405111" cy="259045"/>
    <xdr:sp macro="" textlink="">
      <xdr:nvSpPr>
        <xdr:cNvPr id="576" name="【公民館】&#10;有形固定資産減価償却率該当値テキスト"/>
        <xdr:cNvSpPr txBox="1"/>
      </xdr:nvSpPr>
      <xdr:spPr>
        <a:xfrm>
          <a:off x="16357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636</xdr:rowOff>
    </xdr:from>
    <xdr:to>
      <xdr:col>81</xdr:col>
      <xdr:colOff>101600</xdr:colOff>
      <xdr:row>103</xdr:row>
      <xdr:rowOff>102236</xdr:rowOff>
    </xdr:to>
    <xdr:sp macro="" textlink="">
      <xdr:nvSpPr>
        <xdr:cNvPr id="577" name="楕円 576"/>
        <xdr:cNvSpPr/>
      </xdr:nvSpPr>
      <xdr:spPr>
        <a:xfrm>
          <a:off x="15430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45720</xdr:rowOff>
    </xdr:from>
    <xdr:to>
      <xdr:col>85</xdr:col>
      <xdr:colOff>127000</xdr:colOff>
      <xdr:row>103</xdr:row>
      <xdr:rowOff>51436</xdr:rowOff>
    </xdr:to>
    <xdr:cxnSp macro="">
      <xdr:nvCxnSpPr>
        <xdr:cNvPr id="578" name="直線コネクタ 577"/>
        <xdr:cNvCxnSpPr/>
      </xdr:nvCxnSpPr>
      <xdr:spPr>
        <a:xfrm flipV="1">
          <a:off x="15481300" y="177050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579" name="楕円 578"/>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103</xdr:row>
      <xdr:rowOff>163830</xdr:rowOff>
    </xdr:to>
    <xdr:cxnSp macro="">
      <xdr:nvCxnSpPr>
        <xdr:cNvPr id="580" name="直線コネクタ 579"/>
        <xdr:cNvCxnSpPr/>
      </xdr:nvCxnSpPr>
      <xdr:spPr>
        <a:xfrm flipV="1">
          <a:off x="14592300" y="1771078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81"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582"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118763</xdr:rowOff>
    </xdr:from>
    <xdr:ext cx="405111" cy="259045"/>
    <xdr:sp macro="" textlink="">
      <xdr:nvSpPr>
        <xdr:cNvPr id="583" name="n_1mainValue【公民館】&#10;有形固定資産減価償却率"/>
        <xdr:cNvSpPr txBox="1"/>
      </xdr:nvSpPr>
      <xdr:spPr>
        <a:xfrm>
          <a:off x="15266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584" name="n_2main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06" name="直線コネクタ 605"/>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07"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08" name="直線コネクタ 607"/>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09"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10" name="直線コネクタ 609"/>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11"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12" name="フローチャート: 判断 611"/>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13" name="フローチャート: 判断 61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14" name="フローチャート: 判断 613"/>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108153</xdr:rowOff>
    </xdr:from>
    <xdr:to>
      <xdr:col>116</xdr:col>
      <xdr:colOff>114300</xdr:colOff>
      <xdr:row>104</xdr:row>
      <xdr:rowOff>38303</xdr:rowOff>
    </xdr:to>
    <xdr:sp macro="" textlink="">
      <xdr:nvSpPr>
        <xdr:cNvPr id="620" name="楕円 619"/>
        <xdr:cNvSpPr/>
      </xdr:nvSpPr>
      <xdr:spPr>
        <a:xfrm>
          <a:off x="22110700" y="177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131030</xdr:rowOff>
    </xdr:from>
    <xdr:ext cx="469744" cy="259045"/>
    <xdr:sp macro="" textlink="">
      <xdr:nvSpPr>
        <xdr:cNvPr id="621" name="【公民館】&#10;一人当たり面積該当値テキスト"/>
        <xdr:cNvSpPr txBox="1"/>
      </xdr:nvSpPr>
      <xdr:spPr>
        <a:xfrm>
          <a:off x="22199600" y="1761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170790</xdr:rowOff>
    </xdr:from>
    <xdr:to>
      <xdr:col>112</xdr:col>
      <xdr:colOff>38100</xdr:colOff>
      <xdr:row>104</xdr:row>
      <xdr:rowOff>100940</xdr:rowOff>
    </xdr:to>
    <xdr:sp macro="" textlink="">
      <xdr:nvSpPr>
        <xdr:cNvPr id="622" name="楕円 621"/>
        <xdr:cNvSpPr/>
      </xdr:nvSpPr>
      <xdr:spPr>
        <a:xfrm>
          <a:off x="21272500" y="178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158953</xdr:rowOff>
    </xdr:from>
    <xdr:to>
      <xdr:col>116</xdr:col>
      <xdr:colOff>63500</xdr:colOff>
      <xdr:row>104</xdr:row>
      <xdr:rowOff>50140</xdr:rowOff>
    </xdr:to>
    <xdr:cxnSp macro="">
      <xdr:nvCxnSpPr>
        <xdr:cNvPr id="623" name="直線コネクタ 622"/>
        <xdr:cNvCxnSpPr/>
      </xdr:nvCxnSpPr>
      <xdr:spPr>
        <a:xfrm flipV="1">
          <a:off x="21323300" y="17818303"/>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101752</xdr:rowOff>
    </xdr:from>
    <xdr:to>
      <xdr:col>107</xdr:col>
      <xdr:colOff>101600</xdr:colOff>
      <xdr:row>106</xdr:row>
      <xdr:rowOff>31902</xdr:rowOff>
    </xdr:to>
    <xdr:sp macro="" textlink="">
      <xdr:nvSpPr>
        <xdr:cNvPr id="624" name="楕円 623"/>
        <xdr:cNvSpPr/>
      </xdr:nvSpPr>
      <xdr:spPr>
        <a:xfrm>
          <a:off x="20383500" y="18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50140</xdr:rowOff>
    </xdr:from>
    <xdr:to>
      <xdr:col>111</xdr:col>
      <xdr:colOff>177800</xdr:colOff>
      <xdr:row>105</xdr:row>
      <xdr:rowOff>152552</xdr:rowOff>
    </xdr:to>
    <xdr:cxnSp macro="">
      <xdr:nvCxnSpPr>
        <xdr:cNvPr id="625" name="直線コネクタ 624"/>
        <xdr:cNvCxnSpPr/>
      </xdr:nvCxnSpPr>
      <xdr:spPr>
        <a:xfrm flipV="1">
          <a:off x="20434300" y="17880940"/>
          <a:ext cx="889000" cy="27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26"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27" name="n_2aveValue【公民館】&#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117467</xdr:rowOff>
    </xdr:from>
    <xdr:ext cx="469744" cy="259045"/>
    <xdr:sp macro="" textlink="">
      <xdr:nvSpPr>
        <xdr:cNvPr id="628" name="n_1mainValue【公民館】&#10;一人当たり面積"/>
        <xdr:cNvSpPr txBox="1"/>
      </xdr:nvSpPr>
      <xdr:spPr>
        <a:xfrm>
          <a:off x="21075727" y="1760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48429</xdr:rowOff>
    </xdr:from>
    <xdr:ext cx="469744" cy="259045"/>
    <xdr:sp macro="" textlink="">
      <xdr:nvSpPr>
        <xdr:cNvPr id="629" name="n_2mainValue【公民館】&#10;一人当たり面積"/>
        <xdr:cNvSpPr txBox="1"/>
      </xdr:nvSpPr>
      <xdr:spPr>
        <a:xfrm>
          <a:off x="20199427" y="178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りょうトンネルについては、国県補助金等を活用しながら限られた予算の中で改良や維持工事等を行っているが、老朽化等に対応できていない状況である。今後も状況を見定めるとともに、地域住民の意見等も反映しながら、随時対応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定住促進のために家族向け戸建て住宅を継続して整備していく予定であり、既存住宅についても必要に応じて修繕等の対応をしているため、今後、減価償却率が減少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一勝地小学校校舎を新築し、今年度、球磨中学校屋内運動場改修工事等を実施したため、減価償却率が低下している。今後、校舎の老朽化が著しい渡小学校において大規模改修工事の計画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廃校になった学校施設を公民館として活用しているところもあり、減価償却率は高くなっている。今後は、公民館本館であるコミュニティセンター清流館は指定緊急避難所としての改修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3" name="テキスト ボックス 8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87" name="直線コネクタ 86"/>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88"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89" name="直線コネクタ 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90"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91" name="直線コネクタ 9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92" name="【福祉施設】&#10;有形固定資産減価償却率平均値テキスト"/>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93" name="フローチャート: 判断 92"/>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94" name="フローチャート: 判断 93"/>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95"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96" name="フローチャート: 判断 95"/>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97"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152400</xdr:rowOff>
    </xdr:from>
    <xdr:to>
      <xdr:col>24</xdr:col>
      <xdr:colOff>114300</xdr:colOff>
      <xdr:row>83</xdr:row>
      <xdr:rowOff>82550</xdr:rowOff>
    </xdr:to>
    <xdr:sp macro="" textlink="">
      <xdr:nvSpPr>
        <xdr:cNvPr id="103" name="楕円 102"/>
        <xdr:cNvSpPr/>
      </xdr:nvSpPr>
      <xdr:spPr>
        <a:xfrm>
          <a:off x="4584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130827</xdr:rowOff>
    </xdr:from>
    <xdr:ext cx="405111" cy="259045"/>
    <xdr:sp macro="" textlink="">
      <xdr:nvSpPr>
        <xdr:cNvPr id="104" name="【福祉施設】&#10;有形固定資産減価償却率該当値テキスト"/>
        <xdr:cNvSpPr txBox="1"/>
      </xdr:nvSpPr>
      <xdr:spPr>
        <a:xfrm>
          <a:off x="4673600" y="1418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105" name="楕円 104"/>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31750</xdr:rowOff>
    </xdr:from>
    <xdr:to>
      <xdr:col>24</xdr:col>
      <xdr:colOff>63500</xdr:colOff>
      <xdr:row>83</xdr:row>
      <xdr:rowOff>57150</xdr:rowOff>
    </xdr:to>
    <xdr:cxnSp macro="">
      <xdr:nvCxnSpPr>
        <xdr:cNvPr id="106" name="直線コネクタ 105"/>
        <xdr:cNvCxnSpPr/>
      </xdr:nvCxnSpPr>
      <xdr:spPr>
        <a:xfrm flipV="1">
          <a:off x="3797300" y="1426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107" name="n_1mainValue【福祉施設】&#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8" name="正方形/長方形 1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9" name="正方形/長方形 1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0" name="正方形/長方形 1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1" name="正方形/長方形 1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2" name="正方形/長方形 1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3" name="正方形/長方形 1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4" name="正方形/長方形 1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5" name="正方形/長方形 1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6" name="テキスト ボックス 1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7" name="直線コネクタ 1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18" name="直線コネクタ 1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19" name="テキスト ボックス 1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0" name="直線コネクタ 1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1" name="テキスト ボックス 1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2" name="直線コネクタ 1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3" name="テキスト ボックス 1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4" name="直線コネクタ 1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5" name="テキスト ボックス 1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6" name="直線コネクタ 1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7" name="テキスト ボックス 1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129" name="直線コネクタ 128"/>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130"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131" name="直線コネクタ 130"/>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132"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133" name="直線コネクタ 132"/>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134" name="【福祉施設】&#10;一人当たり面積平均値テキスト"/>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135" name="フローチャート: 判断 134"/>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136" name="フローチャート: 判断 135"/>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137" name="n_1aveValue【福祉施設】&#10;一人当たり面積"/>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138" name="フローチャート: 判断 13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139"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0" name="テキスト ボックス 1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1" name="テキスト ボックス 1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2" name="テキスト ボックス 1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3" name="テキスト ボックス 1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4" name="テキスト ボックス 1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147549</xdr:rowOff>
    </xdr:from>
    <xdr:to>
      <xdr:col>55</xdr:col>
      <xdr:colOff>50800</xdr:colOff>
      <xdr:row>85</xdr:row>
      <xdr:rowOff>77699</xdr:rowOff>
    </xdr:to>
    <xdr:sp macro="" textlink="">
      <xdr:nvSpPr>
        <xdr:cNvPr id="145" name="楕円 144"/>
        <xdr:cNvSpPr/>
      </xdr:nvSpPr>
      <xdr:spPr>
        <a:xfrm>
          <a:off x="10426700" y="145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125976</xdr:rowOff>
    </xdr:from>
    <xdr:ext cx="469744" cy="259045"/>
    <xdr:sp macro="" textlink="">
      <xdr:nvSpPr>
        <xdr:cNvPr id="146" name="【福祉施設】&#10;一人当たり面積該当値テキスト"/>
        <xdr:cNvSpPr txBox="1"/>
      </xdr:nvSpPr>
      <xdr:spPr>
        <a:xfrm>
          <a:off x="10515600" y="1452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150521</xdr:rowOff>
    </xdr:from>
    <xdr:to>
      <xdr:col>50</xdr:col>
      <xdr:colOff>165100</xdr:colOff>
      <xdr:row>85</xdr:row>
      <xdr:rowOff>80671</xdr:rowOff>
    </xdr:to>
    <xdr:sp macro="" textlink="">
      <xdr:nvSpPr>
        <xdr:cNvPr id="147" name="楕円 146"/>
        <xdr:cNvSpPr/>
      </xdr:nvSpPr>
      <xdr:spPr>
        <a:xfrm>
          <a:off x="9588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26899</xdr:rowOff>
    </xdr:from>
    <xdr:to>
      <xdr:col>55</xdr:col>
      <xdr:colOff>0</xdr:colOff>
      <xdr:row>85</xdr:row>
      <xdr:rowOff>29871</xdr:rowOff>
    </xdr:to>
    <xdr:cxnSp macro="">
      <xdr:nvCxnSpPr>
        <xdr:cNvPr id="148" name="直線コネクタ 147"/>
        <xdr:cNvCxnSpPr/>
      </xdr:nvCxnSpPr>
      <xdr:spPr>
        <a:xfrm flipV="1">
          <a:off x="9639300" y="1460014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97198</xdr:rowOff>
    </xdr:from>
    <xdr:ext cx="469744" cy="259045"/>
    <xdr:sp macro="" textlink="">
      <xdr:nvSpPr>
        <xdr:cNvPr id="149" name="n_1mainValue【福祉施設】&#10;一人当たり面積"/>
        <xdr:cNvSpPr txBox="1"/>
      </xdr:nvSpPr>
      <xdr:spPr>
        <a:xfrm>
          <a:off x="93917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0" name="正方形/長方形 1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1" name="正方形/長方形 1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2" name="正方形/長方形 1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3" name="正方形/長方形 1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4" name="正方形/長方形 1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5" name="正方形/長方形 1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6" name="正方形/長方形 1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7" name="正方形/長方形 1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8" name="テキスト ボックス 1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9" name="直線コネクタ 1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160" name="直線コネクタ 1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161" name="テキスト ボックス 16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2" name="直線コネクタ 1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3" name="テキスト ボックス 1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4" name="直線コネクタ 1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65" name="テキスト ボックス 1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66" name="直線コネクタ 1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67" name="テキスト ボックス 1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68" name="直線コネクタ 1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69" name="テキスト ボックス 1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0" name="直線コネクタ 1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1" name="テキスト ボックス 1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173" name="直線コネクタ 172"/>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174"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175" name="直線コネクタ 174"/>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176"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177" name="直線コネクタ 176"/>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178"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179" name="フローチャート: 判断 178"/>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180" name="フローチャート: 判断 179"/>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181" name="n_1aveValue【市民会館】&#10;有形固定資産減価償却率"/>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182" name="フローチャート: 判断 181"/>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61613</xdr:rowOff>
    </xdr:from>
    <xdr:ext cx="405111" cy="259045"/>
    <xdr:sp macro="" textlink="">
      <xdr:nvSpPr>
        <xdr:cNvPr id="183" name="n_2aveValue【市民会館】&#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4" name="テキスト ボックス 1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5" name="テキスト ボックス 1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6" name="テキスト ボックス 1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7" name="テキスト ボックス 1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8" name="テキスト ボックス 1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86361</xdr:rowOff>
    </xdr:from>
    <xdr:to>
      <xdr:col>24</xdr:col>
      <xdr:colOff>114300</xdr:colOff>
      <xdr:row>102</xdr:row>
      <xdr:rowOff>16511</xdr:rowOff>
    </xdr:to>
    <xdr:sp macro="" textlink="">
      <xdr:nvSpPr>
        <xdr:cNvPr id="189" name="楕円 188"/>
        <xdr:cNvSpPr/>
      </xdr:nvSpPr>
      <xdr:spPr>
        <a:xfrm>
          <a:off x="45847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109238</xdr:rowOff>
    </xdr:from>
    <xdr:ext cx="405111" cy="259045"/>
    <xdr:sp macro="" textlink="">
      <xdr:nvSpPr>
        <xdr:cNvPr id="190" name="【市民会館】&#10;有形固定資産減価償却率該当値テキスト"/>
        <xdr:cNvSpPr txBox="1"/>
      </xdr:nvSpPr>
      <xdr:spPr>
        <a:xfrm>
          <a:off x="4673600"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114936</xdr:rowOff>
    </xdr:from>
    <xdr:to>
      <xdr:col>20</xdr:col>
      <xdr:colOff>38100</xdr:colOff>
      <xdr:row>102</xdr:row>
      <xdr:rowOff>45086</xdr:rowOff>
    </xdr:to>
    <xdr:sp macro="" textlink="">
      <xdr:nvSpPr>
        <xdr:cNvPr id="191" name="楕円 190"/>
        <xdr:cNvSpPr/>
      </xdr:nvSpPr>
      <xdr:spPr>
        <a:xfrm>
          <a:off x="37465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137161</xdr:rowOff>
    </xdr:from>
    <xdr:to>
      <xdr:col>24</xdr:col>
      <xdr:colOff>63500</xdr:colOff>
      <xdr:row>101</xdr:row>
      <xdr:rowOff>165736</xdr:rowOff>
    </xdr:to>
    <xdr:cxnSp macro="">
      <xdr:nvCxnSpPr>
        <xdr:cNvPr id="192" name="直線コネクタ 191"/>
        <xdr:cNvCxnSpPr/>
      </xdr:nvCxnSpPr>
      <xdr:spPr>
        <a:xfrm flipV="1">
          <a:off x="3797300" y="174536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61613</xdr:rowOff>
    </xdr:from>
    <xdr:ext cx="405111" cy="259045"/>
    <xdr:sp macro="" textlink="">
      <xdr:nvSpPr>
        <xdr:cNvPr id="193" name="n_1mainValue【市民会館】&#10;有形固定資産減価償却率"/>
        <xdr:cNvSpPr txBox="1"/>
      </xdr:nvSpPr>
      <xdr:spPr>
        <a:xfrm>
          <a:off x="3582044"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4" name="正方形/長方形 1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5" name="正方形/長方形 1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6" name="正方形/長方形 1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7" name="正方形/長方形 1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8" name="正方形/長方形 1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9" name="正方形/長方形 1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0" name="正方形/長方形 1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1" name="正方形/長方形 2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2" name="テキスト ボックス 2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3" name="直線コネクタ 2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4" name="直線コネクタ 20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5" name="テキスト ボックス 20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6" name="直線コネクタ 20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7" name="テキスト ボックス 20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8" name="直線コネクタ 20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9" name="テキスト ボックス 20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0" name="直線コネクタ 20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1" name="テキスト ボックス 21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2" name="直線コネクタ 21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3" name="テキスト ボックス 21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4" name="直線コネクタ 2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5" name="テキスト ボックス 2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17" name="直線コネクタ 216"/>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18"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19" name="直線コネクタ 218"/>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20"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21" name="直線コネクタ 220"/>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222"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23" name="フローチャート: 判断 222"/>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24" name="フローチャート: 判断 223"/>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225" name="n_1aveValue【市民会館】&#10;一人当たり面積"/>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226" name="フローチャート: 判断 225"/>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51325</xdr:rowOff>
    </xdr:from>
    <xdr:ext cx="469744" cy="259045"/>
    <xdr:sp macro="" textlink="">
      <xdr:nvSpPr>
        <xdr:cNvPr id="227" name="n_2aveValue【市民会館】&#10;一人当たり面積"/>
        <xdr:cNvSpPr txBox="1"/>
      </xdr:nvSpPr>
      <xdr:spPr>
        <a:xfrm>
          <a:off x="8515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8" name="テキスト ボックス 2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9" name="テキスト ボックス 2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0" name="テキスト ボックス 2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1" name="テキスト ボックス 2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2" name="テキスト ボックス 2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67690</xdr:rowOff>
    </xdr:from>
    <xdr:to>
      <xdr:col>55</xdr:col>
      <xdr:colOff>50800</xdr:colOff>
      <xdr:row>106</xdr:row>
      <xdr:rowOff>169290</xdr:rowOff>
    </xdr:to>
    <xdr:sp macro="" textlink="">
      <xdr:nvSpPr>
        <xdr:cNvPr id="233" name="楕円 232"/>
        <xdr:cNvSpPr/>
      </xdr:nvSpPr>
      <xdr:spPr>
        <a:xfrm>
          <a:off x="10426700" y="182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90567</xdr:rowOff>
    </xdr:from>
    <xdr:ext cx="469744" cy="259045"/>
    <xdr:sp macro="" textlink="">
      <xdr:nvSpPr>
        <xdr:cNvPr id="234" name="【市民会館】&#10;一人当たり面積該当値テキスト"/>
        <xdr:cNvSpPr txBox="1"/>
      </xdr:nvSpPr>
      <xdr:spPr>
        <a:xfrm>
          <a:off x="10515600" y="180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83693</xdr:rowOff>
    </xdr:from>
    <xdr:to>
      <xdr:col>50</xdr:col>
      <xdr:colOff>165100</xdr:colOff>
      <xdr:row>107</xdr:row>
      <xdr:rowOff>13843</xdr:rowOff>
    </xdr:to>
    <xdr:sp macro="" textlink="">
      <xdr:nvSpPr>
        <xdr:cNvPr id="235" name="楕円 234"/>
        <xdr:cNvSpPr/>
      </xdr:nvSpPr>
      <xdr:spPr>
        <a:xfrm>
          <a:off x="9588500" y="18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118490</xdr:rowOff>
    </xdr:from>
    <xdr:to>
      <xdr:col>55</xdr:col>
      <xdr:colOff>0</xdr:colOff>
      <xdr:row>106</xdr:row>
      <xdr:rowOff>134493</xdr:rowOff>
    </xdr:to>
    <xdr:cxnSp macro="">
      <xdr:nvCxnSpPr>
        <xdr:cNvPr id="236" name="直線コネクタ 235"/>
        <xdr:cNvCxnSpPr/>
      </xdr:nvCxnSpPr>
      <xdr:spPr>
        <a:xfrm flipV="1">
          <a:off x="9639300" y="18292190"/>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30370</xdr:rowOff>
    </xdr:from>
    <xdr:ext cx="469744" cy="259045"/>
    <xdr:sp macro="" textlink="">
      <xdr:nvSpPr>
        <xdr:cNvPr id="237" name="n_1mainValue【市民会館】&#10;一人当たり面積"/>
        <xdr:cNvSpPr txBox="1"/>
      </xdr:nvSpPr>
      <xdr:spPr>
        <a:xfrm>
          <a:off x="9391727" y="180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4" name="正方形/長方形 2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5" name="正方形/長方形 2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6" name="正方形/長方形 2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7" name="正方形/長方形 2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8" name="正方形/長方形 2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9" name="正方形/長方形 2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0" name="正方形/長方形 2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1" name="正方形/長方形 26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2" name="正方形/長方形 2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3" name="正方形/長方形 2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4" name="正方形/長方形 2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5" name="正方形/長方形 2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6" name="正方形/長方形 2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7" name="正方形/長方形 2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8" name="正方形/長方形 2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9" name="正方形/長方形 26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0" name="正方形/長方形 2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1" name="正方形/長方形 2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2" name="正方形/長方形 2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3" name="正方形/長方形 2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4" name="正方形/長方形 2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5" name="正方形/長方形 2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6" name="正方形/長方形 2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7" name="正方形/長方形 2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78" name="正方形/長方形 2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9" name="正方形/長方形 2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0" name="正方形/長方形 2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1" name="正方形/長方形 2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2" name="正方形/長方形 2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3" name="正方形/長方形 2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4" name="正方形/長方形 2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5" name="正方形/長方形 2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86" name="正方形/長方形 2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7" name="正方形/長方形 2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8" name="正方形/長方形 2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9" name="正方形/長方形 2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0" name="正方形/長方形 2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1" name="正方形/長方形 2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2" name="正方形/長方形 2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3" name="正方形/長方形 2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4" name="テキスト ボックス 2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5" name="直線コネクタ 2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6" name="直線コネクタ 2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7" name="テキスト ボックス 2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8" name="直線コネクタ 2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9" name="テキスト ボックス 2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0" name="直線コネクタ 2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1" name="テキスト ボックス 3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2" name="直線コネクタ 3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3" name="テキスト ボックス 3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4" name="直線コネクタ 3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5" name="テキスト ボックス 3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6" name="直線コネクタ 3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7" name="テキスト ボックス 3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8" name="直線コネクタ 3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9" name="テキスト ボックス 3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11" name="直線コネクタ 310"/>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12"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13" name="直線コネクタ 312"/>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14"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15" name="直線コネクタ 314"/>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316" name="【庁舎】&#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17" name="フローチャート: 判断 31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18" name="フローチャート: 判断 317"/>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319"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20" name="フローチャート: 判断 319"/>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321"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2" name="テキスト ボックス 3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3" name="テキスト ボックス 3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4" name="テキスト ボックス 3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5" name="テキスト ボックス 3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6" name="テキスト ボックス 3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115207</xdr:rowOff>
    </xdr:from>
    <xdr:to>
      <xdr:col>85</xdr:col>
      <xdr:colOff>177800</xdr:colOff>
      <xdr:row>108</xdr:row>
      <xdr:rowOff>45357</xdr:rowOff>
    </xdr:to>
    <xdr:sp macro="" textlink="">
      <xdr:nvSpPr>
        <xdr:cNvPr id="327" name="楕円 326"/>
        <xdr:cNvSpPr/>
      </xdr:nvSpPr>
      <xdr:spPr>
        <a:xfrm>
          <a:off x="16268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30134</xdr:rowOff>
    </xdr:from>
    <xdr:ext cx="405111" cy="259045"/>
    <xdr:sp macro="" textlink="">
      <xdr:nvSpPr>
        <xdr:cNvPr id="328" name="【庁舎】&#10;有形固定資産減価償却率該当値テキスト"/>
        <xdr:cNvSpPr txBox="1"/>
      </xdr:nvSpPr>
      <xdr:spPr>
        <a:xfrm>
          <a:off x="16357600" y="1837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4173</xdr:rowOff>
    </xdr:from>
    <xdr:to>
      <xdr:col>81</xdr:col>
      <xdr:colOff>101600</xdr:colOff>
      <xdr:row>108</xdr:row>
      <xdr:rowOff>105773</xdr:rowOff>
    </xdr:to>
    <xdr:sp macro="" textlink="">
      <xdr:nvSpPr>
        <xdr:cNvPr id="329" name="楕円 328"/>
        <xdr:cNvSpPr/>
      </xdr:nvSpPr>
      <xdr:spPr>
        <a:xfrm>
          <a:off x="15430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54973</xdr:rowOff>
    </xdr:to>
    <xdr:cxnSp macro="">
      <xdr:nvCxnSpPr>
        <xdr:cNvPr id="330" name="直線コネクタ 329"/>
        <xdr:cNvCxnSpPr/>
      </xdr:nvCxnSpPr>
      <xdr:spPr>
        <a:xfrm flipV="1">
          <a:off x="15481300" y="1851115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331" name="楕円 330"/>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108</xdr:row>
      <xdr:rowOff>54973</xdr:rowOff>
    </xdr:to>
    <xdr:cxnSp macro="">
      <xdr:nvCxnSpPr>
        <xdr:cNvPr id="332" name="直線コネクタ 331"/>
        <xdr:cNvCxnSpPr/>
      </xdr:nvCxnSpPr>
      <xdr:spPr>
        <a:xfrm>
          <a:off x="14592300" y="18333176"/>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96900</xdr:rowOff>
    </xdr:from>
    <xdr:ext cx="340478" cy="259045"/>
    <xdr:sp macro="" textlink="">
      <xdr:nvSpPr>
        <xdr:cNvPr id="333" name="n_1mainValue【庁舎】&#10;有形固定資産減価償却率"/>
        <xdr:cNvSpPr txBox="1"/>
      </xdr:nvSpPr>
      <xdr:spPr>
        <a:xfrm>
          <a:off x="15298361" y="1861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334" name="n_2mainValue【庁舎】&#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5" name="正方形/長方形 3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6" name="正方形/長方形 3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7" name="正方形/長方形 3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8" name="正方形/長方形 3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9" name="正方形/長方形 3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0" name="正方形/長方形 3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1" name="正方形/長方形 3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2" name="正方形/長方形 3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3" name="テキスト ボックス 3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4" name="直線コネクタ 3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5" name="直線コネクタ 3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6" name="テキスト ボックス 3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47" name="直線コネクタ 3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48" name="テキスト ボックス 3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49" name="直線コネクタ 3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0" name="テキスト ボックス 3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1" name="直線コネクタ 3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2" name="テキスト ボックス 3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3" name="直線コネクタ 3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4" name="テキスト ボックス 3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356" name="直線コネクタ 355"/>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357"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358" name="直線コネクタ 357"/>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359"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360" name="直線コネクタ 359"/>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361" name="【庁舎】&#10;一人当たり面積平均値テキスト"/>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362" name="フローチャート: 判断 361"/>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363" name="フローチャート: 判断 36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364"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365" name="フローチャート: 判断 364"/>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366"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7" name="テキスト ボックス 3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68" name="テキスト ボックス 3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69" name="テキスト ボックス 3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0" name="テキスト ボックス 3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1" name="テキスト ボックス 3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79808</xdr:rowOff>
    </xdr:from>
    <xdr:to>
      <xdr:col>116</xdr:col>
      <xdr:colOff>114300</xdr:colOff>
      <xdr:row>108</xdr:row>
      <xdr:rowOff>9958</xdr:rowOff>
    </xdr:to>
    <xdr:sp macro="" textlink="">
      <xdr:nvSpPr>
        <xdr:cNvPr id="372" name="楕円 371"/>
        <xdr:cNvSpPr/>
      </xdr:nvSpPr>
      <xdr:spPr>
        <a:xfrm>
          <a:off x="22110700" y="184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166185</xdr:rowOff>
    </xdr:from>
    <xdr:ext cx="469744" cy="259045"/>
    <xdr:sp macro="" textlink="">
      <xdr:nvSpPr>
        <xdr:cNvPr id="373" name="【庁舎】&#10;一人当たり面積該当値テキスト"/>
        <xdr:cNvSpPr txBox="1"/>
      </xdr:nvSpPr>
      <xdr:spPr>
        <a:xfrm>
          <a:off x="22199600" y="1833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81635</xdr:rowOff>
    </xdr:from>
    <xdr:to>
      <xdr:col>112</xdr:col>
      <xdr:colOff>38100</xdr:colOff>
      <xdr:row>108</xdr:row>
      <xdr:rowOff>11785</xdr:rowOff>
    </xdr:to>
    <xdr:sp macro="" textlink="">
      <xdr:nvSpPr>
        <xdr:cNvPr id="374" name="楕円 373"/>
        <xdr:cNvSpPr/>
      </xdr:nvSpPr>
      <xdr:spPr>
        <a:xfrm>
          <a:off x="21272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130608</xdr:rowOff>
    </xdr:from>
    <xdr:to>
      <xdr:col>116</xdr:col>
      <xdr:colOff>63500</xdr:colOff>
      <xdr:row>107</xdr:row>
      <xdr:rowOff>132435</xdr:rowOff>
    </xdr:to>
    <xdr:cxnSp macro="">
      <xdr:nvCxnSpPr>
        <xdr:cNvPr id="375" name="直線コネクタ 374"/>
        <xdr:cNvCxnSpPr/>
      </xdr:nvCxnSpPr>
      <xdr:spPr>
        <a:xfrm flipV="1">
          <a:off x="21323300" y="18475758"/>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88951</xdr:rowOff>
    </xdr:from>
    <xdr:to>
      <xdr:col>107</xdr:col>
      <xdr:colOff>101600</xdr:colOff>
      <xdr:row>108</xdr:row>
      <xdr:rowOff>19101</xdr:rowOff>
    </xdr:to>
    <xdr:sp macro="" textlink="">
      <xdr:nvSpPr>
        <xdr:cNvPr id="376" name="楕円 375"/>
        <xdr:cNvSpPr/>
      </xdr:nvSpPr>
      <xdr:spPr>
        <a:xfrm>
          <a:off x="20383500" y="184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132435</xdr:rowOff>
    </xdr:from>
    <xdr:to>
      <xdr:col>111</xdr:col>
      <xdr:colOff>177800</xdr:colOff>
      <xdr:row>107</xdr:row>
      <xdr:rowOff>139751</xdr:rowOff>
    </xdr:to>
    <xdr:cxnSp macro="">
      <xdr:nvCxnSpPr>
        <xdr:cNvPr id="377" name="直線コネクタ 376"/>
        <xdr:cNvCxnSpPr/>
      </xdr:nvCxnSpPr>
      <xdr:spPr>
        <a:xfrm flipV="1">
          <a:off x="20434300" y="1847758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2912</xdr:rowOff>
    </xdr:from>
    <xdr:ext cx="469744" cy="259045"/>
    <xdr:sp macro="" textlink="">
      <xdr:nvSpPr>
        <xdr:cNvPr id="378" name="n_1mainValue【庁舎】&#10;一人当たり面積"/>
        <xdr:cNvSpPr txBox="1"/>
      </xdr:nvSpPr>
      <xdr:spPr>
        <a:xfrm>
          <a:off x="21075727" y="185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10228</xdr:rowOff>
    </xdr:from>
    <xdr:ext cx="469744" cy="259045"/>
    <xdr:sp macro="" textlink="">
      <xdr:nvSpPr>
        <xdr:cNvPr id="379" name="n_2mainValue【庁舎】&#10;一人当たり面積"/>
        <xdr:cNvSpPr txBox="1"/>
      </xdr:nvSpPr>
      <xdr:spPr>
        <a:xfrm>
          <a:off x="20199427" y="1852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0" name="正方形/長方形 3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1" name="正方形/長方形 3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2" name="テキスト ボックス 3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年度に役場庁舎耐震改修工事を行っているため、減価償却率が低くなっている。今後しばらくは必要最小限の修繕工事のみを行う予定である。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なお、福祉施設と市民会館の減価償却率及び面積へも数値が記載されているが、本村の該当施設はないため、記載誤りである。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人口の減少や高齢化による所得減少に加え、基幹産業である農林業が依然として低迷していることにより、税収等の自主財源が乏しい状況にあり、類似団体との比較においても下回る状況が続いている。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は村内の雇用環境の整備や定住促進施策により、生産年齢人口の流出を抑制し、所得の増加による自主財源の確保を目指しながら、適正な財源規模による行政運営に努め、限られた財源の効率的な執行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143510</xdr:rowOff>
    </xdr:to>
    <xdr:cxnSp macro="">
      <xdr:nvCxnSpPr>
        <xdr:cNvPr id="67" name="直線コネクタ 66"/>
        <xdr:cNvCxnSpPr/>
      </xdr:nvCxnSpPr>
      <xdr:spPr>
        <a:xfrm flipV="1">
          <a:off x="3225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増加したことと、分母である経常一般財源等が減少したことにより、昨年度より１．３ポイント増加している。最も大きな要因としては経常一般財源等で大きな割合を占める普通交付税が減額に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今後も大幅な増額は見込めないため、経常的な経費の歳出抑制に努め、比率を７０％台に戻すことを目標とする。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124206</xdr:rowOff>
    </xdr:to>
    <xdr:cxnSp macro="">
      <xdr:nvCxnSpPr>
        <xdr:cNvPr id="125" name="直線コネクタ 124"/>
        <xdr:cNvCxnSpPr/>
      </xdr:nvCxnSpPr>
      <xdr:spPr>
        <a:xfrm>
          <a:off x="4114800" y="1051991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61468</xdr:rowOff>
    </xdr:to>
    <xdr:cxnSp macro="">
      <xdr:nvCxnSpPr>
        <xdr:cNvPr id="128" name="直線コネクタ 127"/>
        <xdr:cNvCxnSpPr/>
      </xdr:nvCxnSpPr>
      <xdr:spPr>
        <a:xfrm>
          <a:off x="3225800" y="103461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27686</xdr:rowOff>
    </xdr:to>
    <xdr:cxnSp macro="">
      <xdr:nvCxnSpPr>
        <xdr:cNvPr id="131" name="直線コネクタ 130"/>
        <xdr:cNvCxnSpPr/>
      </xdr:nvCxnSpPr>
      <xdr:spPr>
        <a:xfrm flipV="1">
          <a:off x="2336800" y="103461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61</xdr:row>
      <xdr:rowOff>27686</xdr:rowOff>
    </xdr:to>
    <xdr:cxnSp macro="">
      <xdr:nvCxnSpPr>
        <xdr:cNvPr id="134" name="直線コネクタ 133"/>
        <xdr:cNvCxnSpPr/>
      </xdr:nvCxnSpPr>
      <xdr:spPr>
        <a:xfrm>
          <a:off x="1447800" y="1023035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4" name="楕円 143"/>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45"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46" name="楕円 145"/>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47" name="テキスト ボックス 146"/>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48" name="楕円 147"/>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49" name="テキスト ボックス 148"/>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0" name="楕円 149"/>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88663</xdr:rowOff>
    </xdr:from>
    <xdr:ext cx="762000" cy="259045"/>
    <xdr:sp macro="" textlink="">
      <xdr:nvSpPr>
        <xdr:cNvPr id="151" name="テキスト ボックス 150"/>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2" name="楕円 151"/>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3" name="テキスト ボックス 152"/>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人件費、物件費ともに全体の決算額では減少しているものの、人口減少が著しく１人当たりの数値としては増加している状況である。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会計年度任用職員制度の導入予定など、人件費等の上昇が予想されることから、必要となる施策には予算を投下しつつ、不要・不急と思われる事業との選別を行い、最小の経費で最大の効果をあげるよう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158814</xdr:rowOff>
    </xdr:from>
    <xdr:to>
      <xdr:col>23</xdr:col>
      <xdr:colOff>133350</xdr:colOff>
      <xdr:row>81</xdr:row>
      <xdr:rowOff>167320</xdr:rowOff>
    </xdr:to>
    <xdr:cxnSp macro="">
      <xdr:nvCxnSpPr>
        <xdr:cNvPr id="189" name="直線コネクタ 188"/>
        <xdr:cNvCxnSpPr/>
      </xdr:nvCxnSpPr>
      <xdr:spPr>
        <a:xfrm>
          <a:off x="4114800" y="14046264"/>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145821</xdr:rowOff>
    </xdr:from>
    <xdr:to>
      <xdr:col>19</xdr:col>
      <xdr:colOff>133350</xdr:colOff>
      <xdr:row>81</xdr:row>
      <xdr:rowOff>158814</xdr:rowOff>
    </xdr:to>
    <xdr:cxnSp macro="">
      <xdr:nvCxnSpPr>
        <xdr:cNvPr id="192" name="直線コネクタ 191"/>
        <xdr:cNvCxnSpPr/>
      </xdr:nvCxnSpPr>
      <xdr:spPr>
        <a:xfrm>
          <a:off x="3225800" y="14033271"/>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130018</xdr:rowOff>
    </xdr:from>
    <xdr:to>
      <xdr:col>15</xdr:col>
      <xdr:colOff>82550</xdr:colOff>
      <xdr:row>81</xdr:row>
      <xdr:rowOff>145821</xdr:rowOff>
    </xdr:to>
    <xdr:cxnSp macro="">
      <xdr:nvCxnSpPr>
        <xdr:cNvPr id="195" name="直線コネクタ 194"/>
        <xdr:cNvCxnSpPr/>
      </xdr:nvCxnSpPr>
      <xdr:spPr>
        <a:xfrm>
          <a:off x="2336800" y="14017468"/>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92114</xdr:rowOff>
    </xdr:from>
    <xdr:to>
      <xdr:col>11</xdr:col>
      <xdr:colOff>31750</xdr:colOff>
      <xdr:row>81</xdr:row>
      <xdr:rowOff>130018</xdr:rowOff>
    </xdr:to>
    <xdr:cxnSp macro="">
      <xdr:nvCxnSpPr>
        <xdr:cNvPr id="198" name="直線コネクタ 197"/>
        <xdr:cNvCxnSpPr/>
      </xdr:nvCxnSpPr>
      <xdr:spPr>
        <a:xfrm>
          <a:off x="1447800" y="13979564"/>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116520</xdr:rowOff>
    </xdr:from>
    <xdr:to>
      <xdr:col>23</xdr:col>
      <xdr:colOff>184150</xdr:colOff>
      <xdr:row>82</xdr:row>
      <xdr:rowOff>46670</xdr:rowOff>
    </xdr:to>
    <xdr:sp macro="" textlink="">
      <xdr:nvSpPr>
        <xdr:cNvPr id="208" name="楕円 207"/>
        <xdr:cNvSpPr/>
      </xdr:nvSpPr>
      <xdr:spPr>
        <a:xfrm>
          <a:off x="4902200" y="140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37797</xdr:rowOff>
    </xdr:from>
    <xdr:ext cx="762000" cy="259045"/>
    <xdr:sp macro="" textlink="">
      <xdr:nvSpPr>
        <xdr:cNvPr id="209" name="人件費・物件費等の状況該当値テキスト"/>
        <xdr:cNvSpPr txBox="1"/>
      </xdr:nvSpPr>
      <xdr:spPr>
        <a:xfrm>
          <a:off x="5041900" y="139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108014</xdr:rowOff>
    </xdr:from>
    <xdr:to>
      <xdr:col>19</xdr:col>
      <xdr:colOff>184150</xdr:colOff>
      <xdr:row>82</xdr:row>
      <xdr:rowOff>38164</xdr:rowOff>
    </xdr:to>
    <xdr:sp macro="" textlink="">
      <xdr:nvSpPr>
        <xdr:cNvPr id="210" name="楕円 209"/>
        <xdr:cNvSpPr/>
      </xdr:nvSpPr>
      <xdr:spPr>
        <a:xfrm>
          <a:off x="4064000" y="13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48341</xdr:rowOff>
    </xdr:from>
    <xdr:ext cx="736600" cy="259045"/>
    <xdr:sp macro="" textlink="">
      <xdr:nvSpPr>
        <xdr:cNvPr id="211" name="テキスト ボックス 210"/>
        <xdr:cNvSpPr txBox="1"/>
      </xdr:nvSpPr>
      <xdr:spPr>
        <a:xfrm>
          <a:off x="3733800" y="1376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95021</xdr:rowOff>
    </xdr:from>
    <xdr:to>
      <xdr:col>15</xdr:col>
      <xdr:colOff>133350</xdr:colOff>
      <xdr:row>82</xdr:row>
      <xdr:rowOff>25171</xdr:rowOff>
    </xdr:to>
    <xdr:sp macro="" textlink="">
      <xdr:nvSpPr>
        <xdr:cNvPr id="212" name="楕円 211"/>
        <xdr:cNvSpPr/>
      </xdr:nvSpPr>
      <xdr:spPr>
        <a:xfrm>
          <a:off x="3175000" y="13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35348</xdr:rowOff>
    </xdr:from>
    <xdr:ext cx="762000" cy="259045"/>
    <xdr:sp macro="" textlink="">
      <xdr:nvSpPr>
        <xdr:cNvPr id="213" name="テキスト ボックス 212"/>
        <xdr:cNvSpPr txBox="1"/>
      </xdr:nvSpPr>
      <xdr:spPr>
        <a:xfrm>
          <a:off x="2844800" y="137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79218</xdr:rowOff>
    </xdr:from>
    <xdr:to>
      <xdr:col>11</xdr:col>
      <xdr:colOff>82550</xdr:colOff>
      <xdr:row>82</xdr:row>
      <xdr:rowOff>9368</xdr:rowOff>
    </xdr:to>
    <xdr:sp macro="" textlink="">
      <xdr:nvSpPr>
        <xdr:cNvPr id="214" name="楕円 213"/>
        <xdr:cNvSpPr/>
      </xdr:nvSpPr>
      <xdr:spPr>
        <a:xfrm>
          <a:off x="2286000" y="13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19545</xdr:rowOff>
    </xdr:from>
    <xdr:ext cx="762000" cy="259045"/>
    <xdr:sp macro="" textlink="">
      <xdr:nvSpPr>
        <xdr:cNvPr id="215" name="テキスト ボックス 214"/>
        <xdr:cNvSpPr txBox="1"/>
      </xdr:nvSpPr>
      <xdr:spPr>
        <a:xfrm>
          <a:off x="1955800" y="137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41314</xdr:rowOff>
    </xdr:from>
    <xdr:to>
      <xdr:col>7</xdr:col>
      <xdr:colOff>31750</xdr:colOff>
      <xdr:row>81</xdr:row>
      <xdr:rowOff>142914</xdr:rowOff>
    </xdr:to>
    <xdr:sp macro="" textlink="">
      <xdr:nvSpPr>
        <xdr:cNvPr id="216" name="楕円 215"/>
        <xdr:cNvSpPr/>
      </xdr:nvSpPr>
      <xdr:spPr>
        <a:xfrm>
          <a:off x="1397000" y="139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153091</xdr:rowOff>
    </xdr:from>
    <xdr:ext cx="762000" cy="259045"/>
    <xdr:sp macro="" textlink="">
      <xdr:nvSpPr>
        <xdr:cNvPr id="217" name="テキスト ボックス 216"/>
        <xdr:cNvSpPr txBox="1"/>
      </xdr:nvSpPr>
      <xdr:spPr>
        <a:xfrm>
          <a:off x="1066800" y="136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本村のような職員数の少ない自治体においては、職員構成の変動により大きく数値が変動する。今年度は昨年度同様の９５．７となっているが、類似団体と比較すると０．８ポイント高い位置になっている。</a:t>
          </a:r>
        </a:p>
        <a:p>
          <a:r>
            <a:rPr kumimoji="1" lang="ja-JP" altLang="en-US" sz="1300">
              <a:latin typeface="ＭＳ Ｐゴシック" panose="020B0600070205080204" pitchFamily="50" charset="-128"/>
              <a:ea typeface="ＭＳ Ｐゴシック" panose="020B0600070205080204" pitchFamily="50" charset="-128"/>
            </a:rPr>
            <a:t>　今後も、給与制度に基づく適正な給与水準の確保に努める。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81341</xdr:rowOff>
    </xdr:to>
    <xdr:cxnSp macro="">
      <xdr:nvCxnSpPr>
        <xdr:cNvPr id="256" name="直線コネクタ 255"/>
        <xdr:cNvCxnSpPr/>
      </xdr:nvCxnSpPr>
      <xdr:spPr>
        <a:xfrm flipV="1">
          <a:off x="15290800" y="15087600"/>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89</xdr:row>
      <xdr:rowOff>81341</xdr:rowOff>
    </xdr:to>
    <xdr:cxnSp macro="">
      <xdr:nvCxnSpPr>
        <xdr:cNvPr id="259" name="直線コネクタ 258"/>
        <xdr:cNvCxnSpPr/>
      </xdr:nvCxnSpPr>
      <xdr:spPr>
        <a:xfrm>
          <a:off x="14401800" y="151450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57452</xdr:rowOff>
    </xdr:to>
    <xdr:cxnSp macro="">
      <xdr:nvCxnSpPr>
        <xdr:cNvPr id="262" name="直線コネクタ 261"/>
        <xdr:cNvCxnSpPr/>
      </xdr:nvCxnSpPr>
      <xdr:spPr>
        <a:xfrm>
          <a:off x="13512800" y="150646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6" name="楕円 275"/>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77" name="テキスト ボックス 276"/>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78" name="楕円 277"/>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79" name="テキスト ボックス 278"/>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0" name="楕円 279"/>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1" name="テキスト ボックス 280"/>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定員管理を行ってはいるものの、分母となる人口の減少が著しいため、横ばいの状況が続いている。今後も職員同士の連携をより一層高め、住民サービスを低下させることなく事務の効率化を目指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168008</xdr:rowOff>
    </xdr:from>
    <xdr:to>
      <xdr:col>81</xdr:col>
      <xdr:colOff>44450</xdr:colOff>
      <xdr:row>61</xdr:row>
      <xdr:rowOff>2349</xdr:rowOff>
    </xdr:to>
    <xdr:cxnSp macro="">
      <xdr:nvCxnSpPr>
        <xdr:cNvPr id="313" name="直線コネクタ 312"/>
        <xdr:cNvCxnSpPr/>
      </xdr:nvCxnSpPr>
      <xdr:spPr>
        <a:xfrm>
          <a:off x="16179800" y="1045500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168008</xdr:rowOff>
    </xdr:from>
    <xdr:to>
      <xdr:col>77</xdr:col>
      <xdr:colOff>44450</xdr:colOff>
      <xdr:row>61</xdr:row>
      <xdr:rowOff>660</xdr:rowOff>
    </xdr:to>
    <xdr:cxnSp macro="">
      <xdr:nvCxnSpPr>
        <xdr:cNvPr id="316" name="直線コネクタ 315"/>
        <xdr:cNvCxnSpPr/>
      </xdr:nvCxnSpPr>
      <xdr:spPr>
        <a:xfrm flipV="1">
          <a:off x="15290800" y="1045500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166560</xdr:rowOff>
    </xdr:from>
    <xdr:to>
      <xdr:col>72</xdr:col>
      <xdr:colOff>203200</xdr:colOff>
      <xdr:row>61</xdr:row>
      <xdr:rowOff>660</xdr:rowOff>
    </xdr:to>
    <xdr:cxnSp macro="">
      <xdr:nvCxnSpPr>
        <xdr:cNvPr id="319" name="直線コネクタ 318"/>
        <xdr:cNvCxnSpPr/>
      </xdr:nvCxnSpPr>
      <xdr:spPr>
        <a:xfrm>
          <a:off x="14401800" y="1045356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145567</xdr:rowOff>
    </xdr:from>
    <xdr:to>
      <xdr:col>68</xdr:col>
      <xdr:colOff>152400</xdr:colOff>
      <xdr:row>60</xdr:row>
      <xdr:rowOff>166560</xdr:rowOff>
    </xdr:to>
    <xdr:cxnSp macro="">
      <xdr:nvCxnSpPr>
        <xdr:cNvPr id="322" name="直線コネクタ 321"/>
        <xdr:cNvCxnSpPr/>
      </xdr:nvCxnSpPr>
      <xdr:spPr>
        <a:xfrm>
          <a:off x="13512800" y="10432567"/>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122999</xdr:rowOff>
    </xdr:from>
    <xdr:to>
      <xdr:col>81</xdr:col>
      <xdr:colOff>95250</xdr:colOff>
      <xdr:row>61</xdr:row>
      <xdr:rowOff>53149</xdr:rowOff>
    </xdr:to>
    <xdr:sp macro="" textlink="">
      <xdr:nvSpPr>
        <xdr:cNvPr id="332" name="楕円 331"/>
        <xdr:cNvSpPr/>
      </xdr:nvSpPr>
      <xdr:spPr>
        <a:xfrm>
          <a:off x="169672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139526</xdr:rowOff>
    </xdr:from>
    <xdr:ext cx="762000" cy="259045"/>
    <xdr:sp macro="" textlink="">
      <xdr:nvSpPr>
        <xdr:cNvPr id="333" name="定員管理の状況該当値テキスト"/>
        <xdr:cNvSpPr txBox="1"/>
      </xdr:nvSpPr>
      <xdr:spPr>
        <a:xfrm>
          <a:off x="17106900" y="1025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117208</xdr:rowOff>
    </xdr:from>
    <xdr:to>
      <xdr:col>77</xdr:col>
      <xdr:colOff>95250</xdr:colOff>
      <xdr:row>61</xdr:row>
      <xdr:rowOff>47358</xdr:rowOff>
    </xdr:to>
    <xdr:sp macro="" textlink="">
      <xdr:nvSpPr>
        <xdr:cNvPr id="334" name="楕円 333"/>
        <xdr:cNvSpPr/>
      </xdr:nvSpPr>
      <xdr:spPr>
        <a:xfrm>
          <a:off x="16129000" y="104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57535</xdr:rowOff>
    </xdr:from>
    <xdr:ext cx="736600" cy="259045"/>
    <xdr:sp macro="" textlink="">
      <xdr:nvSpPr>
        <xdr:cNvPr id="335" name="テキスト ボックス 334"/>
        <xdr:cNvSpPr txBox="1"/>
      </xdr:nvSpPr>
      <xdr:spPr>
        <a:xfrm>
          <a:off x="15798800" y="1017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121310</xdr:rowOff>
    </xdr:from>
    <xdr:to>
      <xdr:col>73</xdr:col>
      <xdr:colOff>44450</xdr:colOff>
      <xdr:row>61</xdr:row>
      <xdr:rowOff>51460</xdr:rowOff>
    </xdr:to>
    <xdr:sp macro="" textlink="">
      <xdr:nvSpPr>
        <xdr:cNvPr id="336" name="楕円 335"/>
        <xdr:cNvSpPr/>
      </xdr:nvSpPr>
      <xdr:spPr>
        <a:xfrm>
          <a:off x="15240000" y="10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61637</xdr:rowOff>
    </xdr:from>
    <xdr:ext cx="762000" cy="259045"/>
    <xdr:sp macro="" textlink="">
      <xdr:nvSpPr>
        <xdr:cNvPr id="337" name="テキスト ボックス 336"/>
        <xdr:cNvSpPr txBox="1"/>
      </xdr:nvSpPr>
      <xdr:spPr>
        <a:xfrm>
          <a:off x="14909800" y="101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115760</xdr:rowOff>
    </xdr:from>
    <xdr:to>
      <xdr:col>68</xdr:col>
      <xdr:colOff>203200</xdr:colOff>
      <xdr:row>61</xdr:row>
      <xdr:rowOff>45910</xdr:rowOff>
    </xdr:to>
    <xdr:sp macro="" textlink="">
      <xdr:nvSpPr>
        <xdr:cNvPr id="338" name="楕円 337"/>
        <xdr:cNvSpPr/>
      </xdr:nvSpPr>
      <xdr:spPr>
        <a:xfrm>
          <a:off x="14351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56087</xdr:rowOff>
    </xdr:from>
    <xdr:ext cx="762000" cy="259045"/>
    <xdr:sp macro="" textlink="">
      <xdr:nvSpPr>
        <xdr:cNvPr id="339" name="テキスト ボックス 338"/>
        <xdr:cNvSpPr txBox="1"/>
      </xdr:nvSpPr>
      <xdr:spPr>
        <a:xfrm>
          <a:off x="14020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94767</xdr:rowOff>
    </xdr:from>
    <xdr:to>
      <xdr:col>64</xdr:col>
      <xdr:colOff>152400</xdr:colOff>
      <xdr:row>61</xdr:row>
      <xdr:rowOff>24917</xdr:rowOff>
    </xdr:to>
    <xdr:sp macro="" textlink="">
      <xdr:nvSpPr>
        <xdr:cNvPr id="340" name="楕円 339"/>
        <xdr:cNvSpPr/>
      </xdr:nvSpPr>
      <xdr:spPr>
        <a:xfrm>
          <a:off x="13462000" y="103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35094</xdr:rowOff>
    </xdr:from>
    <xdr:ext cx="762000" cy="259045"/>
    <xdr:sp macro="" textlink="">
      <xdr:nvSpPr>
        <xdr:cNvPr id="341" name="テキスト ボックス 340"/>
        <xdr:cNvSpPr txBox="1"/>
      </xdr:nvSpPr>
      <xdr:spPr>
        <a:xfrm>
          <a:off x="13131800" y="1015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平成２９年度の公債費は、昨年度と比べるとやや減少したが、比率算定の際に分母となる標準財政規模も減少したため、比率としては０．１ポイント減少にとどまった。</a:t>
          </a:r>
        </a:p>
        <a:p>
          <a:r>
            <a:rPr kumimoji="1" lang="ja-JP" altLang="en-US" sz="1300">
              <a:latin typeface="ＭＳ Ｐゴシック" panose="020B0600070205080204" pitchFamily="50" charset="-128"/>
              <a:ea typeface="ＭＳ Ｐゴシック" panose="020B0600070205080204" pitchFamily="50" charset="-128"/>
            </a:rPr>
            <a:t>　今後も当分の間は償還額が高止まりの状況であるため比率抑制は難しいが、地方債の新規借入額に上限を設定することで、今後の元利償還金の上昇を抑制したい。</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41</xdr:row>
      <xdr:rowOff>162378</xdr:rowOff>
    </xdr:to>
    <xdr:cxnSp macro="">
      <xdr:nvCxnSpPr>
        <xdr:cNvPr id="376" name="直線コネクタ 375"/>
        <xdr:cNvCxnSpPr/>
      </xdr:nvCxnSpPr>
      <xdr:spPr>
        <a:xfrm flipV="1">
          <a:off x="16179800" y="71803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162378</xdr:rowOff>
    </xdr:to>
    <xdr:cxnSp macro="">
      <xdr:nvCxnSpPr>
        <xdr:cNvPr id="379" name="直線コネクタ 378"/>
        <xdr:cNvCxnSpPr/>
      </xdr:nvCxnSpPr>
      <xdr:spPr>
        <a:xfrm>
          <a:off x="15290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127907</xdr:rowOff>
    </xdr:to>
    <xdr:cxnSp macro="">
      <xdr:nvCxnSpPr>
        <xdr:cNvPr id="382" name="直線コネクタ 381"/>
        <xdr:cNvCxnSpPr/>
      </xdr:nvCxnSpPr>
      <xdr:spPr>
        <a:xfrm>
          <a:off x="14401800" y="70999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70455</xdr:rowOff>
    </xdr:to>
    <xdr:cxnSp macro="">
      <xdr:nvCxnSpPr>
        <xdr:cNvPr id="385" name="直線コネクタ 384"/>
        <xdr:cNvCxnSpPr/>
      </xdr:nvCxnSpPr>
      <xdr:spPr>
        <a:xfrm>
          <a:off x="13512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395" name="楕円 394"/>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396"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397" name="楕円 396"/>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398" name="テキスト ボックス 397"/>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399" name="楕円 398"/>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00" name="テキスト ボックス 399"/>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01" name="楕円 400"/>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2" name="テキスト ボックス 401"/>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3" name="楕円 402"/>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04" name="テキスト ボックス 403"/>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地方債の計画的な発行により将来負担額が抑制され、比率が算定されない結果となった。しかし、本村の公共施設は築後４０年程度経過しているものが多くあり、老朽化した施設への対応が必要となる。</a:t>
          </a:r>
        </a:p>
        <a:p>
          <a:r>
            <a:rPr kumimoji="1" lang="ja-JP" altLang="en-US" sz="1300">
              <a:latin typeface="ＭＳ Ｐゴシック" panose="020B0600070205080204" pitchFamily="50" charset="-128"/>
              <a:ea typeface="ＭＳ Ｐゴシック" panose="020B0600070205080204" pitchFamily="50" charset="-128"/>
            </a:rPr>
            <a:t>　必要に応じて施設の長寿命化対策のための基金積立てを行い、将来世代への負担を少しでも軽減させる。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10617</xdr:rowOff>
    </xdr:from>
    <xdr:to>
      <xdr:col>68</xdr:col>
      <xdr:colOff>203200</xdr:colOff>
      <xdr:row>14</xdr:row>
      <xdr:rowOff>112217</xdr:rowOff>
    </xdr:to>
    <xdr:sp macro="" textlink="">
      <xdr:nvSpPr>
        <xdr:cNvPr id="451" name="楕円 450"/>
        <xdr:cNvSpPr/>
      </xdr:nvSpPr>
      <xdr:spPr>
        <a:xfrm>
          <a:off x="14351000" y="24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96994</xdr:rowOff>
    </xdr:from>
    <xdr:ext cx="762000" cy="259045"/>
    <xdr:sp macro="" textlink="">
      <xdr:nvSpPr>
        <xdr:cNvPr id="452" name="テキスト ボックス 451"/>
        <xdr:cNvSpPr txBox="1"/>
      </xdr:nvSpPr>
      <xdr:spPr>
        <a:xfrm>
          <a:off x="14020800" y="249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３人に対して新規採用数４人となったが、退職手当組合負担金の減少などにより、経常的な一般財源額としては減少したものの、経常収支比率を算出する際の分母も大幅に減少したため、比率としては上昇している。</a:t>
          </a:r>
        </a:p>
        <a:p>
          <a:r>
            <a:rPr kumimoji="1" lang="ja-JP" altLang="en-US" sz="1300">
              <a:latin typeface="ＭＳ Ｐゴシック" panose="020B0600070205080204" pitchFamily="50" charset="-128"/>
              <a:ea typeface="ＭＳ Ｐゴシック" panose="020B0600070205080204" pitchFamily="50" charset="-128"/>
            </a:rPr>
            <a:t>　今後も適切な定員管理を行い、人件費の上昇を抑える。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35</xdr:row>
      <xdr:rowOff>85090</xdr:rowOff>
    </xdr:to>
    <xdr:cxnSp macro="">
      <xdr:nvCxnSpPr>
        <xdr:cNvPr id="66" name="直線コネクタ 65"/>
        <xdr:cNvCxnSpPr/>
      </xdr:nvCxnSpPr>
      <xdr:spPr>
        <a:xfrm>
          <a:off x="3987800" y="6066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43180</xdr:rowOff>
    </xdr:from>
    <xdr:to>
      <xdr:col>19</xdr:col>
      <xdr:colOff>187325</xdr:colOff>
      <xdr:row>35</xdr:row>
      <xdr:rowOff>66040</xdr:rowOff>
    </xdr:to>
    <xdr:cxnSp macro="">
      <xdr:nvCxnSpPr>
        <xdr:cNvPr id="69" name="直線コネクタ 68"/>
        <xdr:cNvCxnSpPr/>
      </xdr:nvCxnSpPr>
      <xdr:spPr>
        <a:xfrm>
          <a:off x="3098800" y="604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85090</xdr:rowOff>
    </xdr:to>
    <xdr:cxnSp macro="">
      <xdr:nvCxnSpPr>
        <xdr:cNvPr id="72" name="直線コネクタ 71"/>
        <xdr:cNvCxnSpPr/>
      </xdr:nvCxnSpPr>
      <xdr:spPr>
        <a:xfrm flipV="1">
          <a:off x="2209800" y="6043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85090</xdr:rowOff>
    </xdr:to>
    <xdr:cxnSp macro="">
      <xdr:nvCxnSpPr>
        <xdr:cNvPr id="75" name="直線コネクタ 74"/>
        <xdr:cNvCxnSpPr/>
      </xdr:nvCxnSpPr>
      <xdr:spPr>
        <a:xfrm>
          <a:off x="1320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xdr:rowOff>
    </xdr:from>
    <xdr:to>
      <xdr:col>20</xdr:col>
      <xdr:colOff>38100</xdr:colOff>
      <xdr:row>35</xdr:row>
      <xdr:rowOff>116840</xdr:rowOff>
    </xdr:to>
    <xdr:sp macro="" textlink="">
      <xdr:nvSpPr>
        <xdr:cNvPr id="87" name="楕円 86"/>
        <xdr:cNvSpPr/>
      </xdr:nvSpPr>
      <xdr:spPr>
        <a:xfrm>
          <a:off x="3937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127017</xdr:rowOff>
    </xdr:from>
    <xdr:ext cx="736600" cy="259045"/>
    <xdr:sp macro="" textlink="">
      <xdr:nvSpPr>
        <xdr:cNvPr id="88" name="テキスト ボックス 87"/>
        <xdr:cNvSpPr txBox="1"/>
      </xdr:nvSpPr>
      <xdr:spPr>
        <a:xfrm>
          <a:off x="3606800" y="57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163830</xdr:rowOff>
    </xdr:from>
    <xdr:to>
      <xdr:col>15</xdr:col>
      <xdr:colOff>149225</xdr:colOff>
      <xdr:row>35</xdr:row>
      <xdr:rowOff>93980</xdr:rowOff>
    </xdr:to>
    <xdr:sp macro="" textlink="">
      <xdr:nvSpPr>
        <xdr:cNvPr id="89" name="楕円 88"/>
        <xdr:cNvSpPr/>
      </xdr:nvSpPr>
      <xdr:spPr>
        <a:xfrm>
          <a:off x="3048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104157</xdr:rowOff>
    </xdr:from>
    <xdr:ext cx="762000" cy="259045"/>
    <xdr:sp macro="" textlink="">
      <xdr:nvSpPr>
        <xdr:cNvPr id="90" name="テキスト ボックス 89"/>
        <xdr:cNvSpPr txBox="1"/>
      </xdr:nvSpPr>
      <xdr:spPr>
        <a:xfrm>
          <a:off x="2717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公共施設等総合管理計画等の各種計画策定に係る委託料が増加したことにより比率が上昇した。</a:t>
          </a:r>
        </a:p>
        <a:p>
          <a:r>
            <a:rPr kumimoji="1" lang="ja-JP" altLang="en-US" sz="1300">
              <a:latin typeface="ＭＳ Ｐゴシック" panose="020B0600070205080204" pitchFamily="50" charset="-128"/>
              <a:ea typeface="ＭＳ Ｐゴシック" panose="020B0600070205080204" pitchFamily="50" charset="-128"/>
            </a:rPr>
            <a:t>　今後も必要な事業を推進しつつ、事業内容の精査を行い、最小の経費で最大の効果があげられるように努める。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111760</xdr:rowOff>
    </xdr:from>
    <xdr:to>
      <xdr:col>82</xdr:col>
      <xdr:colOff>107950</xdr:colOff>
      <xdr:row>15</xdr:row>
      <xdr:rowOff>127000</xdr:rowOff>
    </xdr:to>
    <xdr:cxnSp macro="">
      <xdr:nvCxnSpPr>
        <xdr:cNvPr id="126" name="直線コネクタ 125"/>
        <xdr:cNvCxnSpPr/>
      </xdr:nvCxnSpPr>
      <xdr:spPr>
        <a:xfrm>
          <a:off x="15671800" y="2683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111760</xdr:rowOff>
    </xdr:to>
    <xdr:cxnSp macro="">
      <xdr:nvCxnSpPr>
        <xdr:cNvPr id="129" name="直線コネクタ 128"/>
        <xdr:cNvCxnSpPr/>
      </xdr:nvCxnSpPr>
      <xdr:spPr>
        <a:xfrm>
          <a:off x="14782800" y="2649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104140</xdr:rowOff>
    </xdr:to>
    <xdr:cxnSp macro="">
      <xdr:nvCxnSpPr>
        <xdr:cNvPr id="132" name="直線コネクタ 131"/>
        <xdr:cNvCxnSpPr/>
      </xdr:nvCxnSpPr>
      <xdr:spPr>
        <a:xfrm flipV="1">
          <a:off x="13893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104140</xdr:rowOff>
    </xdr:to>
    <xdr:cxnSp macro="">
      <xdr:nvCxnSpPr>
        <xdr:cNvPr id="135" name="直線コネクタ 134"/>
        <xdr:cNvCxnSpPr/>
      </xdr:nvCxnSpPr>
      <xdr:spPr>
        <a:xfrm>
          <a:off x="13004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5" name="楕円 144"/>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6"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60960</xdr:rowOff>
    </xdr:from>
    <xdr:to>
      <xdr:col>78</xdr:col>
      <xdr:colOff>120650</xdr:colOff>
      <xdr:row>15</xdr:row>
      <xdr:rowOff>162560</xdr:rowOff>
    </xdr:to>
    <xdr:sp macro="" textlink="">
      <xdr:nvSpPr>
        <xdr:cNvPr id="147" name="楕円 146"/>
        <xdr:cNvSpPr/>
      </xdr:nvSpPr>
      <xdr:spPr>
        <a:xfrm>
          <a:off x="15621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1287</xdr:rowOff>
    </xdr:from>
    <xdr:ext cx="736600" cy="259045"/>
    <xdr:sp macro="" textlink="">
      <xdr:nvSpPr>
        <xdr:cNvPr id="148" name="テキスト ボックス 147"/>
        <xdr:cNvSpPr txBox="1"/>
      </xdr:nvSpPr>
      <xdr:spPr>
        <a:xfrm>
          <a:off x="15290800" y="240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9" name="楕円 148"/>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0" name="テキスト ボックス 149"/>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51" name="楕円 150"/>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52" name="テキスト ボックス 151"/>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3" name="楕円 152"/>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4" name="テキスト ボックス 153"/>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等に対するサービス費が増加したため、昨年度より０．６ポイント上昇している。また、本村は少子化対策として児童福祉に関する施策を重点的に実施しているため、国の方針に注視しつつ、内容等の再検討も含めた精度の見直し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69850</xdr:rowOff>
    </xdr:to>
    <xdr:cxnSp macro="">
      <xdr:nvCxnSpPr>
        <xdr:cNvPr id="188" name="直線コネクタ 187"/>
        <xdr:cNvCxnSpPr/>
      </xdr:nvCxnSpPr>
      <xdr:spPr>
        <a:xfrm>
          <a:off x="3987800" y="100874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143328</xdr:rowOff>
    </xdr:to>
    <xdr:cxnSp macro="">
      <xdr:nvCxnSpPr>
        <xdr:cNvPr id="191" name="直線コネクタ 190"/>
        <xdr:cNvCxnSpPr/>
      </xdr:nvCxnSpPr>
      <xdr:spPr>
        <a:xfrm>
          <a:off x="3098800" y="99078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127000</xdr:rowOff>
    </xdr:to>
    <xdr:cxnSp macro="">
      <xdr:nvCxnSpPr>
        <xdr:cNvPr id="194" name="直線コネクタ 193"/>
        <xdr:cNvCxnSpPr/>
      </xdr:nvCxnSpPr>
      <xdr:spPr>
        <a:xfrm flipV="1">
          <a:off x="2209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127000</xdr:rowOff>
    </xdr:to>
    <xdr:cxnSp macro="">
      <xdr:nvCxnSpPr>
        <xdr:cNvPr id="197" name="直線コネクタ 196"/>
        <xdr:cNvCxnSpPr/>
      </xdr:nvCxnSpPr>
      <xdr:spPr>
        <a:xfrm>
          <a:off x="1320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09" name="楕円 208"/>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0" name="テキスト ボックス 209"/>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特別会計への繰出金は減少したが、維持補修費が上昇したため、昨年度と比べると０．１ポイント上昇している。</a:t>
          </a:r>
        </a:p>
        <a:p>
          <a:r>
            <a:rPr kumimoji="1" lang="ja-JP" altLang="en-US" sz="1300">
              <a:latin typeface="ＭＳ Ｐゴシック" panose="020B0600070205080204" pitchFamily="50" charset="-128"/>
              <a:ea typeface="ＭＳ Ｐゴシック" panose="020B0600070205080204" pitchFamily="50" charset="-128"/>
            </a:rPr>
            <a:t>　築後４０年を経過する施設が多くなり、維持補修の経費が増加していく中で長寿命化を図る必要があるが、改修費用が多額となるため、基金を計画的に積立て維持補修費の抑制に努める。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44704</xdr:rowOff>
    </xdr:to>
    <xdr:cxnSp macro="">
      <xdr:nvCxnSpPr>
        <xdr:cNvPr id="246" name="直線コネクタ 245"/>
        <xdr:cNvCxnSpPr/>
      </xdr:nvCxnSpPr>
      <xdr:spPr>
        <a:xfrm>
          <a:off x="15671800" y="9641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44704</xdr:rowOff>
    </xdr:to>
    <xdr:cxnSp macro="">
      <xdr:nvCxnSpPr>
        <xdr:cNvPr id="249" name="直線コネクタ 248"/>
        <xdr:cNvCxnSpPr/>
      </xdr:nvCxnSpPr>
      <xdr:spPr>
        <a:xfrm flipV="1">
          <a:off x="14782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44704</xdr:rowOff>
    </xdr:to>
    <xdr:cxnSp macro="">
      <xdr:nvCxnSpPr>
        <xdr:cNvPr id="252" name="直線コネクタ 251"/>
        <xdr:cNvCxnSpPr/>
      </xdr:nvCxnSpPr>
      <xdr:spPr>
        <a:xfrm>
          <a:off x="13893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44704</xdr:rowOff>
    </xdr:to>
    <xdr:cxnSp macro="">
      <xdr:nvCxnSpPr>
        <xdr:cNvPr id="255" name="直線コネクタ 254"/>
        <xdr:cNvCxnSpPr/>
      </xdr:nvCxnSpPr>
      <xdr:spPr>
        <a:xfrm>
          <a:off x="13004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5" name="楕円 264"/>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6"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7" name="楕円 266"/>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8" name="テキスト ボックス 267"/>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9" name="楕円 268"/>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70" name="テキスト ボックス 269"/>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1" name="楕円 270"/>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72" name="テキスト ボックス 271"/>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73" name="楕円 272"/>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4" name="テキスト ボックス 273"/>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地方創生関連事業と組合等への補助が減額となったことから、前年度と比べ０．２ポイント下降した。</a:t>
          </a:r>
        </a:p>
        <a:p>
          <a:r>
            <a:rPr kumimoji="1" lang="ja-JP" altLang="en-US" sz="1300">
              <a:latin typeface="ＭＳ Ｐゴシック" panose="020B0600070205080204" pitchFamily="50" charset="-128"/>
              <a:ea typeface="ＭＳ Ｐゴシック" panose="020B0600070205080204" pitchFamily="50" charset="-128"/>
            </a:rPr>
            <a:t>　本村は住民等への補助事業を多く実施しているが、事業の終期設定や類似事業の統廃合を行い、経費縮減に努める。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305" name="直線コネクタ 304"/>
        <xdr:cNvCxnSpPr/>
      </xdr:nvCxnSpPr>
      <xdr:spPr>
        <a:xfrm flipV="1">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149860</xdr:rowOff>
    </xdr:to>
    <xdr:cxnSp macro="">
      <xdr:nvCxnSpPr>
        <xdr:cNvPr id="308" name="直線コネクタ 307"/>
        <xdr:cNvCxnSpPr/>
      </xdr:nvCxnSpPr>
      <xdr:spPr>
        <a:xfrm>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11" name="直線コネクタ 310"/>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14" name="直線コネクタ 313"/>
        <xdr:cNvCxnSpPr/>
      </xdr:nvCxnSpPr>
      <xdr:spPr>
        <a:xfrm>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6" name="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7" name="テキスト ボックス 32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8" name="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9" name="テキスト ボックス 328"/>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3" name="テキスト ボックス 332"/>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公債費にかかる支出は昨年度よりわずかに減少したが、高止まりの状況が続いており、今年度も類似団体と比較して１．８ポイント高い状況となっている。</a:t>
          </a:r>
        </a:p>
        <a:p>
          <a:r>
            <a:rPr kumimoji="1" lang="ja-JP" altLang="en-US" sz="1300">
              <a:latin typeface="ＭＳ Ｐゴシック" panose="020B0600070205080204" pitchFamily="50" charset="-128"/>
              <a:ea typeface="ＭＳ Ｐゴシック" panose="020B0600070205080204" pitchFamily="50" charset="-128"/>
            </a:rPr>
            <a:t>　本村には築後４０年を経過した施設が多く存在し、長寿命化を図る必要があるが、安易に地方債に頼ることなく、基金の計画的な積立てと活用により公債費の上昇を抑制する。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21844</xdr:rowOff>
    </xdr:to>
    <xdr:cxnSp macro="">
      <xdr:nvCxnSpPr>
        <xdr:cNvPr id="363" name="直線コネクタ 362"/>
        <xdr:cNvCxnSpPr/>
      </xdr:nvCxnSpPr>
      <xdr:spPr>
        <a:xfrm flipV="1">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66" name="直線コネクタ 365"/>
        <xdr:cNvCxnSpPr/>
      </xdr:nvCxnSpPr>
      <xdr:spPr>
        <a:xfrm>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8128</xdr:rowOff>
    </xdr:to>
    <xdr:cxnSp macro="">
      <xdr:nvCxnSpPr>
        <xdr:cNvPr id="369" name="直線コネクタ 368"/>
        <xdr:cNvCxnSpPr/>
      </xdr:nvCxnSpPr>
      <xdr:spPr>
        <a:xfrm flipV="1">
          <a:off x="2209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8128</xdr:rowOff>
    </xdr:to>
    <xdr:cxnSp macro="">
      <xdr:nvCxnSpPr>
        <xdr:cNvPr id="372" name="直線コネクタ 371"/>
        <xdr:cNvCxnSpPr/>
      </xdr:nvCxnSpPr>
      <xdr:spPr>
        <a:xfrm>
          <a:off x="1320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4" name="楕円 383"/>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5" name="テキスト ボックス 384"/>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6" name="楕円 385"/>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7" name="テキスト ボックス 386"/>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8" name="楕円 387"/>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9" name="テキスト ボックス 388"/>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0" name="楕円 389"/>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91" name="テキスト ボックス 390"/>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公債費を除いた経常収支比率は１．４ポイント上昇した。経常収支比率の上昇は財政の硬直化を示し、行政運営に支障をきたすこととなるので、今後とも注視し、適切な財政運営を目指す。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149861</xdr:rowOff>
    </xdr:to>
    <xdr:cxnSp macro="">
      <xdr:nvCxnSpPr>
        <xdr:cNvPr id="422" name="直線コネクタ 421"/>
        <xdr:cNvCxnSpPr/>
      </xdr:nvCxnSpPr>
      <xdr:spPr>
        <a:xfrm>
          <a:off x="15671800" y="131160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85852</xdr:rowOff>
    </xdr:to>
    <xdr:cxnSp macro="">
      <xdr:nvCxnSpPr>
        <xdr:cNvPr id="425" name="直線コネクタ 424"/>
        <xdr:cNvCxnSpPr/>
      </xdr:nvCxnSpPr>
      <xdr:spPr>
        <a:xfrm>
          <a:off x="14782800" y="129788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67563</xdr:rowOff>
    </xdr:to>
    <xdr:cxnSp macro="">
      <xdr:nvCxnSpPr>
        <xdr:cNvPr id="428" name="直線コネクタ 427"/>
        <xdr:cNvCxnSpPr/>
      </xdr:nvCxnSpPr>
      <xdr:spPr>
        <a:xfrm flipV="1">
          <a:off x="13893800" y="129788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67563</xdr:rowOff>
    </xdr:to>
    <xdr:cxnSp macro="">
      <xdr:nvCxnSpPr>
        <xdr:cNvPr id="431" name="直線コネクタ 430"/>
        <xdr:cNvCxnSpPr/>
      </xdr:nvCxnSpPr>
      <xdr:spPr>
        <a:xfrm>
          <a:off x="13004800" y="12928600"/>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1" name="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3" name="楕円 442"/>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4" name="テキスト ボックス 443"/>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5" name="楕円 444"/>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6" name="テキスト ボックス 445"/>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47" name="楕円 446"/>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48" name="テキスト ボックス 447"/>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9" name="楕円 448"/>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0" name="テキスト ボックス 44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131669</xdr:rowOff>
    </xdr:from>
    <xdr:to>
      <xdr:col>29</xdr:col>
      <xdr:colOff>127000</xdr:colOff>
      <xdr:row>17</xdr:row>
      <xdr:rowOff>138081</xdr:rowOff>
    </xdr:to>
    <xdr:cxnSp macro="">
      <xdr:nvCxnSpPr>
        <xdr:cNvPr id="47" name="直線コネクタ 46"/>
        <xdr:cNvCxnSpPr/>
      </xdr:nvCxnSpPr>
      <xdr:spPr bwMode="auto">
        <a:xfrm flipV="1">
          <a:off x="5003800" y="3093944"/>
          <a:ext cx="647700" cy="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138081</xdr:rowOff>
    </xdr:from>
    <xdr:to>
      <xdr:col>26</xdr:col>
      <xdr:colOff>50800</xdr:colOff>
      <xdr:row>17</xdr:row>
      <xdr:rowOff>146244</xdr:rowOff>
    </xdr:to>
    <xdr:cxnSp macro="">
      <xdr:nvCxnSpPr>
        <xdr:cNvPr id="50" name="直線コネクタ 49"/>
        <xdr:cNvCxnSpPr/>
      </xdr:nvCxnSpPr>
      <xdr:spPr bwMode="auto">
        <a:xfrm flipV="1">
          <a:off x="4305300" y="3100356"/>
          <a:ext cx="698500" cy="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146244</xdr:rowOff>
    </xdr:from>
    <xdr:to>
      <xdr:col>22</xdr:col>
      <xdr:colOff>114300</xdr:colOff>
      <xdr:row>17</xdr:row>
      <xdr:rowOff>155763</xdr:rowOff>
    </xdr:to>
    <xdr:cxnSp macro="">
      <xdr:nvCxnSpPr>
        <xdr:cNvPr id="53" name="直線コネクタ 52"/>
        <xdr:cNvCxnSpPr/>
      </xdr:nvCxnSpPr>
      <xdr:spPr bwMode="auto">
        <a:xfrm flipV="1">
          <a:off x="3606800" y="3108519"/>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155763</xdr:rowOff>
    </xdr:from>
    <xdr:to>
      <xdr:col>18</xdr:col>
      <xdr:colOff>177800</xdr:colOff>
      <xdr:row>18</xdr:row>
      <xdr:rowOff>14139</xdr:rowOff>
    </xdr:to>
    <xdr:cxnSp macro="">
      <xdr:nvCxnSpPr>
        <xdr:cNvPr id="56" name="直線コネクタ 55"/>
        <xdr:cNvCxnSpPr/>
      </xdr:nvCxnSpPr>
      <xdr:spPr bwMode="auto">
        <a:xfrm flipV="1">
          <a:off x="2908300" y="3118038"/>
          <a:ext cx="698500" cy="2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80869</xdr:rowOff>
    </xdr:from>
    <xdr:to>
      <xdr:col>29</xdr:col>
      <xdr:colOff>177800</xdr:colOff>
      <xdr:row>18</xdr:row>
      <xdr:rowOff>11019</xdr:rowOff>
    </xdr:to>
    <xdr:sp macro="" textlink="">
      <xdr:nvSpPr>
        <xdr:cNvPr id="66" name="楕円 65"/>
        <xdr:cNvSpPr/>
      </xdr:nvSpPr>
      <xdr:spPr bwMode="auto">
        <a:xfrm>
          <a:off x="5600700" y="304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160896</xdr:rowOff>
    </xdr:from>
    <xdr:ext cx="762000" cy="259045"/>
    <xdr:sp macro="" textlink="">
      <xdr:nvSpPr>
        <xdr:cNvPr id="67" name="人口1人当たり決算額の推移該当値テキスト130"/>
        <xdr:cNvSpPr txBox="1"/>
      </xdr:nvSpPr>
      <xdr:spPr>
        <a:xfrm>
          <a:off x="5740400" y="295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87281</xdr:rowOff>
    </xdr:from>
    <xdr:to>
      <xdr:col>26</xdr:col>
      <xdr:colOff>101600</xdr:colOff>
      <xdr:row>18</xdr:row>
      <xdr:rowOff>17431</xdr:rowOff>
    </xdr:to>
    <xdr:sp macro="" textlink="">
      <xdr:nvSpPr>
        <xdr:cNvPr id="68" name="楕円 67"/>
        <xdr:cNvSpPr/>
      </xdr:nvSpPr>
      <xdr:spPr bwMode="auto">
        <a:xfrm>
          <a:off x="4953000" y="30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2208</xdr:rowOff>
    </xdr:from>
    <xdr:ext cx="736600" cy="259045"/>
    <xdr:sp macro="" textlink="">
      <xdr:nvSpPr>
        <xdr:cNvPr id="69" name="テキスト ボックス 68"/>
        <xdr:cNvSpPr txBox="1"/>
      </xdr:nvSpPr>
      <xdr:spPr>
        <a:xfrm>
          <a:off x="4622800" y="313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95444</xdr:rowOff>
    </xdr:from>
    <xdr:to>
      <xdr:col>22</xdr:col>
      <xdr:colOff>165100</xdr:colOff>
      <xdr:row>18</xdr:row>
      <xdr:rowOff>25594</xdr:rowOff>
    </xdr:to>
    <xdr:sp macro="" textlink="">
      <xdr:nvSpPr>
        <xdr:cNvPr id="70" name="楕円 69"/>
        <xdr:cNvSpPr/>
      </xdr:nvSpPr>
      <xdr:spPr bwMode="auto">
        <a:xfrm>
          <a:off x="4254500" y="30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10371</xdr:rowOff>
    </xdr:from>
    <xdr:ext cx="762000" cy="259045"/>
    <xdr:sp macro="" textlink="">
      <xdr:nvSpPr>
        <xdr:cNvPr id="71" name="テキスト ボックス 70"/>
        <xdr:cNvSpPr txBox="1"/>
      </xdr:nvSpPr>
      <xdr:spPr>
        <a:xfrm>
          <a:off x="3924300" y="31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104963</xdr:rowOff>
    </xdr:from>
    <xdr:to>
      <xdr:col>19</xdr:col>
      <xdr:colOff>38100</xdr:colOff>
      <xdr:row>18</xdr:row>
      <xdr:rowOff>35113</xdr:rowOff>
    </xdr:to>
    <xdr:sp macro="" textlink="">
      <xdr:nvSpPr>
        <xdr:cNvPr id="72" name="楕円 71"/>
        <xdr:cNvSpPr/>
      </xdr:nvSpPr>
      <xdr:spPr bwMode="auto">
        <a:xfrm>
          <a:off x="3556000" y="306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19890</xdr:rowOff>
    </xdr:from>
    <xdr:ext cx="762000" cy="259045"/>
    <xdr:sp macro="" textlink="">
      <xdr:nvSpPr>
        <xdr:cNvPr id="73" name="テキスト ボックス 72"/>
        <xdr:cNvSpPr txBox="1"/>
      </xdr:nvSpPr>
      <xdr:spPr>
        <a:xfrm>
          <a:off x="3225800" y="31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134789</xdr:rowOff>
    </xdr:from>
    <xdr:to>
      <xdr:col>15</xdr:col>
      <xdr:colOff>101600</xdr:colOff>
      <xdr:row>18</xdr:row>
      <xdr:rowOff>64939</xdr:rowOff>
    </xdr:to>
    <xdr:sp macro="" textlink="">
      <xdr:nvSpPr>
        <xdr:cNvPr id="74" name="楕円 73"/>
        <xdr:cNvSpPr/>
      </xdr:nvSpPr>
      <xdr:spPr bwMode="auto">
        <a:xfrm>
          <a:off x="2857500" y="309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49716</xdr:rowOff>
    </xdr:from>
    <xdr:ext cx="762000" cy="259045"/>
    <xdr:sp macro="" textlink="">
      <xdr:nvSpPr>
        <xdr:cNvPr id="75" name="テキスト ボックス 74"/>
        <xdr:cNvSpPr txBox="1"/>
      </xdr:nvSpPr>
      <xdr:spPr>
        <a:xfrm>
          <a:off x="2527300" y="318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305041</xdr:rowOff>
    </xdr:from>
    <xdr:to>
      <xdr:col>29</xdr:col>
      <xdr:colOff>127000</xdr:colOff>
      <xdr:row>36</xdr:row>
      <xdr:rowOff>1148</xdr:rowOff>
    </xdr:to>
    <xdr:cxnSp macro="">
      <xdr:nvCxnSpPr>
        <xdr:cNvPr id="108" name="直線コネクタ 107"/>
        <xdr:cNvCxnSpPr/>
      </xdr:nvCxnSpPr>
      <xdr:spPr bwMode="auto">
        <a:xfrm>
          <a:off x="5003800" y="6915391"/>
          <a:ext cx="647700" cy="3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305041</xdr:rowOff>
    </xdr:from>
    <xdr:to>
      <xdr:col>26</xdr:col>
      <xdr:colOff>50800</xdr:colOff>
      <xdr:row>35</xdr:row>
      <xdr:rowOff>319070</xdr:rowOff>
    </xdr:to>
    <xdr:cxnSp macro="">
      <xdr:nvCxnSpPr>
        <xdr:cNvPr id="111" name="直線コネクタ 110"/>
        <xdr:cNvCxnSpPr/>
      </xdr:nvCxnSpPr>
      <xdr:spPr bwMode="auto">
        <a:xfrm flipV="1">
          <a:off x="4305300" y="6915391"/>
          <a:ext cx="698500" cy="1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319070</xdr:rowOff>
    </xdr:from>
    <xdr:to>
      <xdr:col>22</xdr:col>
      <xdr:colOff>114300</xdr:colOff>
      <xdr:row>36</xdr:row>
      <xdr:rowOff>1080</xdr:rowOff>
    </xdr:to>
    <xdr:cxnSp macro="">
      <xdr:nvCxnSpPr>
        <xdr:cNvPr id="114" name="直線コネクタ 113"/>
        <xdr:cNvCxnSpPr/>
      </xdr:nvCxnSpPr>
      <xdr:spPr bwMode="auto">
        <a:xfrm flipV="1">
          <a:off x="3606800" y="6929420"/>
          <a:ext cx="698500" cy="2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1080</xdr:rowOff>
    </xdr:from>
    <xdr:to>
      <xdr:col>18</xdr:col>
      <xdr:colOff>177800</xdr:colOff>
      <xdr:row>36</xdr:row>
      <xdr:rowOff>13211</xdr:rowOff>
    </xdr:to>
    <xdr:cxnSp macro="">
      <xdr:nvCxnSpPr>
        <xdr:cNvPr id="117" name="直線コネクタ 116"/>
        <xdr:cNvCxnSpPr/>
      </xdr:nvCxnSpPr>
      <xdr:spPr bwMode="auto">
        <a:xfrm flipV="1">
          <a:off x="2908300" y="6954330"/>
          <a:ext cx="698500" cy="1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293248</xdr:rowOff>
    </xdr:from>
    <xdr:to>
      <xdr:col>29</xdr:col>
      <xdr:colOff>177800</xdr:colOff>
      <xdr:row>36</xdr:row>
      <xdr:rowOff>51948</xdr:rowOff>
    </xdr:to>
    <xdr:sp macro="" textlink="">
      <xdr:nvSpPr>
        <xdr:cNvPr id="127" name="楕円 126"/>
        <xdr:cNvSpPr/>
      </xdr:nvSpPr>
      <xdr:spPr bwMode="auto">
        <a:xfrm>
          <a:off x="5600700" y="690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265325</xdr:rowOff>
    </xdr:from>
    <xdr:ext cx="762000" cy="259045"/>
    <xdr:sp macro="" textlink="">
      <xdr:nvSpPr>
        <xdr:cNvPr id="128" name="人口1人当たり決算額の推移該当値テキスト445"/>
        <xdr:cNvSpPr txBox="1"/>
      </xdr:nvSpPr>
      <xdr:spPr>
        <a:xfrm>
          <a:off x="5740400" y="68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254241</xdr:rowOff>
    </xdr:from>
    <xdr:to>
      <xdr:col>26</xdr:col>
      <xdr:colOff>101600</xdr:colOff>
      <xdr:row>36</xdr:row>
      <xdr:rowOff>12941</xdr:rowOff>
    </xdr:to>
    <xdr:sp macro="" textlink="">
      <xdr:nvSpPr>
        <xdr:cNvPr id="129" name="楕円 128"/>
        <xdr:cNvSpPr/>
      </xdr:nvSpPr>
      <xdr:spPr bwMode="auto">
        <a:xfrm>
          <a:off x="4953000" y="686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23118</xdr:rowOff>
    </xdr:from>
    <xdr:ext cx="736600" cy="259045"/>
    <xdr:sp macro="" textlink="">
      <xdr:nvSpPr>
        <xdr:cNvPr id="130" name="テキスト ボックス 129"/>
        <xdr:cNvSpPr txBox="1"/>
      </xdr:nvSpPr>
      <xdr:spPr>
        <a:xfrm>
          <a:off x="4622800" y="663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268270</xdr:rowOff>
    </xdr:from>
    <xdr:to>
      <xdr:col>22</xdr:col>
      <xdr:colOff>165100</xdr:colOff>
      <xdr:row>36</xdr:row>
      <xdr:rowOff>26970</xdr:rowOff>
    </xdr:to>
    <xdr:sp macro="" textlink="">
      <xdr:nvSpPr>
        <xdr:cNvPr id="131" name="楕円 130"/>
        <xdr:cNvSpPr/>
      </xdr:nvSpPr>
      <xdr:spPr bwMode="auto">
        <a:xfrm>
          <a:off x="4254500" y="6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11747</xdr:rowOff>
    </xdr:from>
    <xdr:ext cx="762000" cy="259045"/>
    <xdr:sp macro="" textlink="">
      <xdr:nvSpPr>
        <xdr:cNvPr id="132" name="テキスト ボックス 131"/>
        <xdr:cNvSpPr txBox="1"/>
      </xdr:nvSpPr>
      <xdr:spPr>
        <a:xfrm>
          <a:off x="3924300" y="696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293180</xdr:rowOff>
    </xdr:from>
    <xdr:to>
      <xdr:col>19</xdr:col>
      <xdr:colOff>38100</xdr:colOff>
      <xdr:row>36</xdr:row>
      <xdr:rowOff>51880</xdr:rowOff>
    </xdr:to>
    <xdr:sp macro="" textlink="">
      <xdr:nvSpPr>
        <xdr:cNvPr id="133" name="楕円 132"/>
        <xdr:cNvSpPr/>
      </xdr:nvSpPr>
      <xdr:spPr bwMode="auto">
        <a:xfrm>
          <a:off x="3556000" y="6903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36657</xdr:rowOff>
    </xdr:from>
    <xdr:ext cx="762000" cy="259045"/>
    <xdr:sp macro="" textlink="">
      <xdr:nvSpPr>
        <xdr:cNvPr id="134" name="テキスト ボックス 133"/>
        <xdr:cNvSpPr txBox="1"/>
      </xdr:nvSpPr>
      <xdr:spPr>
        <a:xfrm>
          <a:off x="3225800" y="69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305311</xdr:rowOff>
    </xdr:from>
    <xdr:to>
      <xdr:col>15</xdr:col>
      <xdr:colOff>101600</xdr:colOff>
      <xdr:row>36</xdr:row>
      <xdr:rowOff>64011</xdr:rowOff>
    </xdr:to>
    <xdr:sp macro="" textlink="">
      <xdr:nvSpPr>
        <xdr:cNvPr id="135" name="楕円 134"/>
        <xdr:cNvSpPr/>
      </xdr:nvSpPr>
      <xdr:spPr bwMode="auto">
        <a:xfrm>
          <a:off x="2857500" y="69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48788</xdr:rowOff>
    </xdr:from>
    <xdr:ext cx="762000" cy="259045"/>
    <xdr:sp macro="" textlink="">
      <xdr:nvSpPr>
        <xdr:cNvPr id="136" name="テキスト ボックス 135"/>
        <xdr:cNvSpPr txBox="1"/>
      </xdr:nvSpPr>
      <xdr:spPr>
        <a:xfrm>
          <a:off x="2527300" y="700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161061</xdr:rowOff>
    </xdr:from>
    <xdr:to>
      <xdr:col>24</xdr:col>
      <xdr:colOff>63500</xdr:colOff>
      <xdr:row>38</xdr:row>
      <xdr:rowOff>162599</xdr:rowOff>
    </xdr:to>
    <xdr:cxnSp macro="">
      <xdr:nvCxnSpPr>
        <xdr:cNvPr id="63" name="直線コネクタ 62"/>
        <xdr:cNvCxnSpPr/>
      </xdr:nvCxnSpPr>
      <xdr:spPr>
        <a:xfrm flipV="1">
          <a:off x="3797300" y="6676161"/>
          <a:ext cx="8382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162599</xdr:rowOff>
    </xdr:from>
    <xdr:to>
      <xdr:col>19</xdr:col>
      <xdr:colOff>177800</xdr:colOff>
      <xdr:row>39</xdr:row>
      <xdr:rowOff>1205</xdr:rowOff>
    </xdr:to>
    <xdr:cxnSp macro="">
      <xdr:nvCxnSpPr>
        <xdr:cNvPr id="66" name="直線コネクタ 65"/>
        <xdr:cNvCxnSpPr/>
      </xdr:nvCxnSpPr>
      <xdr:spPr>
        <a:xfrm flipV="1">
          <a:off x="2908300" y="6677699"/>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1205</xdr:rowOff>
    </xdr:from>
    <xdr:to>
      <xdr:col>15</xdr:col>
      <xdr:colOff>50800</xdr:colOff>
      <xdr:row>39</xdr:row>
      <xdr:rowOff>7422</xdr:rowOff>
    </xdr:to>
    <xdr:cxnSp macro="">
      <xdr:nvCxnSpPr>
        <xdr:cNvPr id="69" name="直線コネクタ 68"/>
        <xdr:cNvCxnSpPr/>
      </xdr:nvCxnSpPr>
      <xdr:spPr>
        <a:xfrm flipV="1">
          <a:off x="2019300" y="668775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7422</xdr:rowOff>
    </xdr:from>
    <xdr:to>
      <xdr:col>10</xdr:col>
      <xdr:colOff>114300</xdr:colOff>
      <xdr:row>39</xdr:row>
      <xdr:rowOff>41618</xdr:rowOff>
    </xdr:to>
    <xdr:cxnSp macro="">
      <xdr:nvCxnSpPr>
        <xdr:cNvPr id="72" name="直線コネクタ 71"/>
        <xdr:cNvCxnSpPr/>
      </xdr:nvCxnSpPr>
      <xdr:spPr>
        <a:xfrm flipV="1">
          <a:off x="1130300" y="6693972"/>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110261</xdr:rowOff>
    </xdr:from>
    <xdr:to>
      <xdr:col>24</xdr:col>
      <xdr:colOff>114300</xdr:colOff>
      <xdr:row>39</xdr:row>
      <xdr:rowOff>40411</xdr:rowOff>
    </xdr:to>
    <xdr:sp macro="" textlink="">
      <xdr:nvSpPr>
        <xdr:cNvPr id="82" name="楕円 81"/>
        <xdr:cNvSpPr/>
      </xdr:nvSpPr>
      <xdr:spPr>
        <a:xfrm>
          <a:off x="45847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88688</xdr:rowOff>
    </xdr:from>
    <xdr:ext cx="599010" cy="259045"/>
    <xdr:sp macro="" textlink="">
      <xdr:nvSpPr>
        <xdr:cNvPr id="83" name="人件費該当値テキスト"/>
        <xdr:cNvSpPr txBox="1"/>
      </xdr:nvSpPr>
      <xdr:spPr>
        <a:xfrm>
          <a:off x="4686300" y="66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111799</xdr:rowOff>
    </xdr:from>
    <xdr:to>
      <xdr:col>20</xdr:col>
      <xdr:colOff>38100</xdr:colOff>
      <xdr:row>39</xdr:row>
      <xdr:rowOff>41949</xdr:rowOff>
    </xdr:to>
    <xdr:sp macro="" textlink="">
      <xdr:nvSpPr>
        <xdr:cNvPr id="84" name="楕円 83"/>
        <xdr:cNvSpPr/>
      </xdr:nvSpPr>
      <xdr:spPr>
        <a:xfrm>
          <a:off x="37465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33076</xdr:rowOff>
    </xdr:from>
    <xdr:ext cx="599010" cy="259045"/>
    <xdr:sp macro="" textlink="">
      <xdr:nvSpPr>
        <xdr:cNvPr id="85" name="テキスト ボックス 84"/>
        <xdr:cNvSpPr txBox="1"/>
      </xdr:nvSpPr>
      <xdr:spPr>
        <a:xfrm>
          <a:off x="3497795" y="67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121855</xdr:rowOff>
    </xdr:from>
    <xdr:to>
      <xdr:col>15</xdr:col>
      <xdr:colOff>101600</xdr:colOff>
      <xdr:row>39</xdr:row>
      <xdr:rowOff>52005</xdr:rowOff>
    </xdr:to>
    <xdr:sp macro="" textlink="">
      <xdr:nvSpPr>
        <xdr:cNvPr id="86" name="楕円 85"/>
        <xdr:cNvSpPr/>
      </xdr:nvSpPr>
      <xdr:spPr>
        <a:xfrm>
          <a:off x="2857500" y="6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43132</xdr:rowOff>
    </xdr:from>
    <xdr:ext cx="599010" cy="259045"/>
    <xdr:sp macro="" textlink="">
      <xdr:nvSpPr>
        <xdr:cNvPr id="87" name="テキスト ボックス 86"/>
        <xdr:cNvSpPr txBox="1"/>
      </xdr:nvSpPr>
      <xdr:spPr>
        <a:xfrm>
          <a:off x="2608795" y="67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128072</xdr:rowOff>
    </xdr:from>
    <xdr:to>
      <xdr:col>10</xdr:col>
      <xdr:colOff>165100</xdr:colOff>
      <xdr:row>39</xdr:row>
      <xdr:rowOff>58222</xdr:rowOff>
    </xdr:to>
    <xdr:sp macro="" textlink="">
      <xdr:nvSpPr>
        <xdr:cNvPr id="88" name="楕円 87"/>
        <xdr:cNvSpPr/>
      </xdr:nvSpPr>
      <xdr:spPr>
        <a:xfrm>
          <a:off x="1968500" y="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49349</xdr:rowOff>
    </xdr:from>
    <xdr:ext cx="599010" cy="259045"/>
    <xdr:sp macro="" textlink="">
      <xdr:nvSpPr>
        <xdr:cNvPr id="89" name="テキスト ボックス 88"/>
        <xdr:cNvSpPr txBox="1"/>
      </xdr:nvSpPr>
      <xdr:spPr>
        <a:xfrm>
          <a:off x="1719795" y="67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162268</xdr:rowOff>
    </xdr:from>
    <xdr:to>
      <xdr:col>6</xdr:col>
      <xdr:colOff>38100</xdr:colOff>
      <xdr:row>39</xdr:row>
      <xdr:rowOff>92418</xdr:rowOff>
    </xdr:to>
    <xdr:sp macro="" textlink="">
      <xdr:nvSpPr>
        <xdr:cNvPr id="90" name="楕円 89"/>
        <xdr:cNvSpPr/>
      </xdr:nvSpPr>
      <xdr:spPr>
        <a:xfrm>
          <a:off x="1079500" y="66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83545</xdr:rowOff>
    </xdr:from>
    <xdr:ext cx="599010" cy="259045"/>
    <xdr:sp macro="" textlink="">
      <xdr:nvSpPr>
        <xdr:cNvPr id="91" name="テキスト ボックス 90"/>
        <xdr:cNvSpPr txBox="1"/>
      </xdr:nvSpPr>
      <xdr:spPr>
        <a:xfrm>
          <a:off x="830795" y="677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46880</xdr:rowOff>
    </xdr:from>
    <xdr:to>
      <xdr:col>24</xdr:col>
      <xdr:colOff>63500</xdr:colOff>
      <xdr:row>58</xdr:row>
      <xdr:rowOff>54081</xdr:rowOff>
    </xdr:to>
    <xdr:cxnSp macro="">
      <xdr:nvCxnSpPr>
        <xdr:cNvPr id="122" name="直線コネクタ 121"/>
        <xdr:cNvCxnSpPr/>
      </xdr:nvCxnSpPr>
      <xdr:spPr>
        <a:xfrm flipV="1">
          <a:off x="3797300" y="9990980"/>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54081</xdr:rowOff>
    </xdr:from>
    <xdr:to>
      <xdr:col>19</xdr:col>
      <xdr:colOff>177800</xdr:colOff>
      <xdr:row>58</xdr:row>
      <xdr:rowOff>70839</xdr:rowOff>
    </xdr:to>
    <xdr:cxnSp macro="">
      <xdr:nvCxnSpPr>
        <xdr:cNvPr id="125" name="直線コネクタ 124"/>
        <xdr:cNvCxnSpPr/>
      </xdr:nvCxnSpPr>
      <xdr:spPr>
        <a:xfrm flipV="1">
          <a:off x="2908300" y="9998181"/>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70839</xdr:rowOff>
    </xdr:from>
    <xdr:to>
      <xdr:col>15</xdr:col>
      <xdr:colOff>50800</xdr:colOff>
      <xdr:row>58</xdr:row>
      <xdr:rowOff>87460</xdr:rowOff>
    </xdr:to>
    <xdr:cxnSp macro="">
      <xdr:nvCxnSpPr>
        <xdr:cNvPr id="128" name="直線コネクタ 127"/>
        <xdr:cNvCxnSpPr/>
      </xdr:nvCxnSpPr>
      <xdr:spPr>
        <a:xfrm flipV="1">
          <a:off x="2019300" y="10014939"/>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87460</xdr:rowOff>
    </xdr:from>
    <xdr:to>
      <xdr:col>10</xdr:col>
      <xdr:colOff>114300</xdr:colOff>
      <xdr:row>58</xdr:row>
      <xdr:rowOff>127243</xdr:rowOff>
    </xdr:to>
    <xdr:cxnSp macro="">
      <xdr:nvCxnSpPr>
        <xdr:cNvPr id="131" name="直線コネクタ 130"/>
        <xdr:cNvCxnSpPr/>
      </xdr:nvCxnSpPr>
      <xdr:spPr>
        <a:xfrm flipV="1">
          <a:off x="1130300" y="10031560"/>
          <a:ext cx="889000" cy="3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167530</xdr:rowOff>
    </xdr:from>
    <xdr:to>
      <xdr:col>24</xdr:col>
      <xdr:colOff>114300</xdr:colOff>
      <xdr:row>58</xdr:row>
      <xdr:rowOff>97680</xdr:rowOff>
    </xdr:to>
    <xdr:sp macro="" textlink="">
      <xdr:nvSpPr>
        <xdr:cNvPr id="141" name="楕円 140"/>
        <xdr:cNvSpPr/>
      </xdr:nvSpPr>
      <xdr:spPr>
        <a:xfrm>
          <a:off x="4584700" y="99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82457</xdr:rowOff>
    </xdr:from>
    <xdr:ext cx="599010" cy="259045"/>
    <xdr:sp macro="" textlink="">
      <xdr:nvSpPr>
        <xdr:cNvPr id="142" name="物件費該当値テキスト"/>
        <xdr:cNvSpPr txBox="1"/>
      </xdr:nvSpPr>
      <xdr:spPr>
        <a:xfrm>
          <a:off x="4686300" y="985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3281</xdr:rowOff>
    </xdr:from>
    <xdr:to>
      <xdr:col>20</xdr:col>
      <xdr:colOff>38100</xdr:colOff>
      <xdr:row>58</xdr:row>
      <xdr:rowOff>104881</xdr:rowOff>
    </xdr:to>
    <xdr:sp macro="" textlink="">
      <xdr:nvSpPr>
        <xdr:cNvPr id="143" name="楕円 142"/>
        <xdr:cNvSpPr/>
      </xdr:nvSpPr>
      <xdr:spPr>
        <a:xfrm>
          <a:off x="37465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96008</xdr:rowOff>
    </xdr:from>
    <xdr:ext cx="599010" cy="259045"/>
    <xdr:sp macro="" textlink="">
      <xdr:nvSpPr>
        <xdr:cNvPr id="144" name="テキスト ボックス 143"/>
        <xdr:cNvSpPr txBox="1"/>
      </xdr:nvSpPr>
      <xdr:spPr>
        <a:xfrm>
          <a:off x="3497795" y="100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20039</xdr:rowOff>
    </xdr:from>
    <xdr:to>
      <xdr:col>15</xdr:col>
      <xdr:colOff>101600</xdr:colOff>
      <xdr:row>58</xdr:row>
      <xdr:rowOff>121639</xdr:rowOff>
    </xdr:to>
    <xdr:sp macro="" textlink="">
      <xdr:nvSpPr>
        <xdr:cNvPr id="145" name="楕円 144"/>
        <xdr:cNvSpPr/>
      </xdr:nvSpPr>
      <xdr:spPr>
        <a:xfrm>
          <a:off x="2857500" y="99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112766</xdr:rowOff>
    </xdr:from>
    <xdr:ext cx="599010" cy="259045"/>
    <xdr:sp macro="" textlink="">
      <xdr:nvSpPr>
        <xdr:cNvPr id="146" name="テキスト ボックス 145"/>
        <xdr:cNvSpPr txBox="1"/>
      </xdr:nvSpPr>
      <xdr:spPr>
        <a:xfrm>
          <a:off x="2608795" y="1005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36660</xdr:rowOff>
    </xdr:from>
    <xdr:to>
      <xdr:col>10</xdr:col>
      <xdr:colOff>165100</xdr:colOff>
      <xdr:row>58</xdr:row>
      <xdr:rowOff>138260</xdr:rowOff>
    </xdr:to>
    <xdr:sp macro="" textlink="">
      <xdr:nvSpPr>
        <xdr:cNvPr id="147" name="楕円 146"/>
        <xdr:cNvSpPr/>
      </xdr:nvSpPr>
      <xdr:spPr>
        <a:xfrm>
          <a:off x="1968500" y="9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129387</xdr:rowOff>
    </xdr:from>
    <xdr:ext cx="599010" cy="259045"/>
    <xdr:sp macro="" textlink="">
      <xdr:nvSpPr>
        <xdr:cNvPr id="148" name="テキスト ボックス 147"/>
        <xdr:cNvSpPr txBox="1"/>
      </xdr:nvSpPr>
      <xdr:spPr>
        <a:xfrm>
          <a:off x="1719795" y="100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76443</xdr:rowOff>
    </xdr:from>
    <xdr:to>
      <xdr:col>6</xdr:col>
      <xdr:colOff>38100</xdr:colOff>
      <xdr:row>59</xdr:row>
      <xdr:rowOff>6593</xdr:rowOff>
    </xdr:to>
    <xdr:sp macro="" textlink="">
      <xdr:nvSpPr>
        <xdr:cNvPr id="149" name="楕円 148"/>
        <xdr:cNvSpPr/>
      </xdr:nvSpPr>
      <xdr:spPr>
        <a:xfrm>
          <a:off x="1079500" y="100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169170</xdr:rowOff>
    </xdr:from>
    <xdr:ext cx="534377" cy="259045"/>
    <xdr:sp macro="" textlink="">
      <xdr:nvSpPr>
        <xdr:cNvPr id="150" name="テキスト ボックス 149"/>
        <xdr:cNvSpPr txBox="1"/>
      </xdr:nvSpPr>
      <xdr:spPr>
        <a:xfrm>
          <a:off x="863111" y="101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136474</xdr:rowOff>
    </xdr:from>
    <xdr:to>
      <xdr:col>24</xdr:col>
      <xdr:colOff>63500</xdr:colOff>
      <xdr:row>78</xdr:row>
      <xdr:rowOff>137503</xdr:rowOff>
    </xdr:to>
    <xdr:cxnSp macro="">
      <xdr:nvCxnSpPr>
        <xdr:cNvPr id="179" name="直線コネクタ 178"/>
        <xdr:cNvCxnSpPr/>
      </xdr:nvCxnSpPr>
      <xdr:spPr>
        <a:xfrm>
          <a:off x="3797300" y="1350957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136068</xdr:rowOff>
    </xdr:from>
    <xdr:to>
      <xdr:col>19</xdr:col>
      <xdr:colOff>177800</xdr:colOff>
      <xdr:row>78</xdr:row>
      <xdr:rowOff>136474</xdr:rowOff>
    </xdr:to>
    <xdr:cxnSp macro="">
      <xdr:nvCxnSpPr>
        <xdr:cNvPr id="182" name="直線コネクタ 181"/>
        <xdr:cNvCxnSpPr/>
      </xdr:nvCxnSpPr>
      <xdr:spPr>
        <a:xfrm>
          <a:off x="2908300" y="13509168"/>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136068</xdr:rowOff>
    </xdr:from>
    <xdr:to>
      <xdr:col>15</xdr:col>
      <xdr:colOff>50800</xdr:colOff>
      <xdr:row>78</xdr:row>
      <xdr:rowOff>153073</xdr:rowOff>
    </xdr:to>
    <xdr:cxnSp macro="">
      <xdr:nvCxnSpPr>
        <xdr:cNvPr id="185" name="直線コネクタ 184"/>
        <xdr:cNvCxnSpPr/>
      </xdr:nvCxnSpPr>
      <xdr:spPr>
        <a:xfrm flipV="1">
          <a:off x="2019300" y="135091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153073</xdr:rowOff>
    </xdr:from>
    <xdr:to>
      <xdr:col>10</xdr:col>
      <xdr:colOff>114300</xdr:colOff>
      <xdr:row>78</xdr:row>
      <xdr:rowOff>153657</xdr:rowOff>
    </xdr:to>
    <xdr:cxnSp macro="">
      <xdr:nvCxnSpPr>
        <xdr:cNvPr id="188" name="直線コネクタ 187"/>
        <xdr:cNvCxnSpPr/>
      </xdr:nvCxnSpPr>
      <xdr:spPr>
        <a:xfrm flipV="1">
          <a:off x="1130300" y="13526173"/>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86703</xdr:rowOff>
    </xdr:from>
    <xdr:to>
      <xdr:col>24</xdr:col>
      <xdr:colOff>114300</xdr:colOff>
      <xdr:row>79</xdr:row>
      <xdr:rowOff>16853</xdr:rowOff>
    </xdr:to>
    <xdr:sp macro="" textlink="">
      <xdr:nvSpPr>
        <xdr:cNvPr id="198" name="楕円 197"/>
        <xdr:cNvSpPr/>
      </xdr:nvSpPr>
      <xdr:spPr>
        <a:xfrm>
          <a:off x="45847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1630</xdr:rowOff>
    </xdr:from>
    <xdr:ext cx="469744" cy="259045"/>
    <xdr:sp macro="" textlink="">
      <xdr:nvSpPr>
        <xdr:cNvPr id="199" name="維持補修費該当値テキスト"/>
        <xdr:cNvSpPr txBox="1"/>
      </xdr:nvSpPr>
      <xdr:spPr>
        <a:xfrm>
          <a:off x="4686300" y="1337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85674</xdr:rowOff>
    </xdr:from>
    <xdr:to>
      <xdr:col>20</xdr:col>
      <xdr:colOff>38100</xdr:colOff>
      <xdr:row>79</xdr:row>
      <xdr:rowOff>15824</xdr:rowOff>
    </xdr:to>
    <xdr:sp macro="" textlink="">
      <xdr:nvSpPr>
        <xdr:cNvPr id="200" name="楕円 199"/>
        <xdr:cNvSpPr/>
      </xdr:nvSpPr>
      <xdr:spPr>
        <a:xfrm>
          <a:off x="3746500" y="134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6951</xdr:rowOff>
    </xdr:from>
    <xdr:ext cx="469744" cy="259045"/>
    <xdr:sp macro="" textlink="">
      <xdr:nvSpPr>
        <xdr:cNvPr id="201" name="テキスト ボックス 200"/>
        <xdr:cNvSpPr txBox="1"/>
      </xdr:nvSpPr>
      <xdr:spPr>
        <a:xfrm>
          <a:off x="3562428" y="135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85268</xdr:rowOff>
    </xdr:from>
    <xdr:to>
      <xdr:col>15</xdr:col>
      <xdr:colOff>101600</xdr:colOff>
      <xdr:row>79</xdr:row>
      <xdr:rowOff>15418</xdr:rowOff>
    </xdr:to>
    <xdr:sp macro="" textlink="">
      <xdr:nvSpPr>
        <xdr:cNvPr id="202" name="楕円 201"/>
        <xdr:cNvSpPr/>
      </xdr:nvSpPr>
      <xdr:spPr>
        <a:xfrm>
          <a:off x="2857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6545</xdr:rowOff>
    </xdr:from>
    <xdr:ext cx="469744" cy="259045"/>
    <xdr:sp macro="" textlink="">
      <xdr:nvSpPr>
        <xdr:cNvPr id="203" name="テキスト ボックス 202"/>
        <xdr:cNvSpPr txBox="1"/>
      </xdr:nvSpPr>
      <xdr:spPr>
        <a:xfrm>
          <a:off x="2673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102273</xdr:rowOff>
    </xdr:from>
    <xdr:to>
      <xdr:col>10</xdr:col>
      <xdr:colOff>165100</xdr:colOff>
      <xdr:row>79</xdr:row>
      <xdr:rowOff>32423</xdr:rowOff>
    </xdr:to>
    <xdr:sp macro="" textlink="">
      <xdr:nvSpPr>
        <xdr:cNvPr id="204" name="楕円 203"/>
        <xdr:cNvSpPr/>
      </xdr:nvSpPr>
      <xdr:spPr>
        <a:xfrm>
          <a:off x="1968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23550</xdr:rowOff>
    </xdr:from>
    <xdr:ext cx="469744" cy="259045"/>
    <xdr:sp macro="" textlink="">
      <xdr:nvSpPr>
        <xdr:cNvPr id="205" name="テキスト ボックス 204"/>
        <xdr:cNvSpPr txBox="1"/>
      </xdr:nvSpPr>
      <xdr:spPr>
        <a:xfrm>
          <a:off x="1784428" y="135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102857</xdr:rowOff>
    </xdr:from>
    <xdr:to>
      <xdr:col>6</xdr:col>
      <xdr:colOff>38100</xdr:colOff>
      <xdr:row>79</xdr:row>
      <xdr:rowOff>33007</xdr:rowOff>
    </xdr:to>
    <xdr:sp macro="" textlink="">
      <xdr:nvSpPr>
        <xdr:cNvPr id="206" name="楕円 205"/>
        <xdr:cNvSpPr/>
      </xdr:nvSpPr>
      <xdr:spPr>
        <a:xfrm>
          <a:off x="1079500" y="134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24134</xdr:rowOff>
    </xdr:from>
    <xdr:ext cx="469744" cy="259045"/>
    <xdr:sp macro="" textlink="">
      <xdr:nvSpPr>
        <xdr:cNvPr id="207" name="テキスト ボックス 206"/>
        <xdr:cNvSpPr txBox="1"/>
      </xdr:nvSpPr>
      <xdr:spPr>
        <a:xfrm>
          <a:off x="895428" y="1356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157060</xdr:rowOff>
    </xdr:from>
    <xdr:to>
      <xdr:col>24</xdr:col>
      <xdr:colOff>63500</xdr:colOff>
      <xdr:row>92</xdr:row>
      <xdr:rowOff>50636</xdr:rowOff>
    </xdr:to>
    <xdr:cxnSp macro="">
      <xdr:nvCxnSpPr>
        <xdr:cNvPr id="237" name="直線コネクタ 236"/>
        <xdr:cNvCxnSpPr/>
      </xdr:nvCxnSpPr>
      <xdr:spPr>
        <a:xfrm flipV="1">
          <a:off x="3797300" y="15759010"/>
          <a:ext cx="8382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50636</xdr:rowOff>
    </xdr:from>
    <xdr:to>
      <xdr:col>19</xdr:col>
      <xdr:colOff>177800</xdr:colOff>
      <xdr:row>93</xdr:row>
      <xdr:rowOff>26493</xdr:rowOff>
    </xdr:to>
    <xdr:cxnSp macro="">
      <xdr:nvCxnSpPr>
        <xdr:cNvPr id="240" name="直線コネクタ 239"/>
        <xdr:cNvCxnSpPr/>
      </xdr:nvCxnSpPr>
      <xdr:spPr>
        <a:xfrm flipV="1">
          <a:off x="2908300" y="15824036"/>
          <a:ext cx="8890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26493</xdr:rowOff>
    </xdr:from>
    <xdr:to>
      <xdr:col>15</xdr:col>
      <xdr:colOff>50800</xdr:colOff>
      <xdr:row>93</xdr:row>
      <xdr:rowOff>47307</xdr:rowOff>
    </xdr:to>
    <xdr:cxnSp macro="">
      <xdr:nvCxnSpPr>
        <xdr:cNvPr id="243" name="直線コネクタ 242"/>
        <xdr:cNvCxnSpPr/>
      </xdr:nvCxnSpPr>
      <xdr:spPr>
        <a:xfrm flipV="1">
          <a:off x="2019300" y="15971343"/>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47307</xdr:rowOff>
    </xdr:from>
    <xdr:to>
      <xdr:col>10</xdr:col>
      <xdr:colOff>114300</xdr:colOff>
      <xdr:row>94</xdr:row>
      <xdr:rowOff>6705</xdr:rowOff>
    </xdr:to>
    <xdr:cxnSp macro="">
      <xdr:nvCxnSpPr>
        <xdr:cNvPr id="246" name="直線コネクタ 245"/>
        <xdr:cNvCxnSpPr/>
      </xdr:nvCxnSpPr>
      <xdr:spPr>
        <a:xfrm flipV="1">
          <a:off x="1130300" y="15992157"/>
          <a:ext cx="889000" cy="1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141800</xdr:rowOff>
    </xdr:from>
    <xdr:ext cx="534377" cy="259045"/>
    <xdr:sp macro="" textlink="">
      <xdr:nvSpPr>
        <xdr:cNvPr id="248" name="テキスト ボックス 247"/>
        <xdr:cNvSpPr txBox="1"/>
      </xdr:nvSpPr>
      <xdr:spPr>
        <a:xfrm>
          <a:off x="1752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68546</xdr:rowOff>
    </xdr:from>
    <xdr:ext cx="534377" cy="259045"/>
    <xdr:sp macro="" textlink="">
      <xdr:nvSpPr>
        <xdr:cNvPr id="250" name="テキスト ボックス 249"/>
        <xdr:cNvSpPr txBox="1"/>
      </xdr:nvSpPr>
      <xdr:spPr>
        <a:xfrm>
          <a:off x="863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106260</xdr:rowOff>
    </xdr:from>
    <xdr:to>
      <xdr:col>24</xdr:col>
      <xdr:colOff>114300</xdr:colOff>
      <xdr:row>92</xdr:row>
      <xdr:rowOff>36410</xdr:rowOff>
    </xdr:to>
    <xdr:sp macro="" textlink="">
      <xdr:nvSpPr>
        <xdr:cNvPr id="256" name="楕円 255"/>
        <xdr:cNvSpPr/>
      </xdr:nvSpPr>
      <xdr:spPr>
        <a:xfrm>
          <a:off x="4584700" y="15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129137</xdr:rowOff>
    </xdr:from>
    <xdr:ext cx="599010" cy="259045"/>
    <xdr:sp macro="" textlink="">
      <xdr:nvSpPr>
        <xdr:cNvPr id="257" name="扶助費該当値テキスト"/>
        <xdr:cNvSpPr txBox="1"/>
      </xdr:nvSpPr>
      <xdr:spPr>
        <a:xfrm>
          <a:off x="4686300" y="1555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171286</xdr:rowOff>
    </xdr:from>
    <xdr:to>
      <xdr:col>20</xdr:col>
      <xdr:colOff>38100</xdr:colOff>
      <xdr:row>92</xdr:row>
      <xdr:rowOff>101436</xdr:rowOff>
    </xdr:to>
    <xdr:sp macro="" textlink="">
      <xdr:nvSpPr>
        <xdr:cNvPr id="258" name="楕円 257"/>
        <xdr:cNvSpPr/>
      </xdr:nvSpPr>
      <xdr:spPr>
        <a:xfrm>
          <a:off x="37465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117963</xdr:rowOff>
    </xdr:from>
    <xdr:ext cx="599010" cy="259045"/>
    <xdr:sp macro="" textlink="">
      <xdr:nvSpPr>
        <xdr:cNvPr id="259" name="テキスト ボックス 258"/>
        <xdr:cNvSpPr txBox="1"/>
      </xdr:nvSpPr>
      <xdr:spPr>
        <a:xfrm>
          <a:off x="3497795" y="155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147143</xdr:rowOff>
    </xdr:from>
    <xdr:to>
      <xdr:col>15</xdr:col>
      <xdr:colOff>101600</xdr:colOff>
      <xdr:row>93</xdr:row>
      <xdr:rowOff>77293</xdr:rowOff>
    </xdr:to>
    <xdr:sp macro="" textlink="">
      <xdr:nvSpPr>
        <xdr:cNvPr id="260" name="楕円 259"/>
        <xdr:cNvSpPr/>
      </xdr:nvSpPr>
      <xdr:spPr>
        <a:xfrm>
          <a:off x="2857500" y="15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93820</xdr:rowOff>
    </xdr:from>
    <xdr:ext cx="599010" cy="259045"/>
    <xdr:sp macro="" textlink="">
      <xdr:nvSpPr>
        <xdr:cNvPr id="261" name="テキスト ボックス 260"/>
        <xdr:cNvSpPr txBox="1"/>
      </xdr:nvSpPr>
      <xdr:spPr>
        <a:xfrm>
          <a:off x="2608795" y="156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167957</xdr:rowOff>
    </xdr:from>
    <xdr:to>
      <xdr:col>10</xdr:col>
      <xdr:colOff>165100</xdr:colOff>
      <xdr:row>93</xdr:row>
      <xdr:rowOff>98107</xdr:rowOff>
    </xdr:to>
    <xdr:sp macro="" textlink="">
      <xdr:nvSpPr>
        <xdr:cNvPr id="262" name="楕円 261"/>
        <xdr:cNvSpPr/>
      </xdr:nvSpPr>
      <xdr:spPr>
        <a:xfrm>
          <a:off x="1968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114634</xdr:rowOff>
    </xdr:from>
    <xdr:ext cx="599010" cy="259045"/>
    <xdr:sp macro="" textlink="">
      <xdr:nvSpPr>
        <xdr:cNvPr id="263" name="テキスト ボックス 262"/>
        <xdr:cNvSpPr txBox="1"/>
      </xdr:nvSpPr>
      <xdr:spPr>
        <a:xfrm>
          <a:off x="1719795" y="1571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127355</xdr:rowOff>
    </xdr:from>
    <xdr:to>
      <xdr:col>6</xdr:col>
      <xdr:colOff>38100</xdr:colOff>
      <xdr:row>94</xdr:row>
      <xdr:rowOff>57505</xdr:rowOff>
    </xdr:to>
    <xdr:sp macro="" textlink="">
      <xdr:nvSpPr>
        <xdr:cNvPr id="264" name="楕円 263"/>
        <xdr:cNvSpPr/>
      </xdr:nvSpPr>
      <xdr:spPr>
        <a:xfrm>
          <a:off x="1079500" y="16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74032</xdr:rowOff>
    </xdr:from>
    <xdr:ext cx="599010" cy="259045"/>
    <xdr:sp macro="" textlink="">
      <xdr:nvSpPr>
        <xdr:cNvPr id="265" name="テキスト ボックス 264"/>
        <xdr:cNvSpPr txBox="1"/>
      </xdr:nvSpPr>
      <xdr:spPr>
        <a:xfrm>
          <a:off x="830795" y="1584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82932</xdr:rowOff>
    </xdr:from>
    <xdr:to>
      <xdr:col>55</xdr:col>
      <xdr:colOff>0</xdr:colOff>
      <xdr:row>37</xdr:row>
      <xdr:rowOff>120710</xdr:rowOff>
    </xdr:to>
    <xdr:cxnSp macro="">
      <xdr:nvCxnSpPr>
        <xdr:cNvPr id="296" name="直線コネクタ 295"/>
        <xdr:cNvCxnSpPr/>
      </xdr:nvCxnSpPr>
      <xdr:spPr>
        <a:xfrm>
          <a:off x="9639300" y="6426582"/>
          <a:ext cx="838200" cy="3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82932</xdr:rowOff>
    </xdr:from>
    <xdr:to>
      <xdr:col>50</xdr:col>
      <xdr:colOff>114300</xdr:colOff>
      <xdr:row>37</xdr:row>
      <xdr:rowOff>130354</xdr:rowOff>
    </xdr:to>
    <xdr:cxnSp macro="">
      <xdr:nvCxnSpPr>
        <xdr:cNvPr id="299" name="直線コネクタ 298"/>
        <xdr:cNvCxnSpPr/>
      </xdr:nvCxnSpPr>
      <xdr:spPr>
        <a:xfrm flipV="1">
          <a:off x="8750300" y="6426582"/>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130354</xdr:rowOff>
    </xdr:from>
    <xdr:to>
      <xdr:col>45</xdr:col>
      <xdr:colOff>177800</xdr:colOff>
      <xdr:row>37</xdr:row>
      <xdr:rowOff>141343</xdr:rowOff>
    </xdr:to>
    <xdr:cxnSp macro="">
      <xdr:nvCxnSpPr>
        <xdr:cNvPr id="302" name="直線コネクタ 301"/>
        <xdr:cNvCxnSpPr/>
      </xdr:nvCxnSpPr>
      <xdr:spPr>
        <a:xfrm flipV="1">
          <a:off x="7861300" y="6474004"/>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140774</xdr:rowOff>
    </xdr:from>
    <xdr:to>
      <xdr:col>41</xdr:col>
      <xdr:colOff>50800</xdr:colOff>
      <xdr:row>37</xdr:row>
      <xdr:rowOff>141343</xdr:rowOff>
    </xdr:to>
    <xdr:cxnSp macro="">
      <xdr:nvCxnSpPr>
        <xdr:cNvPr id="305" name="直線コネクタ 304"/>
        <xdr:cNvCxnSpPr/>
      </xdr:nvCxnSpPr>
      <xdr:spPr>
        <a:xfrm>
          <a:off x="6972300" y="6484424"/>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69910</xdr:rowOff>
    </xdr:from>
    <xdr:to>
      <xdr:col>55</xdr:col>
      <xdr:colOff>50800</xdr:colOff>
      <xdr:row>38</xdr:row>
      <xdr:rowOff>60</xdr:rowOff>
    </xdr:to>
    <xdr:sp macro="" textlink="">
      <xdr:nvSpPr>
        <xdr:cNvPr id="315" name="楕円 314"/>
        <xdr:cNvSpPr/>
      </xdr:nvSpPr>
      <xdr:spPr>
        <a:xfrm>
          <a:off x="10426700" y="6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48337</xdr:rowOff>
    </xdr:from>
    <xdr:ext cx="534377" cy="259045"/>
    <xdr:sp macro="" textlink="">
      <xdr:nvSpPr>
        <xdr:cNvPr id="316" name="補助費等該当値テキスト"/>
        <xdr:cNvSpPr txBox="1"/>
      </xdr:nvSpPr>
      <xdr:spPr>
        <a:xfrm>
          <a:off x="10528300" y="63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32132</xdr:rowOff>
    </xdr:from>
    <xdr:to>
      <xdr:col>50</xdr:col>
      <xdr:colOff>165100</xdr:colOff>
      <xdr:row>37</xdr:row>
      <xdr:rowOff>133732</xdr:rowOff>
    </xdr:to>
    <xdr:sp macro="" textlink="">
      <xdr:nvSpPr>
        <xdr:cNvPr id="317" name="楕円 316"/>
        <xdr:cNvSpPr/>
      </xdr:nvSpPr>
      <xdr:spPr>
        <a:xfrm>
          <a:off x="9588500" y="63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124859</xdr:rowOff>
    </xdr:from>
    <xdr:ext cx="599010" cy="259045"/>
    <xdr:sp macro="" textlink="">
      <xdr:nvSpPr>
        <xdr:cNvPr id="318" name="テキスト ボックス 317"/>
        <xdr:cNvSpPr txBox="1"/>
      </xdr:nvSpPr>
      <xdr:spPr>
        <a:xfrm>
          <a:off x="9339795" y="646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79554</xdr:rowOff>
    </xdr:from>
    <xdr:to>
      <xdr:col>46</xdr:col>
      <xdr:colOff>38100</xdr:colOff>
      <xdr:row>38</xdr:row>
      <xdr:rowOff>9703</xdr:rowOff>
    </xdr:to>
    <xdr:sp macro="" textlink="">
      <xdr:nvSpPr>
        <xdr:cNvPr id="319" name="楕円 318"/>
        <xdr:cNvSpPr/>
      </xdr:nvSpPr>
      <xdr:spPr>
        <a:xfrm>
          <a:off x="8699500" y="6423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830</xdr:rowOff>
    </xdr:from>
    <xdr:ext cx="534377" cy="259045"/>
    <xdr:sp macro="" textlink="">
      <xdr:nvSpPr>
        <xdr:cNvPr id="320" name="テキスト ボックス 319"/>
        <xdr:cNvSpPr txBox="1"/>
      </xdr:nvSpPr>
      <xdr:spPr>
        <a:xfrm>
          <a:off x="8483111" y="65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90543</xdr:rowOff>
    </xdr:from>
    <xdr:to>
      <xdr:col>41</xdr:col>
      <xdr:colOff>101600</xdr:colOff>
      <xdr:row>38</xdr:row>
      <xdr:rowOff>20693</xdr:rowOff>
    </xdr:to>
    <xdr:sp macro="" textlink="">
      <xdr:nvSpPr>
        <xdr:cNvPr id="321" name="楕円 320"/>
        <xdr:cNvSpPr/>
      </xdr:nvSpPr>
      <xdr:spPr>
        <a:xfrm>
          <a:off x="7810500" y="64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11820</xdr:rowOff>
    </xdr:from>
    <xdr:ext cx="534377" cy="259045"/>
    <xdr:sp macro="" textlink="">
      <xdr:nvSpPr>
        <xdr:cNvPr id="322" name="テキスト ボックス 321"/>
        <xdr:cNvSpPr txBox="1"/>
      </xdr:nvSpPr>
      <xdr:spPr>
        <a:xfrm>
          <a:off x="7594111" y="65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89974</xdr:rowOff>
    </xdr:from>
    <xdr:to>
      <xdr:col>36</xdr:col>
      <xdr:colOff>165100</xdr:colOff>
      <xdr:row>38</xdr:row>
      <xdr:rowOff>20124</xdr:rowOff>
    </xdr:to>
    <xdr:sp macro="" textlink="">
      <xdr:nvSpPr>
        <xdr:cNvPr id="323" name="楕円 322"/>
        <xdr:cNvSpPr/>
      </xdr:nvSpPr>
      <xdr:spPr>
        <a:xfrm>
          <a:off x="6921500" y="64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11251</xdr:rowOff>
    </xdr:from>
    <xdr:ext cx="534377" cy="259045"/>
    <xdr:sp macro="" textlink="">
      <xdr:nvSpPr>
        <xdr:cNvPr id="324" name="テキスト ボックス 323"/>
        <xdr:cNvSpPr txBox="1"/>
      </xdr:nvSpPr>
      <xdr:spPr>
        <a:xfrm>
          <a:off x="6705111" y="652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168047</xdr:rowOff>
    </xdr:from>
    <xdr:to>
      <xdr:col>55</xdr:col>
      <xdr:colOff>0</xdr:colOff>
      <xdr:row>58</xdr:row>
      <xdr:rowOff>15837</xdr:rowOff>
    </xdr:to>
    <xdr:cxnSp macro="">
      <xdr:nvCxnSpPr>
        <xdr:cNvPr id="351" name="直線コネクタ 350"/>
        <xdr:cNvCxnSpPr/>
      </xdr:nvCxnSpPr>
      <xdr:spPr>
        <a:xfrm>
          <a:off x="9639300" y="9940697"/>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168047</xdr:rowOff>
    </xdr:from>
    <xdr:to>
      <xdr:col>50</xdr:col>
      <xdr:colOff>114300</xdr:colOff>
      <xdr:row>58</xdr:row>
      <xdr:rowOff>21123</xdr:rowOff>
    </xdr:to>
    <xdr:cxnSp macro="">
      <xdr:nvCxnSpPr>
        <xdr:cNvPr id="354" name="直線コネクタ 353"/>
        <xdr:cNvCxnSpPr/>
      </xdr:nvCxnSpPr>
      <xdr:spPr>
        <a:xfrm flipV="1">
          <a:off x="8750300" y="9940697"/>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21123</xdr:rowOff>
    </xdr:from>
    <xdr:to>
      <xdr:col>45</xdr:col>
      <xdr:colOff>177800</xdr:colOff>
      <xdr:row>58</xdr:row>
      <xdr:rowOff>60235</xdr:rowOff>
    </xdr:to>
    <xdr:cxnSp macro="">
      <xdr:nvCxnSpPr>
        <xdr:cNvPr id="357" name="直線コネクタ 356"/>
        <xdr:cNvCxnSpPr/>
      </xdr:nvCxnSpPr>
      <xdr:spPr>
        <a:xfrm flipV="1">
          <a:off x="7861300" y="9965223"/>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58291</xdr:rowOff>
    </xdr:from>
    <xdr:to>
      <xdr:col>41</xdr:col>
      <xdr:colOff>50800</xdr:colOff>
      <xdr:row>58</xdr:row>
      <xdr:rowOff>60235</xdr:rowOff>
    </xdr:to>
    <xdr:cxnSp macro="">
      <xdr:nvCxnSpPr>
        <xdr:cNvPr id="360" name="直線コネクタ 359"/>
        <xdr:cNvCxnSpPr/>
      </xdr:nvCxnSpPr>
      <xdr:spPr>
        <a:xfrm>
          <a:off x="6972300" y="10002391"/>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136487</xdr:rowOff>
    </xdr:from>
    <xdr:to>
      <xdr:col>55</xdr:col>
      <xdr:colOff>50800</xdr:colOff>
      <xdr:row>58</xdr:row>
      <xdr:rowOff>66637</xdr:rowOff>
    </xdr:to>
    <xdr:sp macro="" textlink="">
      <xdr:nvSpPr>
        <xdr:cNvPr id="370" name="楕円 369"/>
        <xdr:cNvSpPr/>
      </xdr:nvSpPr>
      <xdr:spPr>
        <a:xfrm>
          <a:off x="104267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95864</xdr:rowOff>
    </xdr:from>
    <xdr:ext cx="599010" cy="259045"/>
    <xdr:sp macro="" textlink="">
      <xdr:nvSpPr>
        <xdr:cNvPr id="371" name="普通建設事業費該当値テキスト"/>
        <xdr:cNvSpPr txBox="1"/>
      </xdr:nvSpPr>
      <xdr:spPr>
        <a:xfrm>
          <a:off x="10528300" y="96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117247</xdr:rowOff>
    </xdr:from>
    <xdr:to>
      <xdr:col>50</xdr:col>
      <xdr:colOff>165100</xdr:colOff>
      <xdr:row>58</xdr:row>
      <xdr:rowOff>47397</xdr:rowOff>
    </xdr:to>
    <xdr:sp macro="" textlink="">
      <xdr:nvSpPr>
        <xdr:cNvPr id="372" name="楕円 371"/>
        <xdr:cNvSpPr/>
      </xdr:nvSpPr>
      <xdr:spPr>
        <a:xfrm>
          <a:off x="9588500" y="98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63924</xdr:rowOff>
    </xdr:from>
    <xdr:ext cx="599010" cy="259045"/>
    <xdr:sp macro="" textlink="">
      <xdr:nvSpPr>
        <xdr:cNvPr id="373" name="テキスト ボックス 372"/>
        <xdr:cNvSpPr txBox="1"/>
      </xdr:nvSpPr>
      <xdr:spPr>
        <a:xfrm>
          <a:off x="9339795" y="96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141773</xdr:rowOff>
    </xdr:from>
    <xdr:to>
      <xdr:col>46</xdr:col>
      <xdr:colOff>38100</xdr:colOff>
      <xdr:row>58</xdr:row>
      <xdr:rowOff>71923</xdr:rowOff>
    </xdr:to>
    <xdr:sp macro="" textlink="">
      <xdr:nvSpPr>
        <xdr:cNvPr id="374" name="楕円 373"/>
        <xdr:cNvSpPr/>
      </xdr:nvSpPr>
      <xdr:spPr>
        <a:xfrm>
          <a:off x="8699500" y="99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88450</xdr:rowOff>
    </xdr:from>
    <xdr:ext cx="599010" cy="259045"/>
    <xdr:sp macro="" textlink="">
      <xdr:nvSpPr>
        <xdr:cNvPr id="375" name="テキスト ボックス 374"/>
        <xdr:cNvSpPr txBox="1"/>
      </xdr:nvSpPr>
      <xdr:spPr>
        <a:xfrm>
          <a:off x="8450795" y="96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9435</xdr:rowOff>
    </xdr:from>
    <xdr:to>
      <xdr:col>41</xdr:col>
      <xdr:colOff>101600</xdr:colOff>
      <xdr:row>58</xdr:row>
      <xdr:rowOff>111035</xdr:rowOff>
    </xdr:to>
    <xdr:sp macro="" textlink="">
      <xdr:nvSpPr>
        <xdr:cNvPr id="376" name="楕円 375"/>
        <xdr:cNvSpPr/>
      </xdr:nvSpPr>
      <xdr:spPr>
        <a:xfrm>
          <a:off x="7810500" y="99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102162</xdr:rowOff>
    </xdr:from>
    <xdr:ext cx="599010" cy="259045"/>
    <xdr:sp macro="" textlink="">
      <xdr:nvSpPr>
        <xdr:cNvPr id="377" name="テキスト ボックス 376"/>
        <xdr:cNvSpPr txBox="1"/>
      </xdr:nvSpPr>
      <xdr:spPr>
        <a:xfrm>
          <a:off x="7561795" y="1004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7491</xdr:rowOff>
    </xdr:from>
    <xdr:to>
      <xdr:col>36</xdr:col>
      <xdr:colOff>165100</xdr:colOff>
      <xdr:row>58</xdr:row>
      <xdr:rowOff>109091</xdr:rowOff>
    </xdr:to>
    <xdr:sp macro="" textlink="">
      <xdr:nvSpPr>
        <xdr:cNvPr id="378" name="楕円 377"/>
        <xdr:cNvSpPr/>
      </xdr:nvSpPr>
      <xdr:spPr>
        <a:xfrm>
          <a:off x="6921500" y="99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100218</xdr:rowOff>
    </xdr:from>
    <xdr:ext cx="599010" cy="259045"/>
    <xdr:sp macro="" textlink="">
      <xdr:nvSpPr>
        <xdr:cNvPr id="379" name="テキスト ボックス 378"/>
        <xdr:cNvSpPr txBox="1"/>
      </xdr:nvSpPr>
      <xdr:spPr>
        <a:xfrm>
          <a:off x="6672795" y="1004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115545</xdr:rowOff>
    </xdr:from>
    <xdr:to>
      <xdr:col>55</xdr:col>
      <xdr:colOff>0</xdr:colOff>
      <xdr:row>78</xdr:row>
      <xdr:rowOff>137202</xdr:rowOff>
    </xdr:to>
    <xdr:cxnSp macro="">
      <xdr:nvCxnSpPr>
        <xdr:cNvPr id="408" name="直線コネクタ 407"/>
        <xdr:cNvCxnSpPr/>
      </xdr:nvCxnSpPr>
      <xdr:spPr>
        <a:xfrm flipV="1">
          <a:off x="9639300" y="13488645"/>
          <a:ext cx="8382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94893</xdr:rowOff>
    </xdr:from>
    <xdr:to>
      <xdr:col>50</xdr:col>
      <xdr:colOff>114300</xdr:colOff>
      <xdr:row>78</xdr:row>
      <xdr:rowOff>137202</xdr:rowOff>
    </xdr:to>
    <xdr:cxnSp macro="">
      <xdr:nvCxnSpPr>
        <xdr:cNvPr id="411" name="直線コネクタ 410"/>
        <xdr:cNvCxnSpPr/>
      </xdr:nvCxnSpPr>
      <xdr:spPr>
        <a:xfrm>
          <a:off x="8750300" y="13467993"/>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94893</xdr:rowOff>
    </xdr:from>
    <xdr:to>
      <xdr:col>45</xdr:col>
      <xdr:colOff>177800</xdr:colOff>
      <xdr:row>78</xdr:row>
      <xdr:rowOff>136331</xdr:rowOff>
    </xdr:to>
    <xdr:cxnSp macro="">
      <xdr:nvCxnSpPr>
        <xdr:cNvPr id="414" name="直線コネクタ 413"/>
        <xdr:cNvCxnSpPr/>
      </xdr:nvCxnSpPr>
      <xdr:spPr>
        <a:xfrm flipV="1">
          <a:off x="7861300" y="13467993"/>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64745</xdr:rowOff>
    </xdr:from>
    <xdr:to>
      <xdr:col>55</xdr:col>
      <xdr:colOff>50800</xdr:colOff>
      <xdr:row>78</xdr:row>
      <xdr:rowOff>166345</xdr:rowOff>
    </xdr:to>
    <xdr:sp macro="" textlink="">
      <xdr:nvSpPr>
        <xdr:cNvPr id="424" name="楕円 423"/>
        <xdr:cNvSpPr/>
      </xdr:nvSpPr>
      <xdr:spPr>
        <a:xfrm>
          <a:off x="104267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86402</xdr:rowOff>
    </xdr:from>
    <xdr:to>
      <xdr:col>50</xdr:col>
      <xdr:colOff>165100</xdr:colOff>
      <xdr:row>79</xdr:row>
      <xdr:rowOff>16552</xdr:rowOff>
    </xdr:to>
    <xdr:sp macro="" textlink="">
      <xdr:nvSpPr>
        <xdr:cNvPr id="426" name="楕円 425"/>
        <xdr:cNvSpPr/>
      </xdr:nvSpPr>
      <xdr:spPr>
        <a:xfrm>
          <a:off x="9588500" y="134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7679</xdr:rowOff>
    </xdr:from>
    <xdr:ext cx="534377" cy="259045"/>
    <xdr:sp macro="" textlink="">
      <xdr:nvSpPr>
        <xdr:cNvPr id="427" name="テキスト ボックス 426"/>
        <xdr:cNvSpPr txBox="1"/>
      </xdr:nvSpPr>
      <xdr:spPr>
        <a:xfrm>
          <a:off x="9372111" y="135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44093</xdr:rowOff>
    </xdr:from>
    <xdr:to>
      <xdr:col>46</xdr:col>
      <xdr:colOff>38100</xdr:colOff>
      <xdr:row>78</xdr:row>
      <xdr:rowOff>145693</xdr:rowOff>
    </xdr:to>
    <xdr:sp macro="" textlink="">
      <xdr:nvSpPr>
        <xdr:cNvPr id="428" name="楕円 427"/>
        <xdr:cNvSpPr/>
      </xdr:nvSpPr>
      <xdr:spPr>
        <a:xfrm>
          <a:off x="8699500" y="134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136820</xdr:rowOff>
    </xdr:from>
    <xdr:ext cx="534377" cy="259045"/>
    <xdr:sp macro="" textlink="">
      <xdr:nvSpPr>
        <xdr:cNvPr id="429" name="テキスト ボックス 428"/>
        <xdr:cNvSpPr txBox="1"/>
      </xdr:nvSpPr>
      <xdr:spPr>
        <a:xfrm>
          <a:off x="8483111" y="135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85531</xdr:rowOff>
    </xdr:from>
    <xdr:to>
      <xdr:col>41</xdr:col>
      <xdr:colOff>101600</xdr:colOff>
      <xdr:row>79</xdr:row>
      <xdr:rowOff>15681</xdr:rowOff>
    </xdr:to>
    <xdr:sp macro="" textlink="">
      <xdr:nvSpPr>
        <xdr:cNvPr id="430" name="楕円 429"/>
        <xdr:cNvSpPr/>
      </xdr:nvSpPr>
      <xdr:spPr>
        <a:xfrm>
          <a:off x="7810500" y="134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6808</xdr:rowOff>
    </xdr:from>
    <xdr:ext cx="534377" cy="259045"/>
    <xdr:sp macro="" textlink="">
      <xdr:nvSpPr>
        <xdr:cNvPr id="431" name="テキスト ボックス 430"/>
        <xdr:cNvSpPr txBox="1"/>
      </xdr:nvSpPr>
      <xdr:spPr>
        <a:xfrm>
          <a:off x="7594111" y="135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139050</xdr:rowOff>
    </xdr:from>
    <xdr:to>
      <xdr:col>55</xdr:col>
      <xdr:colOff>0</xdr:colOff>
      <xdr:row>97</xdr:row>
      <xdr:rowOff>160296</xdr:rowOff>
    </xdr:to>
    <xdr:cxnSp macro="">
      <xdr:nvCxnSpPr>
        <xdr:cNvPr id="460" name="直線コネクタ 459"/>
        <xdr:cNvCxnSpPr/>
      </xdr:nvCxnSpPr>
      <xdr:spPr>
        <a:xfrm>
          <a:off x="9639300" y="16769700"/>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139050</xdr:rowOff>
    </xdr:from>
    <xdr:to>
      <xdr:col>50</xdr:col>
      <xdr:colOff>114300</xdr:colOff>
      <xdr:row>98</xdr:row>
      <xdr:rowOff>32449</xdr:rowOff>
    </xdr:to>
    <xdr:cxnSp macro="">
      <xdr:nvCxnSpPr>
        <xdr:cNvPr id="463" name="直線コネクタ 462"/>
        <xdr:cNvCxnSpPr/>
      </xdr:nvCxnSpPr>
      <xdr:spPr>
        <a:xfrm flipV="1">
          <a:off x="8750300" y="16769700"/>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32449</xdr:rowOff>
    </xdr:from>
    <xdr:to>
      <xdr:col>45</xdr:col>
      <xdr:colOff>177800</xdr:colOff>
      <xdr:row>98</xdr:row>
      <xdr:rowOff>111141</xdr:rowOff>
    </xdr:to>
    <xdr:cxnSp macro="">
      <xdr:nvCxnSpPr>
        <xdr:cNvPr id="466" name="直線コネクタ 465"/>
        <xdr:cNvCxnSpPr/>
      </xdr:nvCxnSpPr>
      <xdr:spPr>
        <a:xfrm flipV="1">
          <a:off x="7861300" y="16834549"/>
          <a:ext cx="889000" cy="7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109496</xdr:rowOff>
    </xdr:from>
    <xdr:to>
      <xdr:col>55</xdr:col>
      <xdr:colOff>50800</xdr:colOff>
      <xdr:row>98</xdr:row>
      <xdr:rowOff>39646</xdr:rowOff>
    </xdr:to>
    <xdr:sp macro="" textlink="">
      <xdr:nvSpPr>
        <xdr:cNvPr id="476" name="楕円 475"/>
        <xdr:cNvSpPr/>
      </xdr:nvSpPr>
      <xdr:spPr>
        <a:xfrm>
          <a:off x="10426700" y="16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132373</xdr:rowOff>
    </xdr:from>
    <xdr:ext cx="599010" cy="259045"/>
    <xdr:sp macro="" textlink="">
      <xdr:nvSpPr>
        <xdr:cNvPr id="477" name="普通建設事業費 （ うち更新整備　）該当値テキスト"/>
        <xdr:cNvSpPr txBox="1"/>
      </xdr:nvSpPr>
      <xdr:spPr>
        <a:xfrm>
          <a:off x="10528300" y="1659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88250</xdr:rowOff>
    </xdr:from>
    <xdr:to>
      <xdr:col>50</xdr:col>
      <xdr:colOff>165100</xdr:colOff>
      <xdr:row>98</xdr:row>
      <xdr:rowOff>18400</xdr:rowOff>
    </xdr:to>
    <xdr:sp macro="" textlink="">
      <xdr:nvSpPr>
        <xdr:cNvPr id="478" name="楕円 477"/>
        <xdr:cNvSpPr/>
      </xdr:nvSpPr>
      <xdr:spPr>
        <a:xfrm>
          <a:off x="9588500" y="167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34927</xdr:rowOff>
    </xdr:from>
    <xdr:ext cx="599010" cy="259045"/>
    <xdr:sp macro="" textlink="">
      <xdr:nvSpPr>
        <xdr:cNvPr id="479" name="テキスト ボックス 478"/>
        <xdr:cNvSpPr txBox="1"/>
      </xdr:nvSpPr>
      <xdr:spPr>
        <a:xfrm>
          <a:off x="9339795" y="164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153099</xdr:rowOff>
    </xdr:from>
    <xdr:to>
      <xdr:col>46</xdr:col>
      <xdr:colOff>38100</xdr:colOff>
      <xdr:row>98</xdr:row>
      <xdr:rowOff>83249</xdr:rowOff>
    </xdr:to>
    <xdr:sp macro="" textlink="">
      <xdr:nvSpPr>
        <xdr:cNvPr id="480" name="楕円 479"/>
        <xdr:cNvSpPr/>
      </xdr:nvSpPr>
      <xdr:spPr>
        <a:xfrm>
          <a:off x="8699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99776</xdr:rowOff>
    </xdr:from>
    <xdr:ext cx="599010" cy="259045"/>
    <xdr:sp macro="" textlink="">
      <xdr:nvSpPr>
        <xdr:cNvPr id="481" name="テキスト ボックス 480"/>
        <xdr:cNvSpPr txBox="1"/>
      </xdr:nvSpPr>
      <xdr:spPr>
        <a:xfrm>
          <a:off x="8450795" y="1655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60341</xdr:rowOff>
    </xdr:from>
    <xdr:to>
      <xdr:col>41</xdr:col>
      <xdr:colOff>101600</xdr:colOff>
      <xdr:row>98</xdr:row>
      <xdr:rowOff>161941</xdr:rowOff>
    </xdr:to>
    <xdr:sp macro="" textlink="">
      <xdr:nvSpPr>
        <xdr:cNvPr id="482" name="楕円 481"/>
        <xdr:cNvSpPr/>
      </xdr:nvSpPr>
      <xdr:spPr>
        <a:xfrm>
          <a:off x="7810500" y="16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153068</xdr:rowOff>
    </xdr:from>
    <xdr:ext cx="534377" cy="259045"/>
    <xdr:sp macro="" textlink="">
      <xdr:nvSpPr>
        <xdr:cNvPr id="483" name="テキスト ボックス 482"/>
        <xdr:cNvSpPr txBox="1"/>
      </xdr:nvSpPr>
      <xdr:spPr>
        <a:xfrm>
          <a:off x="7594111" y="169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101652</xdr:rowOff>
    </xdr:from>
    <xdr:to>
      <xdr:col>85</xdr:col>
      <xdr:colOff>127000</xdr:colOff>
      <xdr:row>38</xdr:row>
      <xdr:rowOff>104018</xdr:rowOff>
    </xdr:to>
    <xdr:cxnSp macro="">
      <xdr:nvCxnSpPr>
        <xdr:cNvPr id="510" name="直線コネクタ 509"/>
        <xdr:cNvCxnSpPr/>
      </xdr:nvCxnSpPr>
      <xdr:spPr>
        <a:xfrm>
          <a:off x="15481300" y="6616752"/>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101652</xdr:rowOff>
    </xdr:from>
    <xdr:to>
      <xdr:col>81</xdr:col>
      <xdr:colOff>50800</xdr:colOff>
      <xdr:row>38</xdr:row>
      <xdr:rowOff>102840</xdr:rowOff>
    </xdr:to>
    <xdr:cxnSp macro="">
      <xdr:nvCxnSpPr>
        <xdr:cNvPr id="513" name="直線コネクタ 512"/>
        <xdr:cNvCxnSpPr/>
      </xdr:nvCxnSpPr>
      <xdr:spPr>
        <a:xfrm flipV="1">
          <a:off x="14592300" y="661675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102840</xdr:rowOff>
    </xdr:from>
    <xdr:to>
      <xdr:col>76</xdr:col>
      <xdr:colOff>114300</xdr:colOff>
      <xdr:row>38</xdr:row>
      <xdr:rowOff>136701</xdr:rowOff>
    </xdr:to>
    <xdr:cxnSp macro="">
      <xdr:nvCxnSpPr>
        <xdr:cNvPr id="516" name="直線コネクタ 515"/>
        <xdr:cNvCxnSpPr/>
      </xdr:nvCxnSpPr>
      <xdr:spPr>
        <a:xfrm flipV="1">
          <a:off x="13703300" y="6617940"/>
          <a:ext cx="889000" cy="3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17081</xdr:rowOff>
    </xdr:from>
    <xdr:to>
      <xdr:col>71</xdr:col>
      <xdr:colOff>177800</xdr:colOff>
      <xdr:row>38</xdr:row>
      <xdr:rowOff>136701</xdr:rowOff>
    </xdr:to>
    <xdr:cxnSp macro="">
      <xdr:nvCxnSpPr>
        <xdr:cNvPr id="519" name="直線コネクタ 518"/>
        <xdr:cNvCxnSpPr/>
      </xdr:nvCxnSpPr>
      <xdr:spPr>
        <a:xfrm>
          <a:off x="12814300" y="6532181"/>
          <a:ext cx="889000" cy="1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145677</xdr:rowOff>
    </xdr:from>
    <xdr:ext cx="534377" cy="259045"/>
    <xdr:sp macro="" textlink="">
      <xdr:nvSpPr>
        <xdr:cNvPr id="523" name="テキスト ボックス 522"/>
        <xdr:cNvSpPr txBox="1"/>
      </xdr:nvSpPr>
      <xdr:spPr>
        <a:xfrm>
          <a:off x="12547111" y="6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53218</xdr:rowOff>
    </xdr:from>
    <xdr:to>
      <xdr:col>85</xdr:col>
      <xdr:colOff>177800</xdr:colOff>
      <xdr:row>38</xdr:row>
      <xdr:rowOff>154818</xdr:rowOff>
    </xdr:to>
    <xdr:sp macro="" textlink="">
      <xdr:nvSpPr>
        <xdr:cNvPr id="529" name="楕円 528"/>
        <xdr:cNvSpPr/>
      </xdr:nvSpPr>
      <xdr:spPr>
        <a:xfrm>
          <a:off x="16268700" y="65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12595</xdr:rowOff>
    </xdr:from>
    <xdr:ext cx="534377" cy="259045"/>
    <xdr:sp macro="" textlink="">
      <xdr:nvSpPr>
        <xdr:cNvPr id="530" name="災害復旧事業費該当値テキスト"/>
        <xdr:cNvSpPr txBox="1"/>
      </xdr:nvSpPr>
      <xdr:spPr>
        <a:xfrm>
          <a:off x="16370300" y="63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50852</xdr:rowOff>
    </xdr:from>
    <xdr:to>
      <xdr:col>81</xdr:col>
      <xdr:colOff>101600</xdr:colOff>
      <xdr:row>38</xdr:row>
      <xdr:rowOff>152452</xdr:rowOff>
    </xdr:to>
    <xdr:sp macro="" textlink="">
      <xdr:nvSpPr>
        <xdr:cNvPr id="531" name="楕円 530"/>
        <xdr:cNvSpPr/>
      </xdr:nvSpPr>
      <xdr:spPr>
        <a:xfrm>
          <a:off x="15430500" y="65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168979</xdr:rowOff>
    </xdr:from>
    <xdr:ext cx="534377" cy="259045"/>
    <xdr:sp macro="" textlink="">
      <xdr:nvSpPr>
        <xdr:cNvPr id="532" name="テキスト ボックス 531"/>
        <xdr:cNvSpPr txBox="1"/>
      </xdr:nvSpPr>
      <xdr:spPr>
        <a:xfrm>
          <a:off x="15214111" y="63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52040</xdr:rowOff>
    </xdr:from>
    <xdr:to>
      <xdr:col>76</xdr:col>
      <xdr:colOff>165100</xdr:colOff>
      <xdr:row>38</xdr:row>
      <xdr:rowOff>153640</xdr:rowOff>
    </xdr:to>
    <xdr:sp macro="" textlink="">
      <xdr:nvSpPr>
        <xdr:cNvPr id="533" name="楕円 532"/>
        <xdr:cNvSpPr/>
      </xdr:nvSpPr>
      <xdr:spPr>
        <a:xfrm>
          <a:off x="14541500" y="65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170168</xdr:rowOff>
    </xdr:from>
    <xdr:ext cx="534377" cy="259045"/>
    <xdr:sp macro="" textlink="">
      <xdr:nvSpPr>
        <xdr:cNvPr id="534" name="テキスト ボックス 533"/>
        <xdr:cNvSpPr txBox="1"/>
      </xdr:nvSpPr>
      <xdr:spPr>
        <a:xfrm>
          <a:off x="14325111" y="63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85901</xdr:rowOff>
    </xdr:from>
    <xdr:to>
      <xdr:col>72</xdr:col>
      <xdr:colOff>38100</xdr:colOff>
      <xdr:row>39</xdr:row>
      <xdr:rowOff>16051</xdr:rowOff>
    </xdr:to>
    <xdr:sp macro="" textlink="">
      <xdr:nvSpPr>
        <xdr:cNvPr id="535" name="楕円 534"/>
        <xdr:cNvSpPr/>
      </xdr:nvSpPr>
      <xdr:spPr>
        <a:xfrm>
          <a:off x="13652500" y="66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7178</xdr:rowOff>
    </xdr:from>
    <xdr:ext cx="469744" cy="259045"/>
    <xdr:sp macro="" textlink="">
      <xdr:nvSpPr>
        <xdr:cNvPr id="536" name="テキスト ボックス 535"/>
        <xdr:cNvSpPr txBox="1"/>
      </xdr:nvSpPr>
      <xdr:spPr>
        <a:xfrm>
          <a:off x="13468428" y="669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137731</xdr:rowOff>
    </xdr:from>
    <xdr:to>
      <xdr:col>67</xdr:col>
      <xdr:colOff>101600</xdr:colOff>
      <xdr:row>38</xdr:row>
      <xdr:rowOff>67881</xdr:rowOff>
    </xdr:to>
    <xdr:sp macro="" textlink="">
      <xdr:nvSpPr>
        <xdr:cNvPr id="537" name="楕円 536"/>
        <xdr:cNvSpPr/>
      </xdr:nvSpPr>
      <xdr:spPr>
        <a:xfrm>
          <a:off x="12763500" y="6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84408</xdr:rowOff>
    </xdr:from>
    <xdr:ext cx="534377" cy="259045"/>
    <xdr:sp macro="" textlink="">
      <xdr:nvSpPr>
        <xdr:cNvPr id="538" name="テキスト ボックス 537"/>
        <xdr:cNvSpPr txBox="1"/>
      </xdr:nvSpPr>
      <xdr:spPr>
        <a:xfrm>
          <a:off x="12547111" y="62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88157</xdr:rowOff>
    </xdr:from>
    <xdr:to>
      <xdr:col>85</xdr:col>
      <xdr:colOff>127000</xdr:colOff>
      <xdr:row>77</xdr:row>
      <xdr:rowOff>97929</xdr:rowOff>
    </xdr:to>
    <xdr:cxnSp macro="">
      <xdr:nvCxnSpPr>
        <xdr:cNvPr id="628" name="直線コネクタ 627"/>
        <xdr:cNvCxnSpPr/>
      </xdr:nvCxnSpPr>
      <xdr:spPr>
        <a:xfrm>
          <a:off x="15481300" y="13289807"/>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88157</xdr:rowOff>
    </xdr:from>
    <xdr:to>
      <xdr:col>81</xdr:col>
      <xdr:colOff>50800</xdr:colOff>
      <xdr:row>77</xdr:row>
      <xdr:rowOff>94163</xdr:rowOff>
    </xdr:to>
    <xdr:cxnSp macro="">
      <xdr:nvCxnSpPr>
        <xdr:cNvPr id="631" name="直線コネクタ 630"/>
        <xdr:cNvCxnSpPr/>
      </xdr:nvCxnSpPr>
      <xdr:spPr>
        <a:xfrm flipV="1">
          <a:off x="14592300" y="13289807"/>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94163</xdr:rowOff>
    </xdr:from>
    <xdr:to>
      <xdr:col>76</xdr:col>
      <xdr:colOff>114300</xdr:colOff>
      <xdr:row>77</xdr:row>
      <xdr:rowOff>113748</xdr:rowOff>
    </xdr:to>
    <xdr:cxnSp macro="">
      <xdr:nvCxnSpPr>
        <xdr:cNvPr id="634" name="直線コネクタ 633"/>
        <xdr:cNvCxnSpPr/>
      </xdr:nvCxnSpPr>
      <xdr:spPr>
        <a:xfrm flipV="1">
          <a:off x="13703300" y="13295813"/>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113748</xdr:rowOff>
    </xdr:from>
    <xdr:to>
      <xdr:col>71</xdr:col>
      <xdr:colOff>177800</xdr:colOff>
      <xdr:row>77</xdr:row>
      <xdr:rowOff>149017</xdr:rowOff>
    </xdr:to>
    <xdr:cxnSp macro="">
      <xdr:nvCxnSpPr>
        <xdr:cNvPr id="637" name="直線コネクタ 636"/>
        <xdr:cNvCxnSpPr/>
      </xdr:nvCxnSpPr>
      <xdr:spPr>
        <a:xfrm flipV="1">
          <a:off x="12814300" y="13315398"/>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47129</xdr:rowOff>
    </xdr:from>
    <xdr:to>
      <xdr:col>85</xdr:col>
      <xdr:colOff>177800</xdr:colOff>
      <xdr:row>77</xdr:row>
      <xdr:rowOff>148729</xdr:rowOff>
    </xdr:to>
    <xdr:sp macro="" textlink="">
      <xdr:nvSpPr>
        <xdr:cNvPr id="647" name="楕円 646"/>
        <xdr:cNvSpPr/>
      </xdr:nvSpPr>
      <xdr:spPr>
        <a:xfrm>
          <a:off x="16268700" y="132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25556</xdr:rowOff>
    </xdr:from>
    <xdr:ext cx="599010" cy="259045"/>
    <xdr:sp macro="" textlink="">
      <xdr:nvSpPr>
        <xdr:cNvPr id="648" name="公債費該当値テキスト"/>
        <xdr:cNvSpPr txBox="1"/>
      </xdr:nvSpPr>
      <xdr:spPr>
        <a:xfrm>
          <a:off x="16370300" y="1322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37357</xdr:rowOff>
    </xdr:from>
    <xdr:to>
      <xdr:col>81</xdr:col>
      <xdr:colOff>101600</xdr:colOff>
      <xdr:row>77</xdr:row>
      <xdr:rowOff>138957</xdr:rowOff>
    </xdr:to>
    <xdr:sp macro="" textlink="">
      <xdr:nvSpPr>
        <xdr:cNvPr id="649" name="楕円 648"/>
        <xdr:cNvSpPr/>
      </xdr:nvSpPr>
      <xdr:spPr>
        <a:xfrm>
          <a:off x="15430500" y="132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155484</xdr:rowOff>
    </xdr:from>
    <xdr:ext cx="599010" cy="259045"/>
    <xdr:sp macro="" textlink="">
      <xdr:nvSpPr>
        <xdr:cNvPr id="650" name="テキスト ボックス 649"/>
        <xdr:cNvSpPr txBox="1"/>
      </xdr:nvSpPr>
      <xdr:spPr>
        <a:xfrm>
          <a:off x="15181795" y="1301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43363</xdr:rowOff>
    </xdr:from>
    <xdr:to>
      <xdr:col>76</xdr:col>
      <xdr:colOff>165100</xdr:colOff>
      <xdr:row>77</xdr:row>
      <xdr:rowOff>144963</xdr:rowOff>
    </xdr:to>
    <xdr:sp macro="" textlink="">
      <xdr:nvSpPr>
        <xdr:cNvPr id="651" name="楕円 650"/>
        <xdr:cNvSpPr/>
      </xdr:nvSpPr>
      <xdr:spPr>
        <a:xfrm>
          <a:off x="14541500" y="132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136090</xdr:rowOff>
    </xdr:from>
    <xdr:ext cx="599010" cy="259045"/>
    <xdr:sp macro="" textlink="">
      <xdr:nvSpPr>
        <xdr:cNvPr id="652" name="テキスト ボックス 651"/>
        <xdr:cNvSpPr txBox="1"/>
      </xdr:nvSpPr>
      <xdr:spPr>
        <a:xfrm>
          <a:off x="14292795" y="1333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62948</xdr:rowOff>
    </xdr:from>
    <xdr:to>
      <xdr:col>72</xdr:col>
      <xdr:colOff>38100</xdr:colOff>
      <xdr:row>77</xdr:row>
      <xdr:rowOff>164548</xdr:rowOff>
    </xdr:to>
    <xdr:sp macro="" textlink="">
      <xdr:nvSpPr>
        <xdr:cNvPr id="653" name="楕円 652"/>
        <xdr:cNvSpPr/>
      </xdr:nvSpPr>
      <xdr:spPr>
        <a:xfrm>
          <a:off x="13652500" y="132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155675</xdr:rowOff>
    </xdr:from>
    <xdr:ext cx="599010" cy="259045"/>
    <xdr:sp macro="" textlink="">
      <xdr:nvSpPr>
        <xdr:cNvPr id="654" name="テキスト ボックス 653"/>
        <xdr:cNvSpPr txBox="1"/>
      </xdr:nvSpPr>
      <xdr:spPr>
        <a:xfrm>
          <a:off x="13403795" y="1335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98217</xdr:rowOff>
    </xdr:from>
    <xdr:to>
      <xdr:col>67</xdr:col>
      <xdr:colOff>101600</xdr:colOff>
      <xdr:row>78</xdr:row>
      <xdr:rowOff>28367</xdr:rowOff>
    </xdr:to>
    <xdr:sp macro="" textlink="">
      <xdr:nvSpPr>
        <xdr:cNvPr id="655" name="楕円 654"/>
        <xdr:cNvSpPr/>
      </xdr:nvSpPr>
      <xdr:spPr>
        <a:xfrm>
          <a:off x="12763500" y="132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19494</xdr:rowOff>
    </xdr:from>
    <xdr:ext cx="534377" cy="259045"/>
    <xdr:sp macro="" textlink="">
      <xdr:nvSpPr>
        <xdr:cNvPr id="656" name="テキスト ボックス 655"/>
        <xdr:cNvSpPr txBox="1"/>
      </xdr:nvSpPr>
      <xdr:spPr>
        <a:xfrm>
          <a:off x="12547111" y="133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117297</xdr:rowOff>
    </xdr:from>
    <xdr:to>
      <xdr:col>85</xdr:col>
      <xdr:colOff>127000</xdr:colOff>
      <xdr:row>98</xdr:row>
      <xdr:rowOff>133648</xdr:rowOff>
    </xdr:to>
    <xdr:cxnSp macro="">
      <xdr:nvCxnSpPr>
        <xdr:cNvPr id="685" name="直線コネクタ 684"/>
        <xdr:cNvCxnSpPr/>
      </xdr:nvCxnSpPr>
      <xdr:spPr>
        <a:xfrm flipV="1">
          <a:off x="15481300" y="16919397"/>
          <a:ext cx="8382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73664</xdr:rowOff>
    </xdr:from>
    <xdr:to>
      <xdr:col>81</xdr:col>
      <xdr:colOff>50800</xdr:colOff>
      <xdr:row>98</xdr:row>
      <xdr:rowOff>133648</xdr:rowOff>
    </xdr:to>
    <xdr:cxnSp macro="">
      <xdr:nvCxnSpPr>
        <xdr:cNvPr id="688" name="直線コネクタ 687"/>
        <xdr:cNvCxnSpPr/>
      </xdr:nvCxnSpPr>
      <xdr:spPr>
        <a:xfrm>
          <a:off x="14592300" y="16875764"/>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73664</xdr:rowOff>
    </xdr:from>
    <xdr:to>
      <xdr:col>76</xdr:col>
      <xdr:colOff>114300</xdr:colOff>
      <xdr:row>98</xdr:row>
      <xdr:rowOff>140849</xdr:rowOff>
    </xdr:to>
    <xdr:cxnSp macro="">
      <xdr:nvCxnSpPr>
        <xdr:cNvPr id="691" name="直線コネクタ 690"/>
        <xdr:cNvCxnSpPr/>
      </xdr:nvCxnSpPr>
      <xdr:spPr>
        <a:xfrm flipV="1">
          <a:off x="13703300" y="16875764"/>
          <a:ext cx="889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101822</xdr:rowOff>
    </xdr:from>
    <xdr:to>
      <xdr:col>71</xdr:col>
      <xdr:colOff>177800</xdr:colOff>
      <xdr:row>98</xdr:row>
      <xdr:rowOff>140849</xdr:rowOff>
    </xdr:to>
    <xdr:cxnSp macro="">
      <xdr:nvCxnSpPr>
        <xdr:cNvPr id="694" name="直線コネクタ 693"/>
        <xdr:cNvCxnSpPr/>
      </xdr:nvCxnSpPr>
      <xdr:spPr>
        <a:xfrm>
          <a:off x="12814300" y="16903922"/>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66497</xdr:rowOff>
    </xdr:from>
    <xdr:to>
      <xdr:col>85</xdr:col>
      <xdr:colOff>177800</xdr:colOff>
      <xdr:row>98</xdr:row>
      <xdr:rowOff>168097</xdr:rowOff>
    </xdr:to>
    <xdr:sp macro="" textlink="">
      <xdr:nvSpPr>
        <xdr:cNvPr id="704" name="楕円 703"/>
        <xdr:cNvSpPr/>
      </xdr:nvSpPr>
      <xdr:spPr>
        <a:xfrm>
          <a:off x="162687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152874</xdr:rowOff>
    </xdr:from>
    <xdr:ext cx="534377" cy="259045"/>
    <xdr:sp macro="" textlink="">
      <xdr:nvSpPr>
        <xdr:cNvPr id="705" name="積立金該当値テキスト"/>
        <xdr:cNvSpPr txBox="1"/>
      </xdr:nvSpPr>
      <xdr:spPr>
        <a:xfrm>
          <a:off x="16370300" y="167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82848</xdr:rowOff>
    </xdr:from>
    <xdr:to>
      <xdr:col>81</xdr:col>
      <xdr:colOff>101600</xdr:colOff>
      <xdr:row>99</xdr:row>
      <xdr:rowOff>12998</xdr:rowOff>
    </xdr:to>
    <xdr:sp macro="" textlink="">
      <xdr:nvSpPr>
        <xdr:cNvPr id="706" name="楕円 705"/>
        <xdr:cNvSpPr/>
      </xdr:nvSpPr>
      <xdr:spPr>
        <a:xfrm>
          <a:off x="154305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4125</xdr:rowOff>
    </xdr:from>
    <xdr:ext cx="534377" cy="259045"/>
    <xdr:sp macro="" textlink="">
      <xdr:nvSpPr>
        <xdr:cNvPr id="707" name="テキスト ボックス 706"/>
        <xdr:cNvSpPr txBox="1"/>
      </xdr:nvSpPr>
      <xdr:spPr>
        <a:xfrm>
          <a:off x="15214111" y="169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22864</xdr:rowOff>
    </xdr:from>
    <xdr:to>
      <xdr:col>76</xdr:col>
      <xdr:colOff>165100</xdr:colOff>
      <xdr:row>98</xdr:row>
      <xdr:rowOff>124464</xdr:rowOff>
    </xdr:to>
    <xdr:sp macro="" textlink="">
      <xdr:nvSpPr>
        <xdr:cNvPr id="708" name="楕円 707"/>
        <xdr:cNvSpPr/>
      </xdr:nvSpPr>
      <xdr:spPr>
        <a:xfrm>
          <a:off x="14541500" y="168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115591</xdr:rowOff>
    </xdr:from>
    <xdr:ext cx="534377" cy="259045"/>
    <xdr:sp macro="" textlink="">
      <xdr:nvSpPr>
        <xdr:cNvPr id="709" name="テキスト ボックス 708"/>
        <xdr:cNvSpPr txBox="1"/>
      </xdr:nvSpPr>
      <xdr:spPr>
        <a:xfrm>
          <a:off x="14325111" y="169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90049</xdr:rowOff>
    </xdr:from>
    <xdr:to>
      <xdr:col>72</xdr:col>
      <xdr:colOff>38100</xdr:colOff>
      <xdr:row>99</xdr:row>
      <xdr:rowOff>20199</xdr:rowOff>
    </xdr:to>
    <xdr:sp macro="" textlink="">
      <xdr:nvSpPr>
        <xdr:cNvPr id="710" name="楕円 709"/>
        <xdr:cNvSpPr/>
      </xdr:nvSpPr>
      <xdr:spPr>
        <a:xfrm>
          <a:off x="13652500" y="168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11326</xdr:rowOff>
    </xdr:from>
    <xdr:ext cx="534377" cy="259045"/>
    <xdr:sp macro="" textlink="">
      <xdr:nvSpPr>
        <xdr:cNvPr id="711" name="テキスト ボックス 710"/>
        <xdr:cNvSpPr txBox="1"/>
      </xdr:nvSpPr>
      <xdr:spPr>
        <a:xfrm>
          <a:off x="13436111" y="169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51022</xdr:rowOff>
    </xdr:from>
    <xdr:to>
      <xdr:col>67</xdr:col>
      <xdr:colOff>101600</xdr:colOff>
      <xdr:row>98</xdr:row>
      <xdr:rowOff>152622</xdr:rowOff>
    </xdr:to>
    <xdr:sp macro="" textlink="">
      <xdr:nvSpPr>
        <xdr:cNvPr id="712" name="楕円 711"/>
        <xdr:cNvSpPr/>
      </xdr:nvSpPr>
      <xdr:spPr>
        <a:xfrm>
          <a:off x="12763500" y="168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143749</xdr:rowOff>
    </xdr:from>
    <xdr:ext cx="534377" cy="259045"/>
    <xdr:sp macro="" textlink="">
      <xdr:nvSpPr>
        <xdr:cNvPr id="713" name="テキスト ボックス 712"/>
        <xdr:cNvSpPr txBox="1"/>
      </xdr:nvSpPr>
      <xdr:spPr>
        <a:xfrm>
          <a:off x="12547111" y="169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75063</xdr:rowOff>
    </xdr:from>
    <xdr:to>
      <xdr:col>116</xdr:col>
      <xdr:colOff>63500</xdr:colOff>
      <xdr:row>38</xdr:row>
      <xdr:rowOff>25400</xdr:rowOff>
    </xdr:to>
    <xdr:cxnSp macro="">
      <xdr:nvCxnSpPr>
        <xdr:cNvPr id="738" name="直線コネクタ 737"/>
        <xdr:cNvCxnSpPr/>
      </xdr:nvCxnSpPr>
      <xdr:spPr>
        <a:xfrm>
          <a:off x="21323300" y="6247263"/>
          <a:ext cx="838200" cy="29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75063</xdr:rowOff>
    </xdr:from>
    <xdr:to>
      <xdr:col>111</xdr:col>
      <xdr:colOff>177800</xdr:colOff>
      <xdr:row>38</xdr:row>
      <xdr:rowOff>25400</xdr:rowOff>
    </xdr:to>
    <xdr:cxnSp macro="">
      <xdr:nvCxnSpPr>
        <xdr:cNvPr id="741" name="直線コネクタ 740"/>
        <xdr:cNvCxnSpPr/>
      </xdr:nvCxnSpPr>
      <xdr:spPr>
        <a:xfrm flipV="1">
          <a:off x="20434300" y="6247263"/>
          <a:ext cx="889000" cy="29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43" name="テキスト ボックス 742"/>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24263</xdr:rowOff>
    </xdr:from>
    <xdr:to>
      <xdr:col>112</xdr:col>
      <xdr:colOff>38100</xdr:colOff>
      <xdr:row>36</xdr:row>
      <xdr:rowOff>125863</xdr:rowOff>
    </xdr:to>
    <xdr:sp macro="" textlink="">
      <xdr:nvSpPr>
        <xdr:cNvPr id="759" name="楕円 758"/>
        <xdr:cNvSpPr/>
      </xdr:nvSpPr>
      <xdr:spPr>
        <a:xfrm>
          <a:off x="21272500" y="6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142390</xdr:rowOff>
    </xdr:from>
    <xdr:ext cx="469744" cy="259045"/>
    <xdr:sp macro="" textlink="">
      <xdr:nvSpPr>
        <xdr:cNvPr id="760" name="テキスト ボックス 759"/>
        <xdr:cNvSpPr txBox="1"/>
      </xdr:nvSpPr>
      <xdr:spPr>
        <a:xfrm>
          <a:off x="21088428" y="59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93733</xdr:rowOff>
    </xdr:from>
    <xdr:to>
      <xdr:col>116</xdr:col>
      <xdr:colOff>63500</xdr:colOff>
      <xdr:row>58</xdr:row>
      <xdr:rowOff>119702</xdr:rowOff>
    </xdr:to>
    <xdr:cxnSp macro="">
      <xdr:nvCxnSpPr>
        <xdr:cNvPr id="793" name="直線コネクタ 792"/>
        <xdr:cNvCxnSpPr/>
      </xdr:nvCxnSpPr>
      <xdr:spPr>
        <a:xfrm flipV="1">
          <a:off x="21323300" y="10037833"/>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119702</xdr:rowOff>
    </xdr:from>
    <xdr:to>
      <xdr:col>111</xdr:col>
      <xdr:colOff>177800</xdr:colOff>
      <xdr:row>58</xdr:row>
      <xdr:rowOff>132467</xdr:rowOff>
    </xdr:to>
    <xdr:cxnSp macro="">
      <xdr:nvCxnSpPr>
        <xdr:cNvPr id="796" name="直線コネクタ 795"/>
        <xdr:cNvCxnSpPr/>
      </xdr:nvCxnSpPr>
      <xdr:spPr>
        <a:xfrm flipV="1">
          <a:off x="20434300" y="10063802"/>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104230</xdr:rowOff>
    </xdr:from>
    <xdr:to>
      <xdr:col>107</xdr:col>
      <xdr:colOff>50800</xdr:colOff>
      <xdr:row>58</xdr:row>
      <xdr:rowOff>132467</xdr:rowOff>
    </xdr:to>
    <xdr:cxnSp macro="">
      <xdr:nvCxnSpPr>
        <xdr:cNvPr id="799" name="直線コネクタ 798"/>
        <xdr:cNvCxnSpPr/>
      </xdr:nvCxnSpPr>
      <xdr:spPr>
        <a:xfrm>
          <a:off x="19545300" y="10048330"/>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104230</xdr:rowOff>
    </xdr:from>
    <xdr:to>
      <xdr:col>102</xdr:col>
      <xdr:colOff>114300</xdr:colOff>
      <xdr:row>58</xdr:row>
      <xdr:rowOff>126908</xdr:rowOff>
    </xdr:to>
    <xdr:cxnSp macro="">
      <xdr:nvCxnSpPr>
        <xdr:cNvPr id="802" name="直線コネクタ 801"/>
        <xdr:cNvCxnSpPr/>
      </xdr:nvCxnSpPr>
      <xdr:spPr>
        <a:xfrm flipV="1">
          <a:off x="18656300" y="10048330"/>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42933</xdr:rowOff>
    </xdr:from>
    <xdr:to>
      <xdr:col>116</xdr:col>
      <xdr:colOff>114300</xdr:colOff>
      <xdr:row>58</xdr:row>
      <xdr:rowOff>144533</xdr:rowOff>
    </xdr:to>
    <xdr:sp macro="" textlink="">
      <xdr:nvSpPr>
        <xdr:cNvPr id="812" name="楕円 811"/>
        <xdr:cNvSpPr/>
      </xdr:nvSpPr>
      <xdr:spPr>
        <a:xfrm>
          <a:off x="22110700" y="99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13" name="貸付金該当値テキスト"/>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68902</xdr:rowOff>
    </xdr:from>
    <xdr:to>
      <xdr:col>112</xdr:col>
      <xdr:colOff>38100</xdr:colOff>
      <xdr:row>58</xdr:row>
      <xdr:rowOff>170502</xdr:rowOff>
    </xdr:to>
    <xdr:sp macro="" textlink="">
      <xdr:nvSpPr>
        <xdr:cNvPr id="814" name="楕円 813"/>
        <xdr:cNvSpPr/>
      </xdr:nvSpPr>
      <xdr:spPr>
        <a:xfrm>
          <a:off x="21272500" y="100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161629</xdr:rowOff>
    </xdr:from>
    <xdr:ext cx="469744" cy="259045"/>
    <xdr:sp macro="" textlink="">
      <xdr:nvSpPr>
        <xdr:cNvPr id="815" name="テキスト ボックス 814"/>
        <xdr:cNvSpPr txBox="1"/>
      </xdr:nvSpPr>
      <xdr:spPr>
        <a:xfrm>
          <a:off x="21088428" y="101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81667</xdr:rowOff>
    </xdr:from>
    <xdr:to>
      <xdr:col>107</xdr:col>
      <xdr:colOff>101600</xdr:colOff>
      <xdr:row>59</xdr:row>
      <xdr:rowOff>11817</xdr:rowOff>
    </xdr:to>
    <xdr:sp macro="" textlink="">
      <xdr:nvSpPr>
        <xdr:cNvPr id="816" name="楕円 815"/>
        <xdr:cNvSpPr/>
      </xdr:nvSpPr>
      <xdr:spPr>
        <a:xfrm>
          <a:off x="20383500" y="100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2944</xdr:rowOff>
    </xdr:from>
    <xdr:ext cx="378565" cy="259045"/>
    <xdr:sp macro="" textlink="">
      <xdr:nvSpPr>
        <xdr:cNvPr id="817" name="テキスト ボックス 816"/>
        <xdr:cNvSpPr txBox="1"/>
      </xdr:nvSpPr>
      <xdr:spPr>
        <a:xfrm>
          <a:off x="20245017" y="1011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53430</xdr:rowOff>
    </xdr:from>
    <xdr:to>
      <xdr:col>102</xdr:col>
      <xdr:colOff>165100</xdr:colOff>
      <xdr:row>58</xdr:row>
      <xdr:rowOff>155030</xdr:rowOff>
    </xdr:to>
    <xdr:sp macro="" textlink="">
      <xdr:nvSpPr>
        <xdr:cNvPr id="818" name="楕円 817"/>
        <xdr:cNvSpPr/>
      </xdr:nvSpPr>
      <xdr:spPr>
        <a:xfrm>
          <a:off x="19494500" y="99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146157</xdr:rowOff>
    </xdr:from>
    <xdr:ext cx="469744" cy="259045"/>
    <xdr:sp macro="" textlink="">
      <xdr:nvSpPr>
        <xdr:cNvPr id="819" name="テキスト ボックス 818"/>
        <xdr:cNvSpPr txBox="1"/>
      </xdr:nvSpPr>
      <xdr:spPr>
        <a:xfrm>
          <a:off x="19310428" y="100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76108</xdr:rowOff>
    </xdr:from>
    <xdr:to>
      <xdr:col>98</xdr:col>
      <xdr:colOff>38100</xdr:colOff>
      <xdr:row>59</xdr:row>
      <xdr:rowOff>6258</xdr:rowOff>
    </xdr:to>
    <xdr:sp macro="" textlink="">
      <xdr:nvSpPr>
        <xdr:cNvPr id="820" name="楕円 819"/>
        <xdr:cNvSpPr/>
      </xdr:nvSpPr>
      <xdr:spPr>
        <a:xfrm>
          <a:off x="18605500" y="100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168835</xdr:rowOff>
    </xdr:from>
    <xdr:ext cx="469744" cy="259045"/>
    <xdr:sp macro="" textlink="">
      <xdr:nvSpPr>
        <xdr:cNvPr id="821" name="テキスト ボックス 820"/>
        <xdr:cNvSpPr txBox="1"/>
      </xdr:nvSpPr>
      <xdr:spPr>
        <a:xfrm>
          <a:off x="18421428" y="101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142115</xdr:rowOff>
    </xdr:from>
    <xdr:to>
      <xdr:col>116</xdr:col>
      <xdr:colOff>63500</xdr:colOff>
      <xdr:row>75</xdr:row>
      <xdr:rowOff>164640</xdr:rowOff>
    </xdr:to>
    <xdr:cxnSp macro="">
      <xdr:nvCxnSpPr>
        <xdr:cNvPr id="850" name="直線コネクタ 849"/>
        <xdr:cNvCxnSpPr/>
      </xdr:nvCxnSpPr>
      <xdr:spPr>
        <a:xfrm>
          <a:off x="21323300" y="13000865"/>
          <a:ext cx="8382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140241</xdr:rowOff>
    </xdr:from>
    <xdr:to>
      <xdr:col>111</xdr:col>
      <xdr:colOff>177800</xdr:colOff>
      <xdr:row>75</xdr:row>
      <xdr:rowOff>142115</xdr:rowOff>
    </xdr:to>
    <xdr:cxnSp macro="">
      <xdr:nvCxnSpPr>
        <xdr:cNvPr id="853" name="直線コネクタ 852"/>
        <xdr:cNvCxnSpPr/>
      </xdr:nvCxnSpPr>
      <xdr:spPr>
        <a:xfrm>
          <a:off x="20434300" y="1299899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140241</xdr:rowOff>
    </xdr:from>
    <xdr:to>
      <xdr:col>107</xdr:col>
      <xdr:colOff>50800</xdr:colOff>
      <xdr:row>75</xdr:row>
      <xdr:rowOff>146131</xdr:rowOff>
    </xdr:to>
    <xdr:cxnSp macro="">
      <xdr:nvCxnSpPr>
        <xdr:cNvPr id="856" name="直線コネクタ 855"/>
        <xdr:cNvCxnSpPr/>
      </xdr:nvCxnSpPr>
      <xdr:spPr>
        <a:xfrm flipV="1">
          <a:off x="19545300" y="12998991"/>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146131</xdr:rowOff>
    </xdr:from>
    <xdr:to>
      <xdr:col>102</xdr:col>
      <xdr:colOff>114300</xdr:colOff>
      <xdr:row>76</xdr:row>
      <xdr:rowOff>43604</xdr:rowOff>
    </xdr:to>
    <xdr:cxnSp macro="">
      <xdr:nvCxnSpPr>
        <xdr:cNvPr id="859" name="直線コネクタ 858"/>
        <xdr:cNvCxnSpPr/>
      </xdr:nvCxnSpPr>
      <xdr:spPr>
        <a:xfrm flipV="1">
          <a:off x="18656300" y="13004881"/>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113840</xdr:rowOff>
    </xdr:from>
    <xdr:to>
      <xdr:col>116</xdr:col>
      <xdr:colOff>114300</xdr:colOff>
      <xdr:row>76</xdr:row>
      <xdr:rowOff>43991</xdr:rowOff>
    </xdr:to>
    <xdr:sp macro="" textlink="">
      <xdr:nvSpPr>
        <xdr:cNvPr id="869" name="楕円 868"/>
        <xdr:cNvSpPr/>
      </xdr:nvSpPr>
      <xdr:spPr>
        <a:xfrm>
          <a:off x="221107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92267</xdr:rowOff>
    </xdr:from>
    <xdr:ext cx="534377" cy="259045"/>
    <xdr:sp macro="" textlink="">
      <xdr:nvSpPr>
        <xdr:cNvPr id="870" name="繰出金該当値テキスト"/>
        <xdr:cNvSpPr txBox="1"/>
      </xdr:nvSpPr>
      <xdr:spPr>
        <a:xfrm>
          <a:off x="22212300" y="129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91315</xdr:rowOff>
    </xdr:from>
    <xdr:to>
      <xdr:col>112</xdr:col>
      <xdr:colOff>38100</xdr:colOff>
      <xdr:row>76</xdr:row>
      <xdr:rowOff>21465</xdr:rowOff>
    </xdr:to>
    <xdr:sp macro="" textlink="">
      <xdr:nvSpPr>
        <xdr:cNvPr id="871" name="楕円 870"/>
        <xdr:cNvSpPr/>
      </xdr:nvSpPr>
      <xdr:spPr>
        <a:xfrm>
          <a:off x="21272500" y="129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12592</xdr:rowOff>
    </xdr:from>
    <xdr:ext cx="534377" cy="259045"/>
    <xdr:sp macro="" textlink="">
      <xdr:nvSpPr>
        <xdr:cNvPr id="872" name="テキスト ボックス 871"/>
        <xdr:cNvSpPr txBox="1"/>
      </xdr:nvSpPr>
      <xdr:spPr>
        <a:xfrm>
          <a:off x="21056111" y="130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89441</xdr:rowOff>
    </xdr:from>
    <xdr:to>
      <xdr:col>107</xdr:col>
      <xdr:colOff>101600</xdr:colOff>
      <xdr:row>76</xdr:row>
      <xdr:rowOff>19591</xdr:rowOff>
    </xdr:to>
    <xdr:sp macro="" textlink="">
      <xdr:nvSpPr>
        <xdr:cNvPr id="873" name="楕円 872"/>
        <xdr:cNvSpPr/>
      </xdr:nvSpPr>
      <xdr:spPr>
        <a:xfrm>
          <a:off x="20383500" y="129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10718</xdr:rowOff>
    </xdr:from>
    <xdr:ext cx="534377" cy="259045"/>
    <xdr:sp macro="" textlink="">
      <xdr:nvSpPr>
        <xdr:cNvPr id="874" name="テキスト ボックス 873"/>
        <xdr:cNvSpPr txBox="1"/>
      </xdr:nvSpPr>
      <xdr:spPr>
        <a:xfrm>
          <a:off x="20167111" y="130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95331</xdr:rowOff>
    </xdr:from>
    <xdr:to>
      <xdr:col>102</xdr:col>
      <xdr:colOff>165100</xdr:colOff>
      <xdr:row>76</xdr:row>
      <xdr:rowOff>25481</xdr:rowOff>
    </xdr:to>
    <xdr:sp macro="" textlink="">
      <xdr:nvSpPr>
        <xdr:cNvPr id="875" name="楕円 874"/>
        <xdr:cNvSpPr/>
      </xdr:nvSpPr>
      <xdr:spPr>
        <a:xfrm>
          <a:off x="19494500" y="129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16608</xdr:rowOff>
    </xdr:from>
    <xdr:ext cx="534377" cy="259045"/>
    <xdr:sp macro="" textlink="">
      <xdr:nvSpPr>
        <xdr:cNvPr id="876" name="テキスト ボックス 875"/>
        <xdr:cNvSpPr txBox="1"/>
      </xdr:nvSpPr>
      <xdr:spPr>
        <a:xfrm>
          <a:off x="19278111" y="1304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164254</xdr:rowOff>
    </xdr:from>
    <xdr:to>
      <xdr:col>98</xdr:col>
      <xdr:colOff>38100</xdr:colOff>
      <xdr:row>76</xdr:row>
      <xdr:rowOff>94404</xdr:rowOff>
    </xdr:to>
    <xdr:sp macro="" textlink="">
      <xdr:nvSpPr>
        <xdr:cNvPr id="877" name="楕円 876"/>
        <xdr:cNvSpPr/>
      </xdr:nvSpPr>
      <xdr:spPr>
        <a:xfrm>
          <a:off x="18605500" y="130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85531</xdr:rowOff>
    </xdr:from>
    <xdr:ext cx="534377" cy="259045"/>
    <xdr:sp macro="" textlink="">
      <xdr:nvSpPr>
        <xdr:cNvPr id="878" name="テキスト ボックス 877"/>
        <xdr:cNvSpPr txBox="1"/>
      </xdr:nvSpPr>
      <xdr:spPr>
        <a:xfrm>
          <a:off x="18389111" y="131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おける住民一人当たりのコストは、扶助費を除きおおむね類似団体の平均もしくは平均以下となっている。扶助費については、少子化対策として児童福祉に関する施策を重点的に実施していることに加え、障害者福祉サービス等事業費が増加傾向にある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おおむね類似団体の平均にあるが、今後は施設の老朽化対策が必要となってくる。少子高齢化が進む本村にとって税収の増加が見込まれないなか、長寿命化に必要となる財源を確保するためにも基金の積立てがより一層必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15946</xdr:rowOff>
    </xdr:from>
    <xdr:to>
      <xdr:col>24</xdr:col>
      <xdr:colOff>63500</xdr:colOff>
      <xdr:row>38</xdr:row>
      <xdr:rowOff>21252</xdr:rowOff>
    </xdr:to>
    <xdr:cxnSp macro="">
      <xdr:nvCxnSpPr>
        <xdr:cNvPr id="62" name="直線コネクタ 61"/>
        <xdr:cNvCxnSpPr/>
      </xdr:nvCxnSpPr>
      <xdr:spPr>
        <a:xfrm flipV="1">
          <a:off x="3797300" y="6531046"/>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21252</xdr:rowOff>
    </xdr:from>
    <xdr:to>
      <xdr:col>19</xdr:col>
      <xdr:colOff>177800</xdr:colOff>
      <xdr:row>38</xdr:row>
      <xdr:rowOff>26919</xdr:rowOff>
    </xdr:to>
    <xdr:cxnSp macro="">
      <xdr:nvCxnSpPr>
        <xdr:cNvPr id="65" name="直線コネクタ 64"/>
        <xdr:cNvCxnSpPr/>
      </xdr:nvCxnSpPr>
      <xdr:spPr>
        <a:xfrm flipV="1">
          <a:off x="2908300" y="6536352"/>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26919</xdr:rowOff>
    </xdr:from>
    <xdr:to>
      <xdr:col>15</xdr:col>
      <xdr:colOff>50800</xdr:colOff>
      <xdr:row>38</xdr:row>
      <xdr:rowOff>37075</xdr:rowOff>
    </xdr:to>
    <xdr:cxnSp macro="">
      <xdr:nvCxnSpPr>
        <xdr:cNvPr id="68" name="直線コネクタ 67"/>
        <xdr:cNvCxnSpPr/>
      </xdr:nvCxnSpPr>
      <xdr:spPr>
        <a:xfrm flipV="1">
          <a:off x="2019300" y="6542019"/>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36422</xdr:rowOff>
    </xdr:from>
    <xdr:to>
      <xdr:col>10</xdr:col>
      <xdr:colOff>114300</xdr:colOff>
      <xdr:row>38</xdr:row>
      <xdr:rowOff>37075</xdr:rowOff>
    </xdr:to>
    <xdr:cxnSp macro="">
      <xdr:nvCxnSpPr>
        <xdr:cNvPr id="71" name="直線コネクタ 70"/>
        <xdr:cNvCxnSpPr/>
      </xdr:nvCxnSpPr>
      <xdr:spPr>
        <a:xfrm>
          <a:off x="1130300" y="655152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136596</xdr:rowOff>
    </xdr:from>
    <xdr:to>
      <xdr:col>24</xdr:col>
      <xdr:colOff>114300</xdr:colOff>
      <xdr:row>38</xdr:row>
      <xdr:rowOff>66746</xdr:rowOff>
    </xdr:to>
    <xdr:sp macro="" textlink="">
      <xdr:nvSpPr>
        <xdr:cNvPr id="81" name="楕円 80"/>
        <xdr:cNvSpPr/>
      </xdr:nvSpPr>
      <xdr:spPr>
        <a:xfrm>
          <a:off x="4584700" y="64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141903</xdr:rowOff>
    </xdr:from>
    <xdr:to>
      <xdr:col>20</xdr:col>
      <xdr:colOff>38100</xdr:colOff>
      <xdr:row>38</xdr:row>
      <xdr:rowOff>72053</xdr:rowOff>
    </xdr:to>
    <xdr:sp macro="" textlink="">
      <xdr:nvSpPr>
        <xdr:cNvPr id="83" name="楕円 82"/>
        <xdr:cNvSpPr/>
      </xdr:nvSpPr>
      <xdr:spPr>
        <a:xfrm>
          <a:off x="3746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63179</xdr:rowOff>
    </xdr:from>
    <xdr:ext cx="534377" cy="259045"/>
    <xdr:sp macro="" textlink="">
      <xdr:nvSpPr>
        <xdr:cNvPr id="84" name="テキスト ボックス 83"/>
        <xdr:cNvSpPr txBox="1"/>
      </xdr:nvSpPr>
      <xdr:spPr>
        <a:xfrm>
          <a:off x="3530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147569</xdr:rowOff>
    </xdr:from>
    <xdr:to>
      <xdr:col>15</xdr:col>
      <xdr:colOff>101600</xdr:colOff>
      <xdr:row>38</xdr:row>
      <xdr:rowOff>77719</xdr:rowOff>
    </xdr:to>
    <xdr:sp macro="" textlink="">
      <xdr:nvSpPr>
        <xdr:cNvPr id="85" name="楕円 84"/>
        <xdr:cNvSpPr/>
      </xdr:nvSpPr>
      <xdr:spPr>
        <a:xfrm>
          <a:off x="2857500" y="64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68846</xdr:rowOff>
    </xdr:from>
    <xdr:ext cx="534377" cy="259045"/>
    <xdr:sp macro="" textlink="">
      <xdr:nvSpPr>
        <xdr:cNvPr id="86" name="テキスト ボックス 85"/>
        <xdr:cNvSpPr txBox="1"/>
      </xdr:nvSpPr>
      <xdr:spPr>
        <a:xfrm>
          <a:off x="2641111" y="65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157725</xdr:rowOff>
    </xdr:from>
    <xdr:to>
      <xdr:col>10</xdr:col>
      <xdr:colOff>165100</xdr:colOff>
      <xdr:row>38</xdr:row>
      <xdr:rowOff>87875</xdr:rowOff>
    </xdr:to>
    <xdr:sp macro="" textlink="">
      <xdr:nvSpPr>
        <xdr:cNvPr id="87" name="楕円 86"/>
        <xdr:cNvSpPr/>
      </xdr:nvSpPr>
      <xdr:spPr>
        <a:xfrm>
          <a:off x="1968500" y="65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79002</xdr:rowOff>
    </xdr:from>
    <xdr:ext cx="534377" cy="259045"/>
    <xdr:sp macro="" textlink="">
      <xdr:nvSpPr>
        <xdr:cNvPr id="88" name="テキスト ボックス 87"/>
        <xdr:cNvSpPr txBox="1"/>
      </xdr:nvSpPr>
      <xdr:spPr>
        <a:xfrm>
          <a:off x="1752111" y="65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157072</xdr:rowOff>
    </xdr:from>
    <xdr:to>
      <xdr:col>6</xdr:col>
      <xdr:colOff>38100</xdr:colOff>
      <xdr:row>38</xdr:row>
      <xdr:rowOff>87222</xdr:rowOff>
    </xdr:to>
    <xdr:sp macro="" textlink="">
      <xdr:nvSpPr>
        <xdr:cNvPr id="89" name="楕円 88"/>
        <xdr:cNvSpPr/>
      </xdr:nvSpPr>
      <xdr:spPr>
        <a:xfrm>
          <a:off x="1079500" y="65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78349</xdr:rowOff>
    </xdr:from>
    <xdr:ext cx="534377" cy="259045"/>
    <xdr:sp macro="" textlink="">
      <xdr:nvSpPr>
        <xdr:cNvPr id="90" name="テキスト ボックス 89"/>
        <xdr:cNvSpPr txBox="1"/>
      </xdr:nvSpPr>
      <xdr:spPr>
        <a:xfrm>
          <a:off x="863111" y="65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99118</xdr:rowOff>
    </xdr:from>
    <xdr:to>
      <xdr:col>24</xdr:col>
      <xdr:colOff>63500</xdr:colOff>
      <xdr:row>57</xdr:row>
      <xdr:rowOff>125875</xdr:rowOff>
    </xdr:to>
    <xdr:cxnSp macro="">
      <xdr:nvCxnSpPr>
        <xdr:cNvPr id="123" name="直線コネクタ 122"/>
        <xdr:cNvCxnSpPr/>
      </xdr:nvCxnSpPr>
      <xdr:spPr>
        <a:xfrm>
          <a:off x="3797300" y="9871768"/>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42839</xdr:rowOff>
    </xdr:from>
    <xdr:to>
      <xdr:col>19</xdr:col>
      <xdr:colOff>177800</xdr:colOff>
      <xdr:row>57</xdr:row>
      <xdr:rowOff>99118</xdr:rowOff>
    </xdr:to>
    <xdr:cxnSp macro="">
      <xdr:nvCxnSpPr>
        <xdr:cNvPr id="126" name="直線コネクタ 125"/>
        <xdr:cNvCxnSpPr/>
      </xdr:nvCxnSpPr>
      <xdr:spPr>
        <a:xfrm>
          <a:off x="2908300" y="9815489"/>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42839</xdr:rowOff>
    </xdr:from>
    <xdr:to>
      <xdr:col>15</xdr:col>
      <xdr:colOff>50800</xdr:colOff>
      <xdr:row>58</xdr:row>
      <xdr:rowOff>30961</xdr:rowOff>
    </xdr:to>
    <xdr:cxnSp macro="">
      <xdr:nvCxnSpPr>
        <xdr:cNvPr id="129" name="直線コネクタ 128"/>
        <xdr:cNvCxnSpPr/>
      </xdr:nvCxnSpPr>
      <xdr:spPr>
        <a:xfrm flipV="1">
          <a:off x="2019300" y="9815489"/>
          <a:ext cx="889000" cy="15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17238</xdr:rowOff>
    </xdr:from>
    <xdr:to>
      <xdr:col>10</xdr:col>
      <xdr:colOff>114300</xdr:colOff>
      <xdr:row>58</xdr:row>
      <xdr:rowOff>30961</xdr:rowOff>
    </xdr:to>
    <xdr:cxnSp macro="">
      <xdr:nvCxnSpPr>
        <xdr:cNvPr id="132" name="直線コネクタ 131"/>
        <xdr:cNvCxnSpPr/>
      </xdr:nvCxnSpPr>
      <xdr:spPr>
        <a:xfrm>
          <a:off x="1130300" y="9961338"/>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75075</xdr:rowOff>
    </xdr:from>
    <xdr:to>
      <xdr:col>24</xdr:col>
      <xdr:colOff>114300</xdr:colOff>
      <xdr:row>58</xdr:row>
      <xdr:rowOff>5225</xdr:rowOff>
    </xdr:to>
    <xdr:sp macro="" textlink="">
      <xdr:nvSpPr>
        <xdr:cNvPr id="142" name="楕円 141"/>
        <xdr:cNvSpPr/>
      </xdr:nvSpPr>
      <xdr:spPr>
        <a:xfrm>
          <a:off x="4584700" y="98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53502</xdr:rowOff>
    </xdr:from>
    <xdr:ext cx="599010" cy="259045"/>
    <xdr:sp macro="" textlink="">
      <xdr:nvSpPr>
        <xdr:cNvPr id="143" name="総務費該当値テキスト"/>
        <xdr:cNvSpPr txBox="1"/>
      </xdr:nvSpPr>
      <xdr:spPr>
        <a:xfrm>
          <a:off x="4686300" y="982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48318</xdr:rowOff>
    </xdr:from>
    <xdr:to>
      <xdr:col>20</xdr:col>
      <xdr:colOff>38100</xdr:colOff>
      <xdr:row>57</xdr:row>
      <xdr:rowOff>149918</xdr:rowOff>
    </xdr:to>
    <xdr:sp macro="" textlink="">
      <xdr:nvSpPr>
        <xdr:cNvPr id="144" name="楕円 143"/>
        <xdr:cNvSpPr/>
      </xdr:nvSpPr>
      <xdr:spPr>
        <a:xfrm>
          <a:off x="3746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166445</xdr:rowOff>
    </xdr:from>
    <xdr:ext cx="599010" cy="259045"/>
    <xdr:sp macro="" textlink="">
      <xdr:nvSpPr>
        <xdr:cNvPr id="145" name="テキスト ボックス 144"/>
        <xdr:cNvSpPr txBox="1"/>
      </xdr:nvSpPr>
      <xdr:spPr>
        <a:xfrm>
          <a:off x="3497795" y="95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163489</xdr:rowOff>
    </xdr:from>
    <xdr:to>
      <xdr:col>15</xdr:col>
      <xdr:colOff>101600</xdr:colOff>
      <xdr:row>57</xdr:row>
      <xdr:rowOff>93639</xdr:rowOff>
    </xdr:to>
    <xdr:sp macro="" textlink="">
      <xdr:nvSpPr>
        <xdr:cNvPr id="146" name="楕円 145"/>
        <xdr:cNvSpPr/>
      </xdr:nvSpPr>
      <xdr:spPr>
        <a:xfrm>
          <a:off x="2857500" y="97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110166</xdr:rowOff>
    </xdr:from>
    <xdr:ext cx="599010" cy="259045"/>
    <xdr:sp macro="" textlink="">
      <xdr:nvSpPr>
        <xdr:cNvPr id="147" name="テキスト ボックス 146"/>
        <xdr:cNvSpPr txBox="1"/>
      </xdr:nvSpPr>
      <xdr:spPr>
        <a:xfrm>
          <a:off x="2608795" y="953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151611</xdr:rowOff>
    </xdr:from>
    <xdr:to>
      <xdr:col>10</xdr:col>
      <xdr:colOff>165100</xdr:colOff>
      <xdr:row>58</xdr:row>
      <xdr:rowOff>81761</xdr:rowOff>
    </xdr:to>
    <xdr:sp macro="" textlink="">
      <xdr:nvSpPr>
        <xdr:cNvPr id="148" name="楕円 147"/>
        <xdr:cNvSpPr/>
      </xdr:nvSpPr>
      <xdr:spPr>
        <a:xfrm>
          <a:off x="1968500" y="99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72888</xdr:rowOff>
    </xdr:from>
    <xdr:ext cx="599010" cy="259045"/>
    <xdr:sp macro="" textlink="">
      <xdr:nvSpPr>
        <xdr:cNvPr id="149" name="テキスト ボックス 148"/>
        <xdr:cNvSpPr txBox="1"/>
      </xdr:nvSpPr>
      <xdr:spPr>
        <a:xfrm>
          <a:off x="1719795" y="1001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137888</xdr:rowOff>
    </xdr:from>
    <xdr:to>
      <xdr:col>6</xdr:col>
      <xdr:colOff>38100</xdr:colOff>
      <xdr:row>58</xdr:row>
      <xdr:rowOff>68038</xdr:rowOff>
    </xdr:to>
    <xdr:sp macro="" textlink="">
      <xdr:nvSpPr>
        <xdr:cNvPr id="150" name="楕円 149"/>
        <xdr:cNvSpPr/>
      </xdr:nvSpPr>
      <xdr:spPr>
        <a:xfrm>
          <a:off x="1079500" y="99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59165</xdr:rowOff>
    </xdr:from>
    <xdr:ext cx="599010" cy="259045"/>
    <xdr:sp macro="" textlink="">
      <xdr:nvSpPr>
        <xdr:cNvPr id="151" name="テキスト ボックス 150"/>
        <xdr:cNvSpPr txBox="1"/>
      </xdr:nvSpPr>
      <xdr:spPr>
        <a:xfrm>
          <a:off x="830795" y="1000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25394</xdr:rowOff>
    </xdr:from>
    <xdr:to>
      <xdr:col>24</xdr:col>
      <xdr:colOff>63500</xdr:colOff>
      <xdr:row>78</xdr:row>
      <xdr:rowOff>26164</xdr:rowOff>
    </xdr:to>
    <xdr:cxnSp macro="">
      <xdr:nvCxnSpPr>
        <xdr:cNvPr id="182" name="直線コネクタ 181"/>
        <xdr:cNvCxnSpPr/>
      </xdr:nvCxnSpPr>
      <xdr:spPr>
        <a:xfrm flipV="1">
          <a:off x="3797300" y="13398494"/>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26164</xdr:rowOff>
    </xdr:from>
    <xdr:to>
      <xdr:col>19</xdr:col>
      <xdr:colOff>177800</xdr:colOff>
      <xdr:row>78</xdr:row>
      <xdr:rowOff>42579</xdr:rowOff>
    </xdr:to>
    <xdr:cxnSp macro="">
      <xdr:nvCxnSpPr>
        <xdr:cNvPr id="185" name="直線コネクタ 184"/>
        <xdr:cNvCxnSpPr/>
      </xdr:nvCxnSpPr>
      <xdr:spPr>
        <a:xfrm flipV="1">
          <a:off x="2908300" y="13399264"/>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42579</xdr:rowOff>
    </xdr:from>
    <xdr:to>
      <xdr:col>15</xdr:col>
      <xdr:colOff>50800</xdr:colOff>
      <xdr:row>78</xdr:row>
      <xdr:rowOff>46743</xdr:rowOff>
    </xdr:to>
    <xdr:cxnSp macro="">
      <xdr:nvCxnSpPr>
        <xdr:cNvPr id="188" name="直線コネクタ 187"/>
        <xdr:cNvCxnSpPr/>
      </xdr:nvCxnSpPr>
      <xdr:spPr>
        <a:xfrm flipV="1">
          <a:off x="2019300" y="13415679"/>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42351</xdr:rowOff>
    </xdr:from>
    <xdr:to>
      <xdr:col>10</xdr:col>
      <xdr:colOff>114300</xdr:colOff>
      <xdr:row>78</xdr:row>
      <xdr:rowOff>46743</xdr:rowOff>
    </xdr:to>
    <xdr:cxnSp macro="">
      <xdr:nvCxnSpPr>
        <xdr:cNvPr id="191" name="直線コネクタ 190"/>
        <xdr:cNvCxnSpPr/>
      </xdr:nvCxnSpPr>
      <xdr:spPr>
        <a:xfrm>
          <a:off x="1130300" y="13415451"/>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146044</xdr:rowOff>
    </xdr:from>
    <xdr:to>
      <xdr:col>24</xdr:col>
      <xdr:colOff>114300</xdr:colOff>
      <xdr:row>78</xdr:row>
      <xdr:rowOff>76194</xdr:rowOff>
    </xdr:to>
    <xdr:sp macro="" textlink="">
      <xdr:nvSpPr>
        <xdr:cNvPr id="201" name="楕円 200"/>
        <xdr:cNvSpPr/>
      </xdr:nvSpPr>
      <xdr:spPr>
        <a:xfrm>
          <a:off x="4584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105421</xdr:rowOff>
    </xdr:from>
    <xdr:ext cx="599010" cy="259045"/>
    <xdr:sp macro="" textlink="">
      <xdr:nvSpPr>
        <xdr:cNvPr id="202" name="民生費該当値テキスト"/>
        <xdr:cNvSpPr txBox="1"/>
      </xdr:nvSpPr>
      <xdr:spPr>
        <a:xfrm>
          <a:off x="4686300" y="131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146814</xdr:rowOff>
    </xdr:from>
    <xdr:to>
      <xdr:col>20</xdr:col>
      <xdr:colOff>38100</xdr:colOff>
      <xdr:row>78</xdr:row>
      <xdr:rowOff>76964</xdr:rowOff>
    </xdr:to>
    <xdr:sp macro="" textlink="">
      <xdr:nvSpPr>
        <xdr:cNvPr id="203" name="楕円 202"/>
        <xdr:cNvSpPr/>
      </xdr:nvSpPr>
      <xdr:spPr>
        <a:xfrm>
          <a:off x="3746500" y="133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93491</xdr:rowOff>
    </xdr:from>
    <xdr:ext cx="599010" cy="259045"/>
    <xdr:sp macro="" textlink="">
      <xdr:nvSpPr>
        <xdr:cNvPr id="204" name="テキスト ボックス 203"/>
        <xdr:cNvSpPr txBox="1"/>
      </xdr:nvSpPr>
      <xdr:spPr>
        <a:xfrm>
          <a:off x="3497795" y="1312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163229</xdr:rowOff>
    </xdr:from>
    <xdr:to>
      <xdr:col>15</xdr:col>
      <xdr:colOff>101600</xdr:colOff>
      <xdr:row>78</xdr:row>
      <xdr:rowOff>93379</xdr:rowOff>
    </xdr:to>
    <xdr:sp macro="" textlink="">
      <xdr:nvSpPr>
        <xdr:cNvPr id="205" name="楕円 204"/>
        <xdr:cNvSpPr/>
      </xdr:nvSpPr>
      <xdr:spPr>
        <a:xfrm>
          <a:off x="2857500" y="133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109906</xdr:rowOff>
    </xdr:from>
    <xdr:ext cx="599010" cy="259045"/>
    <xdr:sp macro="" textlink="">
      <xdr:nvSpPr>
        <xdr:cNvPr id="206" name="テキスト ボックス 205"/>
        <xdr:cNvSpPr txBox="1"/>
      </xdr:nvSpPr>
      <xdr:spPr>
        <a:xfrm>
          <a:off x="2608795" y="1314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167393</xdr:rowOff>
    </xdr:from>
    <xdr:to>
      <xdr:col>10</xdr:col>
      <xdr:colOff>165100</xdr:colOff>
      <xdr:row>78</xdr:row>
      <xdr:rowOff>97543</xdr:rowOff>
    </xdr:to>
    <xdr:sp macro="" textlink="">
      <xdr:nvSpPr>
        <xdr:cNvPr id="207" name="楕円 206"/>
        <xdr:cNvSpPr/>
      </xdr:nvSpPr>
      <xdr:spPr>
        <a:xfrm>
          <a:off x="1968500" y="133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114070</xdr:rowOff>
    </xdr:from>
    <xdr:ext cx="599010" cy="259045"/>
    <xdr:sp macro="" textlink="">
      <xdr:nvSpPr>
        <xdr:cNvPr id="208" name="テキスト ボックス 207"/>
        <xdr:cNvSpPr txBox="1"/>
      </xdr:nvSpPr>
      <xdr:spPr>
        <a:xfrm>
          <a:off x="1719795" y="131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163001</xdr:rowOff>
    </xdr:from>
    <xdr:to>
      <xdr:col>6</xdr:col>
      <xdr:colOff>38100</xdr:colOff>
      <xdr:row>78</xdr:row>
      <xdr:rowOff>93151</xdr:rowOff>
    </xdr:to>
    <xdr:sp macro="" textlink="">
      <xdr:nvSpPr>
        <xdr:cNvPr id="209" name="楕円 208"/>
        <xdr:cNvSpPr/>
      </xdr:nvSpPr>
      <xdr:spPr>
        <a:xfrm>
          <a:off x="1079500" y="133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84278</xdr:rowOff>
    </xdr:from>
    <xdr:ext cx="599010" cy="259045"/>
    <xdr:sp macro="" textlink="">
      <xdr:nvSpPr>
        <xdr:cNvPr id="210" name="テキスト ボックス 209"/>
        <xdr:cNvSpPr txBox="1"/>
      </xdr:nvSpPr>
      <xdr:spPr>
        <a:xfrm>
          <a:off x="830795" y="1345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54871</xdr:rowOff>
    </xdr:from>
    <xdr:to>
      <xdr:col>24</xdr:col>
      <xdr:colOff>63500</xdr:colOff>
      <xdr:row>97</xdr:row>
      <xdr:rowOff>81919</xdr:rowOff>
    </xdr:to>
    <xdr:cxnSp macro="">
      <xdr:nvCxnSpPr>
        <xdr:cNvPr id="237" name="直線コネクタ 236"/>
        <xdr:cNvCxnSpPr/>
      </xdr:nvCxnSpPr>
      <xdr:spPr>
        <a:xfrm>
          <a:off x="3797300" y="16685521"/>
          <a:ext cx="8382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54871</xdr:rowOff>
    </xdr:from>
    <xdr:to>
      <xdr:col>19</xdr:col>
      <xdr:colOff>177800</xdr:colOff>
      <xdr:row>97</xdr:row>
      <xdr:rowOff>71741</xdr:rowOff>
    </xdr:to>
    <xdr:cxnSp macro="">
      <xdr:nvCxnSpPr>
        <xdr:cNvPr id="240" name="直線コネクタ 239"/>
        <xdr:cNvCxnSpPr/>
      </xdr:nvCxnSpPr>
      <xdr:spPr>
        <a:xfrm flipV="1">
          <a:off x="2908300" y="16685521"/>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53555</xdr:rowOff>
    </xdr:from>
    <xdr:to>
      <xdr:col>15</xdr:col>
      <xdr:colOff>50800</xdr:colOff>
      <xdr:row>97</xdr:row>
      <xdr:rowOff>71741</xdr:rowOff>
    </xdr:to>
    <xdr:cxnSp macro="">
      <xdr:nvCxnSpPr>
        <xdr:cNvPr id="243" name="直線コネクタ 242"/>
        <xdr:cNvCxnSpPr/>
      </xdr:nvCxnSpPr>
      <xdr:spPr>
        <a:xfrm>
          <a:off x="2019300" y="16684205"/>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53555</xdr:rowOff>
    </xdr:from>
    <xdr:to>
      <xdr:col>10</xdr:col>
      <xdr:colOff>114300</xdr:colOff>
      <xdr:row>97</xdr:row>
      <xdr:rowOff>98794</xdr:rowOff>
    </xdr:to>
    <xdr:cxnSp macro="">
      <xdr:nvCxnSpPr>
        <xdr:cNvPr id="246" name="直線コネクタ 245"/>
        <xdr:cNvCxnSpPr/>
      </xdr:nvCxnSpPr>
      <xdr:spPr>
        <a:xfrm flipV="1">
          <a:off x="1130300" y="16684205"/>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31119</xdr:rowOff>
    </xdr:from>
    <xdr:to>
      <xdr:col>24</xdr:col>
      <xdr:colOff>114300</xdr:colOff>
      <xdr:row>97</xdr:row>
      <xdr:rowOff>132719</xdr:rowOff>
    </xdr:to>
    <xdr:sp macro="" textlink="">
      <xdr:nvSpPr>
        <xdr:cNvPr id="256" name="楕円 255"/>
        <xdr:cNvSpPr/>
      </xdr:nvSpPr>
      <xdr:spPr>
        <a:xfrm>
          <a:off x="4584700" y="166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117496</xdr:rowOff>
    </xdr:from>
    <xdr:ext cx="534377" cy="259045"/>
    <xdr:sp macro="" textlink="">
      <xdr:nvSpPr>
        <xdr:cNvPr id="257" name="衛生費該当値テキスト"/>
        <xdr:cNvSpPr txBox="1"/>
      </xdr:nvSpPr>
      <xdr:spPr>
        <a:xfrm>
          <a:off x="4686300" y="165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4071</xdr:rowOff>
    </xdr:from>
    <xdr:to>
      <xdr:col>20</xdr:col>
      <xdr:colOff>38100</xdr:colOff>
      <xdr:row>97</xdr:row>
      <xdr:rowOff>105671</xdr:rowOff>
    </xdr:to>
    <xdr:sp macro="" textlink="">
      <xdr:nvSpPr>
        <xdr:cNvPr id="258" name="楕円 257"/>
        <xdr:cNvSpPr/>
      </xdr:nvSpPr>
      <xdr:spPr>
        <a:xfrm>
          <a:off x="3746500" y="166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96798</xdr:rowOff>
    </xdr:from>
    <xdr:ext cx="534377" cy="259045"/>
    <xdr:sp macro="" textlink="">
      <xdr:nvSpPr>
        <xdr:cNvPr id="259" name="テキスト ボックス 258"/>
        <xdr:cNvSpPr txBox="1"/>
      </xdr:nvSpPr>
      <xdr:spPr>
        <a:xfrm>
          <a:off x="3530111" y="167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20941</xdr:rowOff>
    </xdr:from>
    <xdr:to>
      <xdr:col>15</xdr:col>
      <xdr:colOff>101600</xdr:colOff>
      <xdr:row>97</xdr:row>
      <xdr:rowOff>122541</xdr:rowOff>
    </xdr:to>
    <xdr:sp macro="" textlink="">
      <xdr:nvSpPr>
        <xdr:cNvPr id="260" name="楕円 259"/>
        <xdr:cNvSpPr/>
      </xdr:nvSpPr>
      <xdr:spPr>
        <a:xfrm>
          <a:off x="2857500" y="166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113668</xdr:rowOff>
    </xdr:from>
    <xdr:ext cx="534377" cy="259045"/>
    <xdr:sp macro="" textlink="">
      <xdr:nvSpPr>
        <xdr:cNvPr id="261" name="テキスト ボックス 260"/>
        <xdr:cNvSpPr txBox="1"/>
      </xdr:nvSpPr>
      <xdr:spPr>
        <a:xfrm>
          <a:off x="2641111" y="167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2755</xdr:rowOff>
    </xdr:from>
    <xdr:to>
      <xdr:col>10</xdr:col>
      <xdr:colOff>165100</xdr:colOff>
      <xdr:row>97</xdr:row>
      <xdr:rowOff>104355</xdr:rowOff>
    </xdr:to>
    <xdr:sp macro="" textlink="">
      <xdr:nvSpPr>
        <xdr:cNvPr id="262" name="楕円 261"/>
        <xdr:cNvSpPr/>
      </xdr:nvSpPr>
      <xdr:spPr>
        <a:xfrm>
          <a:off x="1968500" y="166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95482</xdr:rowOff>
    </xdr:from>
    <xdr:ext cx="534377" cy="259045"/>
    <xdr:sp macro="" textlink="">
      <xdr:nvSpPr>
        <xdr:cNvPr id="263" name="テキスト ボックス 262"/>
        <xdr:cNvSpPr txBox="1"/>
      </xdr:nvSpPr>
      <xdr:spPr>
        <a:xfrm>
          <a:off x="1752111" y="167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47994</xdr:rowOff>
    </xdr:from>
    <xdr:to>
      <xdr:col>6</xdr:col>
      <xdr:colOff>38100</xdr:colOff>
      <xdr:row>97</xdr:row>
      <xdr:rowOff>149594</xdr:rowOff>
    </xdr:to>
    <xdr:sp macro="" textlink="">
      <xdr:nvSpPr>
        <xdr:cNvPr id="264" name="楕円 263"/>
        <xdr:cNvSpPr/>
      </xdr:nvSpPr>
      <xdr:spPr>
        <a:xfrm>
          <a:off x="1079500" y="166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140721</xdr:rowOff>
    </xdr:from>
    <xdr:ext cx="534377" cy="259045"/>
    <xdr:sp macro="" textlink="">
      <xdr:nvSpPr>
        <xdr:cNvPr id="265" name="テキスト ボックス 264"/>
        <xdr:cNvSpPr txBox="1"/>
      </xdr:nvSpPr>
      <xdr:spPr>
        <a:xfrm>
          <a:off x="863111" y="167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128596</xdr:rowOff>
    </xdr:from>
    <xdr:to>
      <xdr:col>45</xdr:col>
      <xdr:colOff>177800</xdr:colOff>
      <xdr:row>39</xdr:row>
      <xdr:rowOff>98878</xdr:rowOff>
    </xdr:to>
    <xdr:cxnSp macro="">
      <xdr:nvCxnSpPr>
        <xdr:cNvPr id="302" name="直線コネクタ 301"/>
        <xdr:cNvCxnSpPr/>
      </xdr:nvCxnSpPr>
      <xdr:spPr>
        <a:xfrm>
          <a:off x="7861300" y="6472246"/>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127780</xdr:rowOff>
    </xdr:from>
    <xdr:to>
      <xdr:col>41</xdr:col>
      <xdr:colOff>50800</xdr:colOff>
      <xdr:row>37</xdr:row>
      <xdr:rowOff>128596</xdr:rowOff>
    </xdr:to>
    <xdr:cxnSp macro="">
      <xdr:nvCxnSpPr>
        <xdr:cNvPr id="305" name="直線コネクタ 304"/>
        <xdr:cNvCxnSpPr/>
      </xdr:nvCxnSpPr>
      <xdr:spPr>
        <a:xfrm>
          <a:off x="6972300" y="6128530"/>
          <a:ext cx="889000" cy="3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77796</xdr:rowOff>
    </xdr:from>
    <xdr:to>
      <xdr:col>41</xdr:col>
      <xdr:colOff>101600</xdr:colOff>
      <xdr:row>38</xdr:row>
      <xdr:rowOff>7947</xdr:rowOff>
    </xdr:to>
    <xdr:sp macro="" textlink="">
      <xdr:nvSpPr>
        <xdr:cNvPr id="321" name="楕円 320"/>
        <xdr:cNvSpPr/>
      </xdr:nvSpPr>
      <xdr:spPr>
        <a:xfrm>
          <a:off x="7810500" y="6421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170524</xdr:rowOff>
    </xdr:from>
    <xdr:ext cx="469744" cy="259045"/>
    <xdr:sp macro="" textlink="">
      <xdr:nvSpPr>
        <xdr:cNvPr id="322" name="テキスト ボックス 321"/>
        <xdr:cNvSpPr txBox="1"/>
      </xdr:nvSpPr>
      <xdr:spPr>
        <a:xfrm>
          <a:off x="7626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76980</xdr:rowOff>
    </xdr:from>
    <xdr:to>
      <xdr:col>36</xdr:col>
      <xdr:colOff>165100</xdr:colOff>
      <xdr:row>36</xdr:row>
      <xdr:rowOff>7130</xdr:rowOff>
    </xdr:to>
    <xdr:sp macro="" textlink="">
      <xdr:nvSpPr>
        <xdr:cNvPr id="323" name="楕円 322"/>
        <xdr:cNvSpPr/>
      </xdr:nvSpPr>
      <xdr:spPr>
        <a:xfrm>
          <a:off x="6921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23657</xdr:rowOff>
    </xdr:from>
    <xdr:ext cx="469744" cy="259045"/>
    <xdr:sp macro="" textlink="">
      <xdr:nvSpPr>
        <xdr:cNvPr id="324" name="テキスト ボックス 323"/>
        <xdr:cNvSpPr txBox="1"/>
      </xdr:nvSpPr>
      <xdr:spPr>
        <a:xfrm>
          <a:off x="6737428" y="585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115137</xdr:rowOff>
    </xdr:from>
    <xdr:to>
      <xdr:col>55</xdr:col>
      <xdr:colOff>0</xdr:colOff>
      <xdr:row>57</xdr:row>
      <xdr:rowOff>142151</xdr:rowOff>
    </xdr:to>
    <xdr:cxnSp macro="">
      <xdr:nvCxnSpPr>
        <xdr:cNvPr id="349" name="直線コネクタ 348"/>
        <xdr:cNvCxnSpPr/>
      </xdr:nvCxnSpPr>
      <xdr:spPr>
        <a:xfrm>
          <a:off x="9639300" y="9887787"/>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115137</xdr:rowOff>
    </xdr:from>
    <xdr:to>
      <xdr:col>50</xdr:col>
      <xdr:colOff>114300</xdr:colOff>
      <xdr:row>57</xdr:row>
      <xdr:rowOff>142808</xdr:rowOff>
    </xdr:to>
    <xdr:cxnSp macro="">
      <xdr:nvCxnSpPr>
        <xdr:cNvPr id="352" name="直線コネクタ 351"/>
        <xdr:cNvCxnSpPr/>
      </xdr:nvCxnSpPr>
      <xdr:spPr>
        <a:xfrm flipV="1">
          <a:off x="8750300" y="9887787"/>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137647</xdr:rowOff>
    </xdr:from>
    <xdr:to>
      <xdr:col>45</xdr:col>
      <xdr:colOff>177800</xdr:colOff>
      <xdr:row>57</xdr:row>
      <xdr:rowOff>142808</xdr:rowOff>
    </xdr:to>
    <xdr:cxnSp macro="">
      <xdr:nvCxnSpPr>
        <xdr:cNvPr id="355" name="直線コネクタ 354"/>
        <xdr:cNvCxnSpPr/>
      </xdr:nvCxnSpPr>
      <xdr:spPr>
        <a:xfrm>
          <a:off x="7861300" y="9910297"/>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137647</xdr:rowOff>
    </xdr:from>
    <xdr:to>
      <xdr:col>41</xdr:col>
      <xdr:colOff>50800</xdr:colOff>
      <xdr:row>57</xdr:row>
      <xdr:rowOff>153120</xdr:rowOff>
    </xdr:to>
    <xdr:cxnSp macro="">
      <xdr:nvCxnSpPr>
        <xdr:cNvPr id="358" name="直線コネクタ 357"/>
        <xdr:cNvCxnSpPr/>
      </xdr:nvCxnSpPr>
      <xdr:spPr>
        <a:xfrm flipV="1">
          <a:off x="6972300" y="9910297"/>
          <a:ext cx="889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91351</xdr:rowOff>
    </xdr:from>
    <xdr:to>
      <xdr:col>55</xdr:col>
      <xdr:colOff>50800</xdr:colOff>
      <xdr:row>58</xdr:row>
      <xdr:rowOff>21501</xdr:rowOff>
    </xdr:to>
    <xdr:sp macro="" textlink="">
      <xdr:nvSpPr>
        <xdr:cNvPr id="368" name="楕円 367"/>
        <xdr:cNvSpPr/>
      </xdr:nvSpPr>
      <xdr:spPr>
        <a:xfrm>
          <a:off x="10426700" y="98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64337</xdr:rowOff>
    </xdr:from>
    <xdr:to>
      <xdr:col>50</xdr:col>
      <xdr:colOff>165100</xdr:colOff>
      <xdr:row>57</xdr:row>
      <xdr:rowOff>165937</xdr:rowOff>
    </xdr:to>
    <xdr:sp macro="" textlink="">
      <xdr:nvSpPr>
        <xdr:cNvPr id="370" name="楕円 369"/>
        <xdr:cNvSpPr/>
      </xdr:nvSpPr>
      <xdr:spPr>
        <a:xfrm>
          <a:off x="9588500" y="98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11014</xdr:rowOff>
    </xdr:from>
    <xdr:ext cx="599010" cy="259045"/>
    <xdr:sp macro="" textlink="">
      <xdr:nvSpPr>
        <xdr:cNvPr id="371" name="テキスト ボックス 370"/>
        <xdr:cNvSpPr txBox="1"/>
      </xdr:nvSpPr>
      <xdr:spPr>
        <a:xfrm>
          <a:off x="9339795" y="96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92008</xdr:rowOff>
    </xdr:from>
    <xdr:to>
      <xdr:col>46</xdr:col>
      <xdr:colOff>38100</xdr:colOff>
      <xdr:row>58</xdr:row>
      <xdr:rowOff>22158</xdr:rowOff>
    </xdr:to>
    <xdr:sp macro="" textlink="">
      <xdr:nvSpPr>
        <xdr:cNvPr id="372" name="楕円 371"/>
        <xdr:cNvSpPr/>
      </xdr:nvSpPr>
      <xdr:spPr>
        <a:xfrm>
          <a:off x="8699500" y="986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13285</xdr:rowOff>
    </xdr:from>
    <xdr:ext cx="534377" cy="259045"/>
    <xdr:sp macro="" textlink="">
      <xdr:nvSpPr>
        <xdr:cNvPr id="373" name="テキスト ボックス 372"/>
        <xdr:cNvSpPr txBox="1"/>
      </xdr:nvSpPr>
      <xdr:spPr>
        <a:xfrm>
          <a:off x="8483111" y="99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86847</xdr:rowOff>
    </xdr:from>
    <xdr:to>
      <xdr:col>41</xdr:col>
      <xdr:colOff>101600</xdr:colOff>
      <xdr:row>58</xdr:row>
      <xdr:rowOff>16997</xdr:rowOff>
    </xdr:to>
    <xdr:sp macro="" textlink="">
      <xdr:nvSpPr>
        <xdr:cNvPr id="374" name="楕円 373"/>
        <xdr:cNvSpPr/>
      </xdr:nvSpPr>
      <xdr:spPr>
        <a:xfrm>
          <a:off x="7810500" y="98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8124</xdr:rowOff>
    </xdr:from>
    <xdr:ext cx="599010" cy="259045"/>
    <xdr:sp macro="" textlink="">
      <xdr:nvSpPr>
        <xdr:cNvPr id="375" name="テキスト ボックス 374"/>
        <xdr:cNvSpPr txBox="1"/>
      </xdr:nvSpPr>
      <xdr:spPr>
        <a:xfrm>
          <a:off x="7561795" y="995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102320</xdr:rowOff>
    </xdr:from>
    <xdr:to>
      <xdr:col>36</xdr:col>
      <xdr:colOff>165100</xdr:colOff>
      <xdr:row>58</xdr:row>
      <xdr:rowOff>32470</xdr:rowOff>
    </xdr:to>
    <xdr:sp macro="" textlink="">
      <xdr:nvSpPr>
        <xdr:cNvPr id="376" name="楕円 375"/>
        <xdr:cNvSpPr/>
      </xdr:nvSpPr>
      <xdr:spPr>
        <a:xfrm>
          <a:off x="6921500" y="98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23597</xdr:rowOff>
    </xdr:from>
    <xdr:ext cx="534377" cy="259045"/>
    <xdr:sp macro="" textlink="">
      <xdr:nvSpPr>
        <xdr:cNvPr id="377" name="テキスト ボックス 376"/>
        <xdr:cNvSpPr txBox="1"/>
      </xdr:nvSpPr>
      <xdr:spPr>
        <a:xfrm>
          <a:off x="6705111" y="99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18039</xdr:rowOff>
    </xdr:from>
    <xdr:to>
      <xdr:col>55</xdr:col>
      <xdr:colOff>0</xdr:colOff>
      <xdr:row>79</xdr:row>
      <xdr:rowOff>19636</xdr:rowOff>
    </xdr:to>
    <xdr:cxnSp macro="">
      <xdr:nvCxnSpPr>
        <xdr:cNvPr id="406" name="直線コネクタ 405"/>
        <xdr:cNvCxnSpPr/>
      </xdr:nvCxnSpPr>
      <xdr:spPr>
        <a:xfrm>
          <a:off x="9639300" y="13562589"/>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16089</xdr:rowOff>
    </xdr:from>
    <xdr:to>
      <xdr:col>50</xdr:col>
      <xdr:colOff>114300</xdr:colOff>
      <xdr:row>79</xdr:row>
      <xdr:rowOff>18039</xdr:rowOff>
    </xdr:to>
    <xdr:cxnSp macro="">
      <xdr:nvCxnSpPr>
        <xdr:cNvPr id="409" name="直線コネクタ 408"/>
        <xdr:cNvCxnSpPr/>
      </xdr:nvCxnSpPr>
      <xdr:spPr>
        <a:xfrm>
          <a:off x="8750300" y="13560639"/>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16089</xdr:rowOff>
    </xdr:from>
    <xdr:to>
      <xdr:col>45</xdr:col>
      <xdr:colOff>177800</xdr:colOff>
      <xdr:row>79</xdr:row>
      <xdr:rowOff>23064</xdr:rowOff>
    </xdr:to>
    <xdr:cxnSp macro="">
      <xdr:nvCxnSpPr>
        <xdr:cNvPr id="412" name="直線コネクタ 411"/>
        <xdr:cNvCxnSpPr/>
      </xdr:nvCxnSpPr>
      <xdr:spPr>
        <a:xfrm flipV="1">
          <a:off x="7861300" y="13560639"/>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23064</xdr:rowOff>
    </xdr:from>
    <xdr:to>
      <xdr:col>41</xdr:col>
      <xdr:colOff>50800</xdr:colOff>
      <xdr:row>79</xdr:row>
      <xdr:rowOff>29031</xdr:rowOff>
    </xdr:to>
    <xdr:cxnSp macro="">
      <xdr:nvCxnSpPr>
        <xdr:cNvPr id="415" name="直線コネクタ 414"/>
        <xdr:cNvCxnSpPr/>
      </xdr:nvCxnSpPr>
      <xdr:spPr>
        <a:xfrm flipV="1">
          <a:off x="6972300" y="13567614"/>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140286</xdr:rowOff>
    </xdr:from>
    <xdr:to>
      <xdr:col>55</xdr:col>
      <xdr:colOff>50800</xdr:colOff>
      <xdr:row>79</xdr:row>
      <xdr:rowOff>70436</xdr:rowOff>
    </xdr:to>
    <xdr:sp macro="" textlink="">
      <xdr:nvSpPr>
        <xdr:cNvPr id="425" name="楕円 424"/>
        <xdr:cNvSpPr/>
      </xdr:nvSpPr>
      <xdr:spPr>
        <a:xfrm>
          <a:off x="10426700" y="135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55213</xdr:rowOff>
    </xdr:from>
    <xdr:ext cx="469744" cy="259045"/>
    <xdr:sp macro="" textlink="">
      <xdr:nvSpPr>
        <xdr:cNvPr id="426" name="商工費該当値テキスト"/>
        <xdr:cNvSpPr txBox="1"/>
      </xdr:nvSpPr>
      <xdr:spPr>
        <a:xfrm>
          <a:off x="10528300" y="134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138689</xdr:rowOff>
    </xdr:from>
    <xdr:to>
      <xdr:col>50</xdr:col>
      <xdr:colOff>165100</xdr:colOff>
      <xdr:row>79</xdr:row>
      <xdr:rowOff>68839</xdr:rowOff>
    </xdr:to>
    <xdr:sp macro="" textlink="">
      <xdr:nvSpPr>
        <xdr:cNvPr id="427" name="楕円 426"/>
        <xdr:cNvSpPr/>
      </xdr:nvSpPr>
      <xdr:spPr>
        <a:xfrm>
          <a:off x="9588500" y="135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59966</xdr:rowOff>
    </xdr:from>
    <xdr:ext cx="469744" cy="259045"/>
    <xdr:sp macro="" textlink="">
      <xdr:nvSpPr>
        <xdr:cNvPr id="428" name="テキスト ボックス 427"/>
        <xdr:cNvSpPr txBox="1"/>
      </xdr:nvSpPr>
      <xdr:spPr>
        <a:xfrm>
          <a:off x="9404428" y="136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136739</xdr:rowOff>
    </xdr:from>
    <xdr:to>
      <xdr:col>46</xdr:col>
      <xdr:colOff>38100</xdr:colOff>
      <xdr:row>79</xdr:row>
      <xdr:rowOff>66889</xdr:rowOff>
    </xdr:to>
    <xdr:sp macro="" textlink="">
      <xdr:nvSpPr>
        <xdr:cNvPr id="429" name="楕円 428"/>
        <xdr:cNvSpPr/>
      </xdr:nvSpPr>
      <xdr:spPr>
        <a:xfrm>
          <a:off x="8699500" y="135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58016</xdr:rowOff>
    </xdr:from>
    <xdr:ext cx="469744" cy="259045"/>
    <xdr:sp macro="" textlink="">
      <xdr:nvSpPr>
        <xdr:cNvPr id="430" name="テキスト ボックス 429"/>
        <xdr:cNvSpPr txBox="1"/>
      </xdr:nvSpPr>
      <xdr:spPr>
        <a:xfrm>
          <a:off x="8515428" y="1360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143714</xdr:rowOff>
    </xdr:from>
    <xdr:to>
      <xdr:col>41</xdr:col>
      <xdr:colOff>101600</xdr:colOff>
      <xdr:row>79</xdr:row>
      <xdr:rowOff>73864</xdr:rowOff>
    </xdr:to>
    <xdr:sp macro="" textlink="">
      <xdr:nvSpPr>
        <xdr:cNvPr id="431" name="楕円 430"/>
        <xdr:cNvSpPr/>
      </xdr:nvSpPr>
      <xdr:spPr>
        <a:xfrm>
          <a:off x="7810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64991</xdr:rowOff>
    </xdr:from>
    <xdr:ext cx="469744" cy="259045"/>
    <xdr:sp macro="" textlink="">
      <xdr:nvSpPr>
        <xdr:cNvPr id="432" name="テキスト ボックス 431"/>
        <xdr:cNvSpPr txBox="1"/>
      </xdr:nvSpPr>
      <xdr:spPr>
        <a:xfrm>
          <a:off x="7626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149681</xdr:rowOff>
    </xdr:from>
    <xdr:to>
      <xdr:col>36</xdr:col>
      <xdr:colOff>165100</xdr:colOff>
      <xdr:row>79</xdr:row>
      <xdr:rowOff>79831</xdr:rowOff>
    </xdr:to>
    <xdr:sp macro="" textlink="">
      <xdr:nvSpPr>
        <xdr:cNvPr id="433" name="楕円 432"/>
        <xdr:cNvSpPr/>
      </xdr:nvSpPr>
      <xdr:spPr>
        <a:xfrm>
          <a:off x="6921500" y="135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70958</xdr:rowOff>
    </xdr:from>
    <xdr:ext cx="469744" cy="259045"/>
    <xdr:sp macro="" textlink="">
      <xdr:nvSpPr>
        <xdr:cNvPr id="434" name="テキスト ボックス 433"/>
        <xdr:cNvSpPr txBox="1"/>
      </xdr:nvSpPr>
      <xdr:spPr>
        <a:xfrm>
          <a:off x="6737428" y="1361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163954</xdr:rowOff>
    </xdr:from>
    <xdr:to>
      <xdr:col>55</xdr:col>
      <xdr:colOff>0</xdr:colOff>
      <xdr:row>97</xdr:row>
      <xdr:rowOff>62348</xdr:rowOff>
    </xdr:to>
    <xdr:cxnSp macro="">
      <xdr:nvCxnSpPr>
        <xdr:cNvPr id="465" name="直線コネクタ 464"/>
        <xdr:cNvCxnSpPr/>
      </xdr:nvCxnSpPr>
      <xdr:spPr>
        <a:xfrm>
          <a:off x="9639300" y="16623154"/>
          <a:ext cx="838200" cy="6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163954</xdr:rowOff>
    </xdr:from>
    <xdr:to>
      <xdr:col>50</xdr:col>
      <xdr:colOff>114300</xdr:colOff>
      <xdr:row>97</xdr:row>
      <xdr:rowOff>97732</xdr:rowOff>
    </xdr:to>
    <xdr:cxnSp macro="">
      <xdr:nvCxnSpPr>
        <xdr:cNvPr id="468" name="直線コネクタ 467"/>
        <xdr:cNvCxnSpPr/>
      </xdr:nvCxnSpPr>
      <xdr:spPr>
        <a:xfrm flipV="1">
          <a:off x="8750300" y="16623154"/>
          <a:ext cx="889000" cy="10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97732</xdr:rowOff>
    </xdr:from>
    <xdr:to>
      <xdr:col>45</xdr:col>
      <xdr:colOff>177800</xdr:colOff>
      <xdr:row>98</xdr:row>
      <xdr:rowOff>32466</xdr:rowOff>
    </xdr:to>
    <xdr:cxnSp macro="">
      <xdr:nvCxnSpPr>
        <xdr:cNvPr id="471" name="直線コネクタ 470"/>
        <xdr:cNvCxnSpPr/>
      </xdr:nvCxnSpPr>
      <xdr:spPr>
        <a:xfrm flipV="1">
          <a:off x="7861300" y="16728382"/>
          <a:ext cx="8890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32466</xdr:rowOff>
    </xdr:from>
    <xdr:to>
      <xdr:col>41</xdr:col>
      <xdr:colOff>50800</xdr:colOff>
      <xdr:row>98</xdr:row>
      <xdr:rowOff>92118</xdr:rowOff>
    </xdr:to>
    <xdr:cxnSp macro="">
      <xdr:nvCxnSpPr>
        <xdr:cNvPr id="474" name="直線コネクタ 473"/>
        <xdr:cNvCxnSpPr/>
      </xdr:nvCxnSpPr>
      <xdr:spPr>
        <a:xfrm flipV="1">
          <a:off x="6972300" y="16834566"/>
          <a:ext cx="889000" cy="5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11548</xdr:rowOff>
    </xdr:from>
    <xdr:to>
      <xdr:col>55</xdr:col>
      <xdr:colOff>50800</xdr:colOff>
      <xdr:row>97</xdr:row>
      <xdr:rowOff>113148</xdr:rowOff>
    </xdr:to>
    <xdr:sp macro="" textlink="">
      <xdr:nvSpPr>
        <xdr:cNvPr id="484" name="楕円 483"/>
        <xdr:cNvSpPr/>
      </xdr:nvSpPr>
      <xdr:spPr>
        <a:xfrm>
          <a:off x="10426700" y="166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161425</xdr:rowOff>
    </xdr:from>
    <xdr:ext cx="599010" cy="259045"/>
    <xdr:sp macro="" textlink="">
      <xdr:nvSpPr>
        <xdr:cNvPr id="485" name="土木費該当値テキスト"/>
        <xdr:cNvSpPr txBox="1"/>
      </xdr:nvSpPr>
      <xdr:spPr>
        <a:xfrm>
          <a:off x="10528300" y="1662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113154</xdr:rowOff>
    </xdr:from>
    <xdr:to>
      <xdr:col>50</xdr:col>
      <xdr:colOff>165100</xdr:colOff>
      <xdr:row>97</xdr:row>
      <xdr:rowOff>43304</xdr:rowOff>
    </xdr:to>
    <xdr:sp macro="" textlink="">
      <xdr:nvSpPr>
        <xdr:cNvPr id="486" name="楕円 485"/>
        <xdr:cNvSpPr/>
      </xdr:nvSpPr>
      <xdr:spPr>
        <a:xfrm>
          <a:off x="9588500" y="165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59831</xdr:rowOff>
    </xdr:from>
    <xdr:ext cx="599010" cy="259045"/>
    <xdr:sp macro="" textlink="">
      <xdr:nvSpPr>
        <xdr:cNvPr id="487" name="テキスト ボックス 486"/>
        <xdr:cNvSpPr txBox="1"/>
      </xdr:nvSpPr>
      <xdr:spPr>
        <a:xfrm>
          <a:off x="9339795" y="1634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46932</xdr:rowOff>
    </xdr:from>
    <xdr:to>
      <xdr:col>46</xdr:col>
      <xdr:colOff>38100</xdr:colOff>
      <xdr:row>97</xdr:row>
      <xdr:rowOff>148532</xdr:rowOff>
    </xdr:to>
    <xdr:sp macro="" textlink="">
      <xdr:nvSpPr>
        <xdr:cNvPr id="488" name="楕円 487"/>
        <xdr:cNvSpPr/>
      </xdr:nvSpPr>
      <xdr:spPr>
        <a:xfrm>
          <a:off x="8699500" y="166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139659</xdr:rowOff>
    </xdr:from>
    <xdr:ext cx="599010" cy="259045"/>
    <xdr:sp macro="" textlink="">
      <xdr:nvSpPr>
        <xdr:cNvPr id="489" name="テキスト ボックス 488"/>
        <xdr:cNvSpPr txBox="1"/>
      </xdr:nvSpPr>
      <xdr:spPr>
        <a:xfrm>
          <a:off x="8450795" y="167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153116</xdr:rowOff>
    </xdr:from>
    <xdr:to>
      <xdr:col>41</xdr:col>
      <xdr:colOff>101600</xdr:colOff>
      <xdr:row>98</xdr:row>
      <xdr:rowOff>83266</xdr:rowOff>
    </xdr:to>
    <xdr:sp macro="" textlink="">
      <xdr:nvSpPr>
        <xdr:cNvPr id="490" name="楕円 489"/>
        <xdr:cNvSpPr/>
      </xdr:nvSpPr>
      <xdr:spPr>
        <a:xfrm>
          <a:off x="7810500" y="167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74393</xdr:rowOff>
    </xdr:from>
    <xdr:ext cx="534377" cy="259045"/>
    <xdr:sp macro="" textlink="">
      <xdr:nvSpPr>
        <xdr:cNvPr id="491" name="テキスト ボックス 490"/>
        <xdr:cNvSpPr txBox="1"/>
      </xdr:nvSpPr>
      <xdr:spPr>
        <a:xfrm>
          <a:off x="7594111" y="168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41318</xdr:rowOff>
    </xdr:from>
    <xdr:to>
      <xdr:col>36</xdr:col>
      <xdr:colOff>165100</xdr:colOff>
      <xdr:row>98</xdr:row>
      <xdr:rowOff>142918</xdr:rowOff>
    </xdr:to>
    <xdr:sp macro="" textlink="">
      <xdr:nvSpPr>
        <xdr:cNvPr id="492" name="楕円 491"/>
        <xdr:cNvSpPr/>
      </xdr:nvSpPr>
      <xdr:spPr>
        <a:xfrm>
          <a:off x="6921500" y="168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134045</xdr:rowOff>
    </xdr:from>
    <xdr:ext cx="534377" cy="259045"/>
    <xdr:sp macro="" textlink="">
      <xdr:nvSpPr>
        <xdr:cNvPr id="493" name="テキスト ボックス 492"/>
        <xdr:cNvSpPr txBox="1"/>
      </xdr:nvSpPr>
      <xdr:spPr>
        <a:xfrm>
          <a:off x="6705111" y="169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146448</xdr:rowOff>
    </xdr:from>
    <xdr:to>
      <xdr:col>85</xdr:col>
      <xdr:colOff>127000</xdr:colOff>
      <xdr:row>37</xdr:row>
      <xdr:rowOff>159296</xdr:rowOff>
    </xdr:to>
    <xdr:cxnSp macro="">
      <xdr:nvCxnSpPr>
        <xdr:cNvPr id="520" name="直線コネクタ 519"/>
        <xdr:cNvCxnSpPr/>
      </xdr:nvCxnSpPr>
      <xdr:spPr>
        <a:xfrm flipV="1">
          <a:off x="15481300" y="6490098"/>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159296</xdr:rowOff>
    </xdr:from>
    <xdr:to>
      <xdr:col>81</xdr:col>
      <xdr:colOff>50800</xdr:colOff>
      <xdr:row>37</xdr:row>
      <xdr:rowOff>164604</xdr:rowOff>
    </xdr:to>
    <xdr:cxnSp macro="">
      <xdr:nvCxnSpPr>
        <xdr:cNvPr id="523" name="直線コネクタ 522"/>
        <xdr:cNvCxnSpPr/>
      </xdr:nvCxnSpPr>
      <xdr:spPr>
        <a:xfrm flipV="1">
          <a:off x="14592300" y="650294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164604</xdr:rowOff>
    </xdr:from>
    <xdr:to>
      <xdr:col>76</xdr:col>
      <xdr:colOff>114300</xdr:colOff>
      <xdr:row>38</xdr:row>
      <xdr:rowOff>3039</xdr:rowOff>
    </xdr:to>
    <xdr:cxnSp macro="">
      <xdr:nvCxnSpPr>
        <xdr:cNvPr id="526" name="直線コネクタ 525"/>
        <xdr:cNvCxnSpPr/>
      </xdr:nvCxnSpPr>
      <xdr:spPr>
        <a:xfrm flipV="1">
          <a:off x="13703300" y="6508254"/>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3039</xdr:rowOff>
    </xdr:from>
    <xdr:to>
      <xdr:col>71</xdr:col>
      <xdr:colOff>177800</xdr:colOff>
      <xdr:row>38</xdr:row>
      <xdr:rowOff>10330</xdr:rowOff>
    </xdr:to>
    <xdr:cxnSp macro="">
      <xdr:nvCxnSpPr>
        <xdr:cNvPr id="529" name="直線コネクタ 528"/>
        <xdr:cNvCxnSpPr/>
      </xdr:nvCxnSpPr>
      <xdr:spPr>
        <a:xfrm flipV="1">
          <a:off x="12814300" y="6518139"/>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95648</xdr:rowOff>
    </xdr:from>
    <xdr:to>
      <xdr:col>85</xdr:col>
      <xdr:colOff>177800</xdr:colOff>
      <xdr:row>38</xdr:row>
      <xdr:rowOff>25798</xdr:rowOff>
    </xdr:to>
    <xdr:sp macro="" textlink="">
      <xdr:nvSpPr>
        <xdr:cNvPr id="539" name="楕円 538"/>
        <xdr:cNvSpPr/>
      </xdr:nvSpPr>
      <xdr:spPr>
        <a:xfrm>
          <a:off x="16268700" y="64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40" name="消防費該当値テキスト"/>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108496</xdr:rowOff>
    </xdr:from>
    <xdr:to>
      <xdr:col>81</xdr:col>
      <xdr:colOff>101600</xdr:colOff>
      <xdr:row>38</xdr:row>
      <xdr:rowOff>38646</xdr:rowOff>
    </xdr:to>
    <xdr:sp macro="" textlink="">
      <xdr:nvSpPr>
        <xdr:cNvPr id="541" name="楕円 540"/>
        <xdr:cNvSpPr/>
      </xdr:nvSpPr>
      <xdr:spPr>
        <a:xfrm>
          <a:off x="15430500" y="64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29773</xdr:rowOff>
    </xdr:from>
    <xdr:ext cx="534377" cy="259045"/>
    <xdr:sp macro="" textlink="">
      <xdr:nvSpPr>
        <xdr:cNvPr id="542" name="テキスト ボックス 541"/>
        <xdr:cNvSpPr txBox="1"/>
      </xdr:nvSpPr>
      <xdr:spPr>
        <a:xfrm>
          <a:off x="15214111" y="65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113804</xdr:rowOff>
    </xdr:from>
    <xdr:to>
      <xdr:col>76</xdr:col>
      <xdr:colOff>165100</xdr:colOff>
      <xdr:row>38</xdr:row>
      <xdr:rowOff>43954</xdr:rowOff>
    </xdr:to>
    <xdr:sp macro="" textlink="">
      <xdr:nvSpPr>
        <xdr:cNvPr id="543" name="楕円 542"/>
        <xdr:cNvSpPr/>
      </xdr:nvSpPr>
      <xdr:spPr>
        <a:xfrm>
          <a:off x="14541500" y="64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35081</xdr:rowOff>
    </xdr:from>
    <xdr:ext cx="534377" cy="259045"/>
    <xdr:sp macro="" textlink="">
      <xdr:nvSpPr>
        <xdr:cNvPr id="544" name="テキスト ボックス 543"/>
        <xdr:cNvSpPr txBox="1"/>
      </xdr:nvSpPr>
      <xdr:spPr>
        <a:xfrm>
          <a:off x="14325111" y="65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123688</xdr:rowOff>
    </xdr:from>
    <xdr:to>
      <xdr:col>72</xdr:col>
      <xdr:colOff>38100</xdr:colOff>
      <xdr:row>38</xdr:row>
      <xdr:rowOff>53839</xdr:rowOff>
    </xdr:to>
    <xdr:sp macro="" textlink="">
      <xdr:nvSpPr>
        <xdr:cNvPr id="545" name="楕円 544"/>
        <xdr:cNvSpPr/>
      </xdr:nvSpPr>
      <xdr:spPr>
        <a:xfrm>
          <a:off x="13652500" y="6467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44966</xdr:rowOff>
    </xdr:from>
    <xdr:ext cx="534377" cy="259045"/>
    <xdr:sp macro="" textlink="">
      <xdr:nvSpPr>
        <xdr:cNvPr id="546" name="テキスト ボックス 545"/>
        <xdr:cNvSpPr txBox="1"/>
      </xdr:nvSpPr>
      <xdr:spPr>
        <a:xfrm>
          <a:off x="13436111" y="65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130981</xdr:rowOff>
    </xdr:from>
    <xdr:to>
      <xdr:col>67</xdr:col>
      <xdr:colOff>101600</xdr:colOff>
      <xdr:row>38</xdr:row>
      <xdr:rowOff>61131</xdr:rowOff>
    </xdr:to>
    <xdr:sp macro="" textlink="">
      <xdr:nvSpPr>
        <xdr:cNvPr id="547" name="楕円 546"/>
        <xdr:cNvSpPr/>
      </xdr:nvSpPr>
      <xdr:spPr>
        <a:xfrm>
          <a:off x="12763500" y="64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52257</xdr:rowOff>
    </xdr:from>
    <xdr:ext cx="534377" cy="259045"/>
    <xdr:sp macro="" textlink="">
      <xdr:nvSpPr>
        <xdr:cNvPr id="548" name="テキスト ボックス 547"/>
        <xdr:cNvSpPr txBox="1"/>
      </xdr:nvSpPr>
      <xdr:spPr>
        <a:xfrm>
          <a:off x="12547111" y="65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57352</xdr:rowOff>
    </xdr:from>
    <xdr:to>
      <xdr:col>85</xdr:col>
      <xdr:colOff>127000</xdr:colOff>
      <xdr:row>57</xdr:row>
      <xdr:rowOff>170469</xdr:rowOff>
    </xdr:to>
    <xdr:cxnSp macro="">
      <xdr:nvCxnSpPr>
        <xdr:cNvPr id="575" name="直線コネクタ 574"/>
        <xdr:cNvCxnSpPr/>
      </xdr:nvCxnSpPr>
      <xdr:spPr>
        <a:xfrm flipV="1">
          <a:off x="15481300" y="9830002"/>
          <a:ext cx="838200" cy="1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170469</xdr:rowOff>
    </xdr:from>
    <xdr:to>
      <xdr:col>81</xdr:col>
      <xdr:colOff>50800</xdr:colOff>
      <xdr:row>58</xdr:row>
      <xdr:rowOff>14684</xdr:rowOff>
    </xdr:to>
    <xdr:cxnSp macro="">
      <xdr:nvCxnSpPr>
        <xdr:cNvPr id="578" name="直線コネクタ 577"/>
        <xdr:cNvCxnSpPr/>
      </xdr:nvCxnSpPr>
      <xdr:spPr>
        <a:xfrm flipV="1">
          <a:off x="14592300" y="9943119"/>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12882</xdr:rowOff>
    </xdr:from>
    <xdr:to>
      <xdr:col>76</xdr:col>
      <xdr:colOff>114300</xdr:colOff>
      <xdr:row>58</xdr:row>
      <xdr:rowOff>14684</xdr:rowOff>
    </xdr:to>
    <xdr:cxnSp macro="">
      <xdr:nvCxnSpPr>
        <xdr:cNvPr id="581" name="直線コネクタ 580"/>
        <xdr:cNvCxnSpPr/>
      </xdr:nvCxnSpPr>
      <xdr:spPr>
        <a:xfrm>
          <a:off x="13703300" y="9956982"/>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160384</xdr:rowOff>
    </xdr:from>
    <xdr:to>
      <xdr:col>71</xdr:col>
      <xdr:colOff>177800</xdr:colOff>
      <xdr:row>58</xdr:row>
      <xdr:rowOff>12882</xdr:rowOff>
    </xdr:to>
    <xdr:cxnSp macro="">
      <xdr:nvCxnSpPr>
        <xdr:cNvPr id="584" name="直線コネクタ 583"/>
        <xdr:cNvCxnSpPr/>
      </xdr:nvCxnSpPr>
      <xdr:spPr>
        <a:xfrm>
          <a:off x="12814300" y="9933034"/>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6552</xdr:rowOff>
    </xdr:from>
    <xdr:to>
      <xdr:col>85</xdr:col>
      <xdr:colOff>177800</xdr:colOff>
      <xdr:row>57</xdr:row>
      <xdr:rowOff>108152</xdr:rowOff>
    </xdr:to>
    <xdr:sp macro="" textlink="">
      <xdr:nvSpPr>
        <xdr:cNvPr id="594" name="楕円 593"/>
        <xdr:cNvSpPr/>
      </xdr:nvSpPr>
      <xdr:spPr>
        <a:xfrm>
          <a:off x="16268700" y="9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156429</xdr:rowOff>
    </xdr:from>
    <xdr:ext cx="599010" cy="259045"/>
    <xdr:sp macro="" textlink="">
      <xdr:nvSpPr>
        <xdr:cNvPr id="595" name="教育費該当値テキスト"/>
        <xdr:cNvSpPr txBox="1"/>
      </xdr:nvSpPr>
      <xdr:spPr>
        <a:xfrm>
          <a:off x="16370300" y="97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119669</xdr:rowOff>
    </xdr:from>
    <xdr:to>
      <xdr:col>81</xdr:col>
      <xdr:colOff>101600</xdr:colOff>
      <xdr:row>58</xdr:row>
      <xdr:rowOff>49819</xdr:rowOff>
    </xdr:to>
    <xdr:sp macro="" textlink="">
      <xdr:nvSpPr>
        <xdr:cNvPr id="596" name="楕円 595"/>
        <xdr:cNvSpPr/>
      </xdr:nvSpPr>
      <xdr:spPr>
        <a:xfrm>
          <a:off x="15430500" y="9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40946</xdr:rowOff>
    </xdr:from>
    <xdr:ext cx="534377" cy="259045"/>
    <xdr:sp macro="" textlink="">
      <xdr:nvSpPr>
        <xdr:cNvPr id="597" name="テキスト ボックス 596"/>
        <xdr:cNvSpPr txBox="1"/>
      </xdr:nvSpPr>
      <xdr:spPr>
        <a:xfrm>
          <a:off x="15214111" y="99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135334</xdr:rowOff>
    </xdr:from>
    <xdr:to>
      <xdr:col>76</xdr:col>
      <xdr:colOff>165100</xdr:colOff>
      <xdr:row>58</xdr:row>
      <xdr:rowOff>65484</xdr:rowOff>
    </xdr:to>
    <xdr:sp macro="" textlink="">
      <xdr:nvSpPr>
        <xdr:cNvPr id="598" name="楕円 597"/>
        <xdr:cNvSpPr/>
      </xdr:nvSpPr>
      <xdr:spPr>
        <a:xfrm>
          <a:off x="14541500" y="99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56611</xdr:rowOff>
    </xdr:from>
    <xdr:ext cx="534377" cy="259045"/>
    <xdr:sp macro="" textlink="">
      <xdr:nvSpPr>
        <xdr:cNvPr id="599" name="テキスト ボックス 598"/>
        <xdr:cNvSpPr txBox="1"/>
      </xdr:nvSpPr>
      <xdr:spPr>
        <a:xfrm>
          <a:off x="14325111" y="100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133532</xdr:rowOff>
    </xdr:from>
    <xdr:to>
      <xdr:col>72</xdr:col>
      <xdr:colOff>38100</xdr:colOff>
      <xdr:row>58</xdr:row>
      <xdr:rowOff>63682</xdr:rowOff>
    </xdr:to>
    <xdr:sp macro="" textlink="">
      <xdr:nvSpPr>
        <xdr:cNvPr id="600" name="楕円 599"/>
        <xdr:cNvSpPr/>
      </xdr:nvSpPr>
      <xdr:spPr>
        <a:xfrm>
          <a:off x="13652500" y="99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54809</xdr:rowOff>
    </xdr:from>
    <xdr:ext cx="534377" cy="259045"/>
    <xdr:sp macro="" textlink="">
      <xdr:nvSpPr>
        <xdr:cNvPr id="601" name="テキスト ボックス 600"/>
        <xdr:cNvSpPr txBox="1"/>
      </xdr:nvSpPr>
      <xdr:spPr>
        <a:xfrm>
          <a:off x="13436111" y="99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109584</xdr:rowOff>
    </xdr:from>
    <xdr:to>
      <xdr:col>67</xdr:col>
      <xdr:colOff>101600</xdr:colOff>
      <xdr:row>58</xdr:row>
      <xdr:rowOff>39734</xdr:rowOff>
    </xdr:to>
    <xdr:sp macro="" textlink="">
      <xdr:nvSpPr>
        <xdr:cNvPr id="602" name="楕円 601"/>
        <xdr:cNvSpPr/>
      </xdr:nvSpPr>
      <xdr:spPr>
        <a:xfrm>
          <a:off x="12763500" y="98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30861</xdr:rowOff>
    </xdr:from>
    <xdr:ext cx="534377" cy="259045"/>
    <xdr:sp macro="" textlink="">
      <xdr:nvSpPr>
        <xdr:cNvPr id="603" name="テキスト ボックス 602"/>
        <xdr:cNvSpPr txBox="1"/>
      </xdr:nvSpPr>
      <xdr:spPr>
        <a:xfrm>
          <a:off x="12547111" y="99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101651</xdr:rowOff>
    </xdr:from>
    <xdr:to>
      <xdr:col>85</xdr:col>
      <xdr:colOff>127000</xdr:colOff>
      <xdr:row>78</xdr:row>
      <xdr:rowOff>104018</xdr:rowOff>
    </xdr:to>
    <xdr:cxnSp macro="">
      <xdr:nvCxnSpPr>
        <xdr:cNvPr id="630" name="直線コネクタ 629"/>
        <xdr:cNvCxnSpPr/>
      </xdr:nvCxnSpPr>
      <xdr:spPr>
        <a:xfrm>
          <a:off x="15481300" y="13474751"/>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101651</xdr:rowOff>
    </xdr:from>
    <xdr:to>
      <xdr:col>81</xdr:col>
      <xdr:colOff>50800</xdr:colOff>
      <xdr:row>78</xdr:row>
      <xdr:rowOff>102840</xdr:rowOff>
    </xdr:to>
    <xdr:cxnSp macro="">
      <xdr:nvCxnSpPr>
        <xdr:cNvPr id="633" name="直線コネクタ 632"/>
        <xdr:cNvCxnSpPr/>
      </xdr:nvCxnSpPr>
      <xdr:spPr>
        <a:xfrm flipV="1">
          <a:off x="14592300" y="1347475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102840</xdr:rowOff>
    </xdr:from>
    <xdr:to>
      <xdr:col>76</xdr:col>
      <xdr:colOff>114300</xdr:colOff>
      <xdr:row>78</xdr:row>
      <xdr:rowOff>136700</xdr:rowOff>
    </xdr:to>
    <xdr:cxnSp macro="">
      <xdr:nvCxnSpPr>
        <xdr:cNvPr id="636" name="直線コネクタ 635"/>
        <xdr:cNvCxnSpPr/>
      </xdr:nvCxnSpPr>
      <xdr:spPr>
        <a:xfrm flipV="1">
          <a:off x="13703300" y="13475940"/>
          <a:ext cx="889000" cy="3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17081</xdr:rowOff>
    </xdr:from>
    <xdr:to>
      <xdr:col>71</xdr:col>
      <xdr:colOff>177800</xdr:colOff>
      <xdr:row>78</xdr:row>
      <xdr:rowOff>136700</xdr:rowOff>
    </xdr:to>
    <xdr:cxnSp macro="">
      <xdr:nvCxnSpPr>
        <xdr:cNvPr id="639" name="直線コネクタ 638"/>
        <xdr:cNvCxnSpPr/>
      </xdr:nvCxnSpPr>
      <xdr:spPr>
        <a:xfrm>
          <a:off x="12814300" y="13390181"/>
          <a:ext cx="889000" cy="1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145677</xdr:rowOff>
    </xdr:from>
    <xdr:ext cx="534377" cy="259045"/>
    <xdr:sp macro="" textlink="">
      <xdr:nvSpPr>
        <xdr:cNvPr id="643" name="テキスト ボックス 642"/>
        <xdr:cNvSpPr txBox="1"/>
      </xdr:nvSpPr>
      <xdr:spPr>
        <a:xfrm>
          <a:off x="12547111" y="13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53218</xdr:rowOff>
    </xdr:from>
    <xdr:to>
      <xdr:col>85</xdr:col>
      <xdr:colOff>177800</xdr:colOff>
      <xdr:row>78</xdr:row>
      <xdr:rowOff>154818</xdr:rowOff>
    </xdr:to>
    <xdr:sp macro="" textlink="">
      <xdr:nvSpPr>
        <xdr:cNvPr id="649" name="楕円 648"/>
        <xdr:cNvSpPr/>
      </xdr:nvSpPr>
      <xdr:spPr>
        <a:xfrm>
          <a:off x="16268700" y="134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12595</xdr:rowOff>
    </xdr:from>
    <xdr:ext cx="534377" cy="259045"/>
    <xdr:sp macro="" textlink="">
      <xdr:nvSpPr>
        <xdr:cNvPr id="650" name="災害復旧費該当値テキスト"/>
        <xdr:cNvSpPr txBox="1"/>
      </xdr:nvSpPr>
      <xdr:spPr>
        <a:xfrm>
          <a:off x="16370300" y="132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50851</xdr:rowOff>
    </xdr:from>
    <xdr:to>
      <xdr:col>81</xdr:col>
      <xdr:colOff>101600</xdr:colOff>
      <xdr:row>78</xdr:row>
      <xdr:rowOff>152451</xdr:rowOff>
    </xdr:to>
    <xdr:sp macro="" textlink="">
      <xdr:nvSpPr>
        <xdr:cNvPr id="651" name="楕円 650"/>
        <xdr:cNvSpPr/>
      </xdr:nvSpPr>
      <xdr:spPr>
        <a:xfrm>
          <a:off x="15430500" y="13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168978</xdr:rowOff>
    </xdr:from>
    <xdr:ext cx="534377" cy="259045"/>
    <xdr:sp macro="" textlink="">
      <xdr:nvSpPr>
        <xdr:cNvPr id="652" name="テキスト ボックス 651"/>
        <xdr:cNvSpPr txBox="1"/>
      </xdr:nvSpPr>
      <xdr:spPr>
        <a:xfrm>
          <a:off x="15214111" y="131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52040</xdr:rowOff>
    </xdr:from>
    <xdr:to>
      <xdr:col>76</xdr:col>
      <xdr:colOff>165100</xdr:colOff>
      <xdr:row>78</xdr:row>
      <xdr:rowOff>153640</xdr:rowOff>
    </xdr:to>
    <xdr:sp macro="" textlink="">
      <xdr:nvSpPr>
        <xdr:cNvPr id="653" name="楕円 652"/>
        <xdr:cNvSpPr/>
      </xdr:nvSpPr>
      <xdr:spPr>
        <a:xfrm>
          <a:off x="14541500" y="134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170167</xdr:rowOff>
    </xdr:from>
    <xdr:ext cx="534377" cy="259045"/>
    <xdr:sp macro="" textlink="">
      <xdr:nvSpPr>
        <xdr:cNvPr id="654" name="テキスト ボックス 653"/>
        <xdr:cNvSpPr txBox="1"/>
      </xdr:nvSpPr>
      <xdr:spPr>
        <a:xfrm>
          <a:off x="14325111" y="132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85900</xdr:rowOff>
    </xdr:from>
    <xdr:to>
      <xdr:col>72</xdr:col>
      <xdr:colOff>38100</xdr:colOff>
      <xdr:row>79</xdr:row>
      <xdr:rowOff>16050</xdr:rowOff>
    </xdr:to>
    <xdr:sp macro="" textlink="">
      <xdr:nvSpPr>
        <xdr:cNvPr id="655" name="楕円 654"/>
        <xdr:cNvSpPr/>
      </xdr:nvSpPr>
      <xdr:spPr>
        <a:xfrm>
          <a:off x="13652500" y="134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7177</xdr:rowOff>
    </xdr:from>
    <xdr:ext cx="469744" cy="259045"/>
    <xdr:sp macro="" textlink="">
      <xdr:nvSpPr>
        <xdr:cNvPr id="656" name="テキスト ボックス 655"/>
        <xdr:cNvSpPr txBox="1"/>
      </xdr:nvSpPr>
      <xdr:spPr>
        <a:xfrm>
          <a:off x="13468428" y="1355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137731</xdr:rowOff>
    </xdr:from>
    <xdr:to>
      <xdr:col>67</xdr:col>
      <xdr:colOff>101600</xdr:colOff>
      <xdr:row>78</xdr:row>
      <xdr:rowOff>67881</xdr:rowOff>
    </xdr:to>
    <xdr:sp macro="" textlink="">
      <xdr:nvSpPr>
        <xdr:cNvPr id="657" name="楕円 656"/>
        <xdr:cNvSpPr/>
      </xdr:nvSpPr>
      <xdr:spPr>
        <a:xfrm>
          <a:off x="12763500" y="133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84408</xdr:rowOff>
    </xdr:from>
    <xdr:ext cx="534377" cy="259045"/>
    <xdr:sp macro="" textlink="">
      <xdr:nvSpPr>
        <xdr:cNvPr id="658" name="テキスト ボックス 657"/>
        <xdr:cNvSpPr txBox="1"/>
      </xdr:nvSpPr>
      <xdr:spPr>
        <a:xfrm>
          <a:off x="12547111" y="131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88157</xdr:rowOff>
    </xdr:from>
    <xdr:to>
      <xdr:col>85</xdr:col>
      <xdr:colOff>127000</xdr:colOff>
      <xdr:row>97</xdr:row>
      <xdr:rowOff>97929</xdr:rowOff>
    </xdr:to>
    <xdr:cxnSp macro="">
      <xdr:nvCxnSpPr>
        <xdr:cNvPr id="689" name="直線コネクタ 688"/>
        <xdr:cNvCxnSpPr/>
      </xdr:nvCxnSpPr>
      <xdr:spPr>
        <a:xfrm>
          <a:off x="15481300" y="16718807"/>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88157</xdr:rowOff>
    </xdr:from>
    <xdr:to>
      <xdr:col>81</xdr:col>
      <xdr:colOff>50800</xdr:colOff>
      <xdr:row>97</xdr:row>
      <xdr:rowOff>94163</xdr:rowOff>
    </xdr:to>
    <xdr:cxnSp macro="">
      <xdr:nvCxnSpPr>
        <xdr:cNvPr id="692" name="直線コネクタ 691"/>
        <xdr:cNvCxnSpPr/>
      </xdr:nvCxnSpPr>
      <xdr:spPr>
        <a:xfrm flipV="1">
          <a:off x="14592300" y="16718807"/>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94163</xdr:rowOff>
    </xdr:from>
    <xdr:to>
      <xdr:col>76</xdr:col>
      <xdr:colOff>114300</xdr:colOff>
      <xdr:row>97</xdr:row>
      <xdr:rowOff>113748</xdr:rowOff>
    </xdr:to>
    <xdr:cxnSp macro="">
      <xdr:nvCxnSpPr>
        <xdr:cNvPr id="695" name="直線コネクタ 694"/>
        <xdr:cNvCxnSpPr/>
      </xdr:nvCxnSpPr>
      <xdr:spPr>
        <a:xfrm flipV="1">
          <a:off x="13703300" y="16724813"/>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113748</xdr:rowOff>
    </xdr:from>
    <xdr:to>
      <xdr:col>71</xdr:col>
      <xdr:colOff>177800</xdr:colOff>
      <xdr:row>97</xdr:row>
      <xdr:rowOff>149017</xdr:rowOff>
    </xdr:to>
    <xdr:cxnSp macro="">
      <xdr:nvCxnSpPr>
        <xdr:cNvPr id="698" name="直線コネクタ 697"/>
        <xdr:cNvCxnSpPr/>
      </xdr:nvCxnSpPr>
      <xdr:spPr>
        <a:xfrm flipV="1">
          <a:off x="12814300" y="16744398"/>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47129</xdr:rowOff>
    </xdr:from>
    <xdr:to>
      <xdr:col>85</xdr:col>
      <xdr:colOff>177800</xdr:colOff>
      <xdr:row>97</xdr:row>
      <xdr:rowOff>148729</xdr:rowOff>
    </xdr:to>
    <xdr:sp macro="" textlink="">
      <xdr:nvSpPr>
        <xdr:cNvPr id="708" name="楕円 707"/>
        <xdr:cNvSpPr/>
      </xdr:nvSpPr>
      <xdr:spPr>
        <a:xfrm>
          <a:off x="16268700" y="16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25556</xdr:rowOff>
    </xdr:from>
    <xdr:ext cx="599010" cy="259045"/>
    <xdr:sp macro="" textlink="">
      <xdr:nvSpPr>
        <xdr:cNvPr id="709" name="公債費該当値テキスト"/>
        <xdr:cNvSpPr txBox="1"/>
      </xdr:nvSpPr>
      <xdr:spPr>
        <a:xfrm>
          <a:off x="16370300" y="166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37357</xdr:rowOff>
    </xdr:from>
    <xdr:to>
      <xdr:col>81</xdr:col>
      <xdr:colOff>101600</xdr:colOff>
      <xdr:row>97</xdr:row>
      <xdr:rowOff>138957</xdr:rowOff>
    </xdr:to>
    <xdr:sp macro="" textlink="">
      <xdr:nvSpPr>
        <xdr:cNvPr id="710" name="楕円 709"/>
        <xdr:cNvSpPr/>
      </xdr:nvSpPr>
      <xdr:spPr>
        <a:xfrm>
          <a:off x="15430500" y="166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155484</xdr:rowOff>
    </xdr:from>
    <xdr:ext cx="599010" cy="259045"/>
    <xdr:sp macro="" textlink="">
      <xdr:nvSpPr>
        <xdr:cNvPr id="711" name="テキスト ボックス 710"/>
        <xdr:cNvSpPr txBox="1"/>
      </xdr:nvSpPr>
      <xdr:spPr>
        <a:xfrm>
          <a:off x="15181795" y="1644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43363</xdr:rowOff>
    </xdr:from>
    <xdr:to>
      <xdr:col>76</xdr:col>
      <xdr:colOff>165100</xdr:colOff>
      <xdr:row>97</xdr:row>
      <xdr:rowOff>144963</xdr:rowOff>
    </xdr:to>
    <xdr:sp macro="" textlink="">
      <xdr:nvSpPr>
        <xdr:cNvPr id="712" name="楕円 711"/>
        <xdr:cNvSpPr/>
      </xdr:nvSpPr>
      <xdr:spPr>
        <a:xfrm>
          <a:off x="14541500" y="166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136090</xdr:rowOff>
    </xdr:from>
    <xdr:ext cx="599010" cy="259045"/>
    <xdr:sp macro="" textlink="">
      <xdr:nvSpPr>
        <xdr:cNvPr id="713" name="テキスト ボックス 712"/>
        <xdr:cNvSpPr txBox="1"/>
      </xdr:nvSpPr>
      <xdr:spPr>
        <a:xfrm>
          <a:off x="14292795" y="167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62948</xdr:rowOff>
    </xdr:from>
    <xdr:to>
      <xdr:col>72</xdr:col>
      <xdr:colOff>38100</xdr:colOff>
      <xdr:row>97</xdr:row>
      <xdr:rowOff>164548</xdr:rowOff>
    </xdr:to>
    <xdr:sp macro="" textlink="">
      <xdr:nvSpPr>
        <xdr:cNvPr id="714" name="楕円 713"/>
        <xdr:cNvSpPr/>
      </xdr:nvSpPr>
      <xdr:spPr>
        <a:xfrm>
          <a:off x="13652500" y="166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155675</xdr:rowOff>
    </xdr:from>
    <xdr:ext cx="599010" cy="259045"/>
    <xdr:sp macro="" textlink="">
      <xdr:nvSpPr>
        <xdr:cNvPr id="715" name="テキスト ボックス 714"/>
        <xdr:cNvSpPr txBox="1"/>
      </xdr:nvSpPr>
      <xdr:spPr>
        <a:xfrm>
          <a:off x="13403795" y="1678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98217</xdr:rowOff>
    </xdr:from>
    <xdr:to>
      <xdr:col>67</xdr:col>
      <xdr:colOff>101600</xdr:colOff>
      <xdr:row>98</xdr:row>
      <xdr:rowOff>28367</xdr:rowOff>
    </xdr:to>
    <xdr:sp macro="" textlink="">
      <xdr:nvSpPr>
        <xdr:cNvPr id="716" name="楕円 715"/>
        <xdr:cNvSpPr/>
      </xdr:nvSpPr>
      <xdr:spPr>
        <a:xfrm>
          <a:off x="12763500" y="167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19494</xdr:rowOff>
    </xdr:from>
    <xdr:ext cx="534377" cy="259045"/>
    <xdr:sp macro="" textlink="">
      <xdr:nvSpPr>
        <xdr:cNvPr id="717" name="テキスト ボックス 716"/>
        <xdr:cNvSpPr txBox="1"/>
      </xdr:nvSpPr>
      <xdr:spPr>
        <a:xfrm>
          <a:off x="12547111" y="168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93278</xdr:rowOff>
    </xdr:from>
    <xdr:to>
      <xdr:col>102</xdr:col>
      <xdr:colOff>114300</xdr:colOff>
      <xdr:row>39</xdr:row>
      <xdr:rowOff>98878</xdr:rowOff>
    </xdr:to>
    <xdr:cxnSp macro="">
      <xdr:nvCxnSpPr>
        <xdr:cNvPr id="757" name="直線コネクタ 756"/>
        <xdr:cNvCxnSpPr/>
      </xdr:nvCxnSpPr>
      <xdr:spPr>
        <a:xfrm>
          <a:off x="18656300" y="677982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42478</xdr:rowOff>
    </xdr:from>
    <xdr:to>
      <xdr:col>98</xdr:col>
      <xdr:colOff>38100</xdr:colOff>
      <xdr:row>39</xdr:row>
      <xdr:rowOff>144078</xdr:rowOff>
    </xdr:to>
    <xdr:sp macro="" textlink="">
      <xdr:nvSpPr>
        <xdr:cNvPr id="775" name="楕円 774"/>
        <xdr:cNvSpPr/>
      </xdr:nvSpPr>
      <xdr:spPr>
        <a:xfrm>
          <a:off x="18605500" y="6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135205</xdr:rowOff>
    </xdr:from>
    <xdr:ext cx="378565" cy="259045"/>
    <xdr:sp macro="" textlink="">
      <xdr:nvSpPr>
        <xdr:cNvPr id="776" name="テキスト ボックス 775"/>
        <xdr:cNvSpPr txBox="1"/>
      </xdr:nvSpPr>
      <xdr:spPr>
        <a:xfrm>
          <a:off x="18467017" y="682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目的別における住民一人当たりのコストについて、民生費、災害復旧費が類似団体を上回っている。民生費については、扶助費の割合が大きいことがあげられる。</a:t>
          </a:r>
        </a:p>
        <a:p>
          <a:r>
            <a:rPr kumimoji="1" lang="ja-JP" altLang="en-US" sz="1300">
              <a:latin typeface="ＭＳ Ｐゴシック" panose="020B0600070205080204" pitchFamily="50" charset="-128"/>
              <a:ea typeface="ＭＳ Ｐゴシック" panose="020B0600070205080204" pitchFamily="50" charset="-128"/>
            </a:rPr>
            <a:t>災害復旧費については予測が不可能なため、いつ災害が発生しても対応できるような財政運営を心がける。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保有目安として、本村では標準財政規模のおおむね５０％とし、運営している。また、実質収支額については、標準財政規模の５～１０％程度としており、現在は適切な財政運営を行っていると判断している。</a:t>
          </a:r>
        </a:p>
        <a:p>
          <a:r>
            <a:rPr kumimoji="1" lang="ja-JP" altLang="en-US" sz="1400">
              <a:latin typeface="ＭＳ ゴシック" pitchFamily="49" charset="-128"/>
              <a:ea typeface="ＭＳ ゴシック" pitchFamily="49" charset="-128"/>
            </a:rPr>
            <a:t>　しかし、本村は歳入の多くを普通交付税が占めており、国の動向に左右されやすい財政状況であるため、大幅な制度改正等が行われた場合でも対応できるよう、適切に管理する。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連結実質赤字比率に係る黒字比率は、一般会計・特別会計ともに黒字額が減少したものの、適正と考えられる。</a:t>
          </a:r>
        </a:p>
        <a:p>
          <a:r>
            <a:rPr kumimoji="1" lang="ja-JP" altLang="en-US" sz="1400">
              <a:latin typeface="ＭＳ ゴシック" pitchFamily="49" charset="-128"/>
              <a:ea typeface="ＭＳ ゴシック" pitchFamily="49" charset="-128"/>
            </a:rPr>
            <a:t>　ただし、特別会計は一般会計からの繰出しを受けて運営しているので、今後も各種保険料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税</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、水道料金などの財源の確保及び事務の効率化が必要である。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4164550</v>
      </c>
      <c r="BO4" s="410"/>
      <c r="BP4" s="410"/>
      <c r="BQ4" s="410"/>
      <c r="BR4" s="410"/>
      <c r="BS4" s="410"/>
      <c r="BT4" s="410"/>
      <c r="BU4" s="411"/>
      <c r="BV4" s="409">
        <v>4456511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8.8000000000000007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3941717</v>
      </c>
      <c r="BO5" s="447"/>
      <c r="BP5" s="447"/>
      <c r="BQ5" s="447"/>
      <c r="BR5" s="447"/>
      <c r="BS5" s="447"/>
      <c r="BT5" s="447"/>
      <c r="BU5" s="448"/>
      <c r="BV5" s="446">
        <v>4175444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80.599999999999994</v>
      </c>
      <c r="CU5" s="444"/>
      <c r="CV5" s="444"/>
      <c r="CW5" s="444"/>
      <c r="CX5" s="444"/>
      <c r="CY5" s="444"/>
      <c r="CZ5" s="444"/>
      <c r="DA5" s="445"/>
      <c r="DB5" s="443">
        <v>79.3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222833</v>
      </c>
      <c r="BO6" s="447"/>
      <c r="BP6" s="447"/>
      <c r="BQ6" s="447"/>
      <c r="BR6" s="447"/>
      <c r="BS6" s="447"/>
      <c r="BT6" s="447"/>
      <c r="BU6" s="448"/>
      <c r="BV6" s="446">
        <v>281067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83.6</v>
      </c>
      <c r="CU6" s="484"/>
      <c r="CV6" s="484"/>
      <c r="CW6" s="484"/>
      <c r="CX6" s="484"/>
      <c r="CY6" s="484"/>
      <c r="CZ6" s="484"/>
      <c r="DA6" s="485"/>
      <c r="DB6" s="483">
        <v>82.2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46068</v>
      </c>
      <c r="BO7" s="447"/>
      <c r="BP7" s="447"/>
      <c r="BQ7" s="447"/>
      <c r="BR7" s="447"/>
      <c r="BS7" s="447"/>
      <c r="BT7" s="447"/>
      <c r="BU7" s="448"/>
      <c r="BV7" s="446">
        <v>75908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2243703</v>
      </c>
      <c r="CU7" s="447"/>
      <c r="CV7" s="447"/>
      <c r="CW7" s="447"/>
      <c r="CX7" s="447"/>
      <c r="CY7" s="447"/>
      <c r="CZ7" s="447"/>
      <c r="DA7" s="448"/>
      <c r="DB7" s="446">
        <v>2342105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176765</v>
      </c>
      <c r="BO8" s="447"/>
      <c r="BP8" s="447"/>
      <c r="BQ8" s="447"/>
      <c r="BR8" s="447"/>
      <c r="BS8" s="447"/>
      <c r="BT8" s="447"/>
      <c r="BU8" s="448"/>
      <c r="BV8" s="446">
        <v>205159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3698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-28394</v>
      </c>
      <c r="BO9" s="447"/>
      <c r="BP9" s="447"/>
      <c r="BQ9" s="447"/>
      <c r="BR9" s="447"/>
      <c r="BS9" s="447"/>
      <c r="BT9" s="447"/>
      <c r="BU9" s="448"/>
      <c r="BV9" s="446">
        <v>-27406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14.5</v>
      </c>
      <c r="CU9" s="444"/>
      <c r="CV9" s="444"/>
      <c r="CW9" s="444"/>
      <c r="CX9" s="444"/>
      <c r="CY9" s="444"/>
      <c r="CZ9" s="444"/>
      <c r="DA9" s="445"/>
      <c r="DB9" s="443">
        <v>14.7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4249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98882</v>
      </c>
      <c r="BO10" s="447"/>
      <c r="BP10" s="447"/>
      <c r="BQ10" s="447"/>
      <c r="BR10" s="447"/>
      <c r="BS10" s="447"/>
      <c r="BT10" s="447"/>
      <c r="BU10" s="448"/>
      <c r="BV10" s="446">
        <v>101578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3839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100000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3837</v>
      </c>
      <c r="S13" s="528"/>
      <c r="T13" s="528"/>
      <c r="U13" s="528"/>
      <c r="V13" s="529"/>
      <c r="W13" s="462" t="s">
        <v>133</v>
      </c>
      <c r="X13" s="463"/>
      <c r="Y13" s="463"/>
      <c r="Z13" s="463"/>
      <c r="AA13" s="463"/>
      <c r="AB13" s="453"/>
      <c r="AC13" s="497">
        <v>305</v>
      </c>
      <c r="AD13" s="498"/>
      <c r="AE13" s="498"/>
      <c r="AF13" s="498"/>
      <c r="AG13" s="537"/>
      <c r="AH13" s="497">
        <v>355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-29512</v>
      </c>
      <c r="BO13" s="447"/>
      <c r="BP13" s="447"/>
      <c r="BQ13" s="447"/>
      <c r="BR13" s="447"/>
      <c r="BS13" s="447"/>
      <c r="BT13" s="447"/>
      <c r="BU13" s="448"/>
      <c r="BV13" s="446">
        <v>-25828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6.3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3898</v>
      </c>
      <c r="S14" s="528"/>
      <c r="T14" s="528"/>
      <c r="U14" s="528"/>
      <c r="V14" s="529"/>
      <c r="W14" s="436"/>
      <c r="X14" s="437"/>
      <c r="Y14" s="437"/>
      <c r="Z14" s="437"/>
      <c r="AA14" s="437"/>
      <c r="AB14" s="426"/>
      <c r="AC14" s="530">
        <v>18.100000000000001</v>
      </c>
      <c r="AD14" s="531"/>
      <c r="AE14" s="531"/>
      <c r="AF14" s="531"/>
      <c r="AG14" s="532"/>
      <c r="AH14" s="530">
        <v>19.8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3896</v>
      </c>
      <c r="S15" s="528"/>
      <c r="T15" s="528"/>
      <c r="U15" s="528"/>
      <c r="V15" s="529"/>
      <c r="W15" s="462" t="s">
        <v>142</v>
      </c>
      <c r="X15" s="463"/>
      <c r="Y15" s="463"/>
      <c r="Z15" s="463"/>
      <c r="AA15" s="463"/>
      <c r="AB15" s="453"/>
      <c r="AC15" s="497">
        <v>408</v>
      </c>
      <c r="AD15" s="498"/>
      <c r="AE15" s="498"/>
      <c r="AF15" s="498"/>
      <c r="AG15" s="537"/>
      <c r="AH15" s="497">
        <v>476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288048</v>
      </c>
      <c r="BO15" s="410"/>
      <c r="BP15" s="410"/>
      <c r="BQ15" s="410"/>
      <c r="BR15" s="410"/>
      <c r="BS15" s="410"/>
      <c r="BT15" s="410"/>
      <c r="BU15" s="411"/>
      <c r="BV15" s="409">
        <v>284007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24.2</v>
      </c>
      <c r="AD16" s="531"/>
      <c r="AE16" s="531"/>
      <c r="AF16" s="531"/>
      <c r="AG16" s="532"/>
      <c r="AH16" s="530">
        <v>26.5</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2094645</v>
      </c>
      <c r="BO16" s="447"/>
      <c r="BP16" s="447"/>
      <c r="BQ16" s="447"/>
      <c r="BR16" s="447"/>
      <c r="BS16" s="447"/>
      <c r="BT16" s="447"/>
      <c r="BU16" s="448"/>
      <c r="BV16" s="446">
        <v>2182218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976</v>
      </c>
      <c r="AD17" s="498"/>
      <c r="AE17" s="498"/>
      <c r="AF17" s="498"/>
      <c r="AG17" s="537"/>
      <c r="AH17" s="497">
        <v>963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355075</v>
      </c>
      <c r="BO17" s="447"/>
      <c r="BP17" s="447"/>
      <c r="BQ17" s="447"/>
      <c r="BR17" s="447"/>
      <c r="BS17" s="447"/>
      <c r="BT17" s="447"/>
      <c r="BU17" s="448"/>
      <c r="BV17" s="446">
        <v>348328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207.58</v>
      </c>
      <c r="M18" s="559"/>
      <c r="N18" s="559"/>
      <c r="O18" s="559"/>
      <c r="P18" s="559"/>
      <c r="Q18" s="559"/>
      <c r="R18" s="560"/>
      <c r="S18" s="560"/>
      <c r="T18" s="560"/>
      <c r="U18" s="560"/>
      <c r="V18" s="561"/>
      <c r="W18" s="464"/>
      <c r="X18" s="465"/>
      <c r="Y18" s="465"/>
      <c r="Z18" s="465"/>
      <c r="AA18" s="465"/>
      <c r="AB18" s="456"/>
      <c r="AC18" s="562">
        <v>57.8</v>
      </c>
      <c r="AD18" s="563"/>
      <c r="AE18" s="563"/>
      <c r="AF18" s="563"/>
      <c r="AG18" s="564"/>
      <c r="AH18" s="562">
        <v>53.7</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1846821</v>
      </c>
      <c r="BO18" s="447"/>
      <c r="BP18" s="447"/>
      <c r="BQ18" s="447"/>
      <c r="BR18" s="447"/>
      <c r="BS18" s="447"/>
      <c r="BT18" s="447"/>
      <c r="BU18" s="448"/>
      <c r="BV18" s="446">
        <v>1890727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2795438</v>
      </c>
      <c r="BO19" s="447"/>
      <c r="BP19" s="447"/>
      <c r="BQ19" s="447"/>
      <c r="BR19" s="447"/>
      <c r="BS19" s="447"/>
      <c r="BT19" s="447"/>
      <c r="BU19" s="448"/>
      <c r="BV19" s="446">
        <v>2866641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1368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3475111</v>
      </c>
      <c r="BO23" s="447"/>
      <c r="BP23" s="447"/>
      <c r="BQ23" s="447"/>
      <c r="BR23" s="447"/>
      <c r="BS23" s="447"/>
      <c r="BT23" s="447"/>
      <c r="BU23" s="448"/>
      <c r="BV23" s="446">
        <v>3419870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5960</v>
      </c>
      <c r="R24" s="498"/>
      <c r="S24" s="498"/>
      <c r="T24" s="498"/>
      <c r="U24" s="498"/>
      <c r="V24" s="537"/>
      <c r="W24" s="596"/>
      <c r="X24" s="584"/>
      <c r="Y24" s="585"/>
      <c r="Z24" s="496" t="s">
        <v>165</v>
      </c>
      <c r="AA24" s="476"/>
      <c r="AB24" s="476"/>
      <c r="AC24" s="476"/>
      <c r="AD24" s="476"/>
      <c r="AE24" s="476"/>
      <c r="AF24" s="476"/>
      <c r="AG24" s="477"/>
      <c r="AH24" s="497">
        <v>62</v>
      </c>
      <c r="AI24" s="498"/>
      <c r="AJ24" s="498"/>
      <c r="AK24" s="498"/>
      <c r="AL24" s="537"/>
      <c r="AM24" s="497">
        <v>175770</v>
      </c>
      <c r="AN24" s="498"/>
      <c r="AO24" s="498"/>
      <c r="AP24" s="498"/>
      <c r="AQ24" s="498"/>
      <c r="AR24" s="537"/>
      <c r="AS24" s="497">
        <v>2835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3432190</v>
      </c>
      <c r="BO24" s="447"/>
      <c r="BP24" s="447"/>
      <c r="BQ24" s="447"/>
      <c r="BR24" s="447"/>
      <c r="BS24" s="447"/>
      <c r="BT24" s="447"/>
      <c r="BU24" s="448"/>
      <c r="BV24" s="446">
        <v>3366247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5148</v>
      </c>
      <c r="R25" s="498"/>
      <c r="S25" s="498"/>
      <c r="T25" s="498"/>
      <c r="U25" s="498"/>
      <c r="V25" s="537"/>
      <c r="W25" s="596"/>
      <c r="X25" s="584"/>
      <c r="Y25" s="585"/>
      <c r="Z25" s="496" t="s">
        <v>168</v>
      </c>
      <c r="AA25" s="476"/>
      <c r="AB25" s="476"/>
      <c r="AC25" s="476"/>
      <c r="AD25" s="476"/>
      <c r="AE25" s="476"/>
      <c r="AF25" s="476"/>
      <c r="AG25" s="477"/>
      <c r="AH25" s="497" t="s">
        <v>140</v>
      </c>
      <c r="AI25" s="498"/>
      <c r="AJ25" s="498"/>
      <c r="AK25" s="498"/>
      <c r="AL25" s="537"/>
      <c r="AM25" s="497" t="s">
        <v>140</v>
      </c>
      <c r="AN25" s="498"/>
      <c r="AO25" s="498"/>
      <c r="AP25" s="498"/>
      <c r="AQ25" s="498"/>
      <c r="AR25" s="537"/>
      <c r="AS25" s="497" t="s">
        <v>140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3748</v>
      </c>
      <c r="BO25" s="410"/>
      <c r="BP25" s="410"/>
      <c r="BQ25" s="410"/>
      <c r="BR25" s="410"/>
      <c r="BS25" s="410"/>
      <c r="BT25" s="410"/>
      <c r="BU25" s="411"/>
      <c r="BV25" s="409">
        <v>49930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4873</v>
      </c>
      <c r="R26" s="498"/>
      <c r="S26" s="498"/>
      <c r="T26" s="498"/>
      <c r="U26" s="498"/>
      <c r="V26" s="537"/>
      <c r="W26" s="596"/>
      <c r="X26" s="584"/>
      <c r="Y26" s="585"/>
      <c r="Z26" s="496" t="s">
        <v>171</v>
      </c>
      <c r="AA26" s="606"/>
      <c r="AB26" s="606"/>
      <c r="AC26" s="606"/>
      <c r="AD26" s="606"/>
      <c r="AE26" s="606"/>
      <c r="AF26" s="606"/>
      <c r="AG26" s="607"/>
      <c r="AH26" s="497" t="s">
        <v>140</v>
      </c>
      <c r="AI26" s="498"/>
      <c r="AJ26" s="498"/>
      <c r="AK26" s="498"/>
      <c r="AL26" s="537"/>
      <c r="AM26" s="497" t="s">
        <v>140</v>
      </c>
      <c r="AN26" s="498"/>
      <c r="AO26" s="498"/>
      <c r="AP26" s="498"/>
      <c r="AQ26" s="498"/>
      <c r="AR26" s="537"/>
      <c r="AS26" s="497" t="s">
        <v>140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2980</v>
      </c>
      <c r="R27" s="498"/>
      <c r="S27" s="498"/>
      <c r="T27" s="498"/>
      <c r="U27" s="498"/>
      <c r="V27" s="537"/>
      <c r="W27" s="596"/>
      <c r="X27" s="584"/>
      <c r="Y27" s="585"/>
      <c r="Z27" s="496" t="s">
        <v>174</v>
      </c>
      <c r="AA27" s="476"/>
      <c r="AB27" s="476"/>
      <c r="AC27" s="476"/>
      <c r="AD27" s="476"/>
      <c r="AE27" s="476"/>
      <c r="AF27" s="476"/>
      <c r="AG27" s="477"/>
      <c r="AH27" s="497" t="s">
        <v>140</v>
      </c>
      <c r="AI27" s="498"/>
      <c r="AJ27" s="498"/>
      <c r="AK27" s="498"/>
      <c r="AL27" s="537"/>
      <c r="AM27" s="497" t="s">
        <v>140</v>
      </c>
      <c r="AN27" s="498"/>
      <c r="AO27" s="498"/>
      <c r="AP27" s="498"/>
      <c r="AQ27" s="498"/>
      <c r="AR27" s="537"/>
      <c r="AS27" s="497" t="s">
        <v>140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140</v>
      </c>
      <c r="BO27" s="620"/>
      <c r="BP27" s="620"/>
      <c r="BQ27" s="620"/>
      <c r="BR27" s="620"/>
      <c r="BS27" s="620"/>
      <c r="BT27" s="620"/>
      <c r="BU27" s="621"/>
      <c r="BV27" s="619" t="s">
        <v>140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2450</v>
      </c>
      <c r="R28" s="498"/>
      <c r="S28" s="498"/>
      <c r="T28" s="498"/>
      <c r="U28" s="498"/>
      <c r="V28" s="537"/>
      <c r="W28" s="596"/>
      <c r="X28" s="584"/>
      <c r="Y28" s="585"/>
      <c r="Z28" s="496" t="s">
        <v>177</v>
      </c>
      <c r="AA28" s="476"/>
      <c r="AB28" s="476"/>
      <c r="AC28" s="476"/>
      <c r="AD28" s="476"/>
      <c r="AE28" s="476"/>
      <c r="AF28" s="476"/>
      <c r="AG28" s="477"/>
      <c r="AH28" s="497" t="s">
        <v>140</v>
      </c>
      <c r="AI28" s="498"/>
      <c r="AJ28" s="498"/>
      <c r="AK28" s="498"/>
      <c r="AL28" s="537"/>
      <c r="AM28" s="497" t="s">
        <v>140</v>
      </c>
      <c r="AN28" s="498"/>
      <c r="AO28" s="498"/>
      <c r="AP28" s="498"/>
      <c r="AQ28" s="498"/>
      <c r="AR28" s="537"/>
      <c r="AS28" s="497" t="s">
        <v>178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1168687</v>
      </c>
      <c r="BO28" s="410"/>
      <c r="BP28" s="410"/>
      <c r="BQ28" s="410"/>
      <c r="BR28" s="410"/>
      <c r="BS28" s="410"/>
      <c r="BT28" s="410"/>
      <c r="BU28" s="411"/>
      <c r="BV28" s="409">
        <v>1169805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8</v>
      </c>
      <c r="M29" s="498"/>
      <c r="N29" s="498"/>
      <c r="O29" s="498"/>
      <c r="P29" s="537"/>
      <c r="Q29" s="497">
        <v>2230</v>
      </c>
      <c r="R29" s="498"/>
      <c r="S29" s="498"/>
      <c r="T29" s="498"/>
      <c r="U29" s="498"/>
      <c r="V29" s="537"/>
      <c r="W29" s="597"/>
      <c r="X29" s="598"/>
      <c r="Y29" s="599"/>
      <c r="Z29" s="496" t="s">
        <v>181</v>
      </c>
      <c r="AA29" s="476"/>
      <c r="AB29" s="476"/>
      <c r="AC29" s="476"/>
      <c r="AD29" s="476"/>
      <c r="AE29" s="476"/>
      <c r="AF29" s="476"/>
      <c r="AG29" s="477"/>
      <c r="AH29" s="497">
        <v>62</v>
      </c>
      <c r="AI29" s="498"/>
      <c r="AJ29" s="498"/>
      <c r="AK29" s="498"/>
      <c r="AL29" s="537"/>
      <c r="AM29" s="497">
        <v>175770</v>
      </c>
      <c r="AN29" s="498"/>
      <c r="AO29" s="498"/>
      <c r="AP29" s="498"/>
      <c r="AQ29" s="498"/>
      <c r="AR29" s="537"/>
      <c r="AS29" s="497">
        <v>2835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5746</v>
      </c>
      <c r="BO29" s="447"/>
      <c r="BP29" s="447"/>
      <c r="BQ29" s="447"/>
      <c r="BR29" s="447"/>
      <c r="BS29" s="447"/>
      <c r="BT29" s="447"/>
      <c r="BU29" s="448"/>
      <c r="BV29" s="446">
        <v>5745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473816</v>
      </c>
      <c r="BO30" s="620"/>
      <c r="BP30" s="620"/>
      <c r="BQ30" s="620"/>
      <c r="BR30" s="620"/>
      <c r="BS30" s="620"/>
      <c r="BT30" s="620"/>
      <c r="BU30" s="621"/>
      <c r="BV30" s="619">
        <v>474657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㈱球磨村ふるさと振興公社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人吉下球磨消防組合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くま川鉄道㈱</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人吉球磨広域行政組合（一般会計）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人吉球磨広域行政組合（人吉球磨ふるさと市町村圏特別会計）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人吉球磨広域行政組合（特別養護老人ホーム特別会計）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熊本県後期高齢者医療広域連合（一般会計）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熊本県後期高齢者医療広域連合（後期高齢者医療特別会計）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SN3EAWeIqojNTYZh0DOm/VgHo+ZyZp2RsSkVkqLRI7iBcDInXaKnlhL7XQzCQkAVv85lr5A29fNNHXuMLcMMAQ==" saltValue="hkuHcl54WBjyIK9OZD6E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546</v>
      </c>
      <c r="D34" s="1224"/>
      <c r="E34" s="1225"/>
      <c r="F34" s="32">
        <v>4.93</v>
      </c>
      <c r="G34" s="33">
        <v>7.86</v>
      </c>
      <c r="H34" s="33">
        <v>9.8000000000000007</v>
      </c>
      <c r="I34" s="33">
        <v>8.75</v>
      </c>
      <c r="J34" s="34">
        <v>7.87</v>
      </c>
      <c r="K34" s="22"/>
      <c r="L34" s="22"/>
      <c r="M34" s="22"/>
      <c r="N34" s="22"/>
      <c r="O34" s="22"/>
      <c r="P34" s="22"/>
    </row>
    <row r="35" spans="1:16" ht="39" customHeight="1">
      <c r="A35" s="22"/>
      <c r="B35" s="35"/>
      <c r="C35" s="1218" t="s">
        <v>547</v>
      </c>
      <c r="D35" s="1219"/>
      <c r="E35" s="1220"/>
      <c r="F35" s="36">
        <v>1.75</v>
      </c>
      <c r="G35" s="37">
        <v>1.43</v>
      </c>
      <c r="H35" s="37">
        <v>1.74</v>
      </c>
      <c r="I35" s="37">
        <v>1.95</v>
      </c>
      <c r="J35" s="38">
        <v>1.49</v>
      </c>
      <c r="K35" s="22"/>
      <c r="L35" s="22"/>
      <c r="M35" s="22"/>
      <c r="N35" s="22"/>
      <c r="O35" s="22"/>
      <c r="P35" s="22"/>
    </row>
    <row r="36" spans="1:16" ht="39" customHeight="1">
      <c r="A36" s="22"/>
      <c r="B36" s="35"/>
      <c r="C36" s="1218" t="s">
        <v>548</v>
      </c>
      <c r="D36" s="1219"/>
      <c r="E36" s="1220"/>
      <c r="F36" s="36">
        <v>0.68</v>
      </c>
      <c r="G36" s="37">
        <v>0.68</v>
      </c>
      <c r="H36" s="37">
        <v>0.81</v>
      </c>
      <c r="I36" s="37">
        <v>0.7</v>
      </c>
      <c r="J36" s="38">
        <v>0.53</v>
      </c>
      <c r="K36" s="22"/>
      <c r="L36" s="22"/>
      <c r="M36" s="22"/>
      <c r="N36" s="22"/>
      <c r="O36" s="22"/>
      <c r="P36" s="22"/>
    </row>
    <row r="37" spans="1:16" ht="39" customHeight="1">
      <c r="A37" s="22"/>
      <c r="B37" s="35"/>
      <c r="C37" s="1218" t="s">
        <v>549</v>
      </c>
      <c r="D37" s="1219"/>
      <c r="E37" s="1220"/>
      <c r="F37" s="36">
        <v>0.49</v>
      </c>
      <c r="G37" s="37">
        <v>0.34</v>
      </c>
      <c r="H37" s="37">
        <v>0.24</v>
      </c>
      <c r="I37" s="37">
        <v>0.5</v>
      </c>
      <c r="J37" s="38">
        <v>0.2</v>
      </c>
      <c r="K37" s="22"/>
      <c r="L37" s="22"/>
      <c r="M37" s="22"/>
      <c r="N37" s="22"/>
      <c r="O37" s="22"/>
      <c r="P37" s="22"/>
    </row>
    <row r="38" spans="1:16" ht="39" customHeight="1">
      <c r="A38" s="22"/>
      <c r="B38" s="35"/>
      <c r="C38" s="1218" t="s">
        <v>550</v>
      </c>
      <c r="D38" s="1219"/>
      <c r="E38" s="1220"/>
      <c r="F38" s="36">
        <v>0</v>
      </c>
      <c r="G38" s="37">
        <v>0</v>
      </c>
      <c r="H38" s="37">
        <v>0</v>
      </c>
      <c r="I38" s="37">
        <v>0</v>
      </c>
      <c r="J38" s="38">
        <v>0.01</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551</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552</v>
      </c>
      <c r="D43" s="1222"/>
      <c r="E43" s="1223"/>
      <c r="F43" s="41" t="s">
        <v>496</v>
      </c>
      <c r="G43" s="42" t="s">
        <v>496</v>
      </c>
      <c r="H43" s="42" t="s">
        <v>496</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og8CJHxl0z/dEB3a/RJ797HI2u/qoPF44QkYyLxx6lm+fcvKs82qhmYRJ3Edef0Y8oXcC/iOHYYP7AN5MfC7Q==" saltValue="XQmU76iEi7viN1VZlzzp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377</v>
      </c>
      <c r="L45" s="60">
        <v>412</v>
      </c>
      <c r="M45" s="60">
        <v>424</v>
      </c>
      <c r="N45" s="60">
        <v>422</v>
      </c>
      <c r="O45" s="61">
        <v>404</v>
      </c>
      <c r="P45" s="48"/>
      <c r="Q45" s="48"/>
      <c r="R45" s="48"/>
      <c r="S45" s="48"/>
      <c r="T45" s="48"/>
      <c r="U45" s="48"/>
    </row>
    <row r="46" spans="1:21" ht="30.75" customHeight="1">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15</v>
      </c>
      <c r="F48" s="1228"/>
      <c r="G48" s="1228"/>
      <c r="H48" s="1228"/>
      <c r="I48" s="1228"/>
      <c r="J48" s="1229"/>
      <c r="K48" s="63">
        <v>18</v>
      </c>
      <c r="L48" s="64">
        <v>21</v>
      </c>
      <c r="M48" s="64">
        <v>23</v>
      </c>
      <c r="N48" s="64">
        <v>25</v>
      </c>
      <c r="O48" s="65">
        <v>19</v>
      </c>
      <c r="P48" s="48"/>
      <c r="Q48" s="48"/>
      <c r="R48" s="48"/>
      <c r="S48" s="48"/>
      <c r="T48" s="48"/>
      <c r="U48" s="48"/>
    </row>
    <row r="49" spans="1:21" ht="30.75" customHeight="1">
      <c r="A49" s="48"/>
      <c r="B49" s="1236"/>
      <c r="C49" s="1237"/>
      <c r="D49" s="62"/>
      <c r="E49" s="1228" t="s">
        <v>16</v>
      </c>
      <c r="F49" s="1228"/>
      <c r="G49" s="1228"/>
      <c r="H49" s="1228"/>
      <c r="I49" s="1228"/>
      <c r="J49" s="1229"/>
      <c r="K49" s="63">
        <v>23</v>
      </c>
      <c r="L49" s="64">
        <v>23</v>
      </c>
      <c r="M49" s="64">
        <v>24</v>
      </c>
      <c r="N49" s="64">
        <v>25</v>
      </c>
      <c r="O49" s="65">
        <v>16</v>
      </c>
      <c r="P49" s="48"/>
      <c r="Q49" s="48"/>
      <c r="R49" s="48"/>
      <c r="S49" s="48"/>
      <c r="T49" s="48"/>
      <c r="U49" s="48"/>
    </row>
    <row r="50" spans="1:21" ht="30.75" customHeight="1">
      <c r="A50" s="48"/>
      <c r="B50" s="1236"/>
      <c r="C50" s="1237"/>
      <c r="D50" s="62"/>
      <c r="E50" s="1228" t="s">
        <v>17</v>
      </c>
      <c r="F50" s="1228"/>
      <c r="G50" s="1228"/>
      <c r="H50" s="1228"/>
      <c r="I50" s="1228"/>
      <c r="J50" s="1229"/>
      <c r="K50" s="63">
        <v>0</v>
      </c>
      <c r="L50" s="64" t="s">
        <v>496</v>
      </c>
      <c r="M50" s="64" t="s">
        <v>496</v>
      </c>
      <c r="N50" s="64" t="s">
        <v>496</v>
      </c>
      <c r="O50" s="65" t="s">
        <v>496</v>
      </c>
      <c r="P50" s="48"/>
      <c r="Q50" s="48"/>
      <c r="R50" s="48"/>
      <c r="S50" s="48"/>
      <c r="T50" s="48"/>
      <c r="U50" s="48"/>
    </row>
    <row r="51" spans="1:21" ht="30.75" customHeight="1">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19</v>
      </c>
      <c r="C52" s="1227"/>
      <c r="D52" s="66"/>
      <c r="E52" s="1228" t="s">
        <v>20</v>
      </c>
      <c r="F52" s="1228"/>
      <c r="G52" s="1228"/>
      <c r="H52" s="1228"/>
      <c r="I52" s="1228"/>
      <c r="J52" s="1229"/>
      <c r="K52" s="63">
        <v>304</v>
      </c>
      <c r="L52" s="64">
        <v>337</v>
      </c>
      <c r="M52" s="64">
        <v>342</v>
      </c>
      <c r="N52" s="64">
        <v>339</v>
      </c>
      <c r="O52" s="65">
        <v>328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114</v>
      </c>
      <c r="L53" s="69">
        <v>119</v>
      </c>
      <c r="M53" s="69">
        <v>129</v>
      </c>
      <c r="N53" s="69">
        <v>133</v>
      </c>
      <c r="O53" s="70">
        <v>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Ut9Y6s24oDyPqToHUjXw6KR5daclYcoOXuQN4yWLitmIAKgDQdb7w4JCshUpWkfYzdFnLrKkPP+sTrcB/GQfA==" saltValue="jXmekv561KFggbGSdeoQ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42" t="s">
        <v>24</v>
      </c>
      <c r="C41" s="1243"/>
      <c r="D41" s="81"/>
      <c r="E41" s="1248" t="s">
        <v>25</v>
      </c>
      <c r="F41" s="1248"/>
      <c r="G41" s="1248"/>
      <c r="H41" s="1249"/>
      <c r="I41" s="82">
        <v>3713</v>
      </c>
      <c r="J41" s="83">
        <v>3569</v>
      </c>
      <c r="K41" s="83">
        <v>3539</v>
      </c>
      <c r="L41" s="83">
        <v>3420</v>
      </c>
      <c r="M41" s="84">
        <v>3475</v>
      </c>
    </row>
    <row r="42" spans="2:13" ht="27.75" customHeight="1">
      <c r="B42" s="1244"/>
      <c r="C42" s="1245"/>
      <c r="D42" s="85"/>
      <c r="E42" s="1250" t="s">
        <v>26</v>
      </c>
      <c r="F42" s="1250"/>
      <c r="G42" s="1250"/>
      <c r="H42" s="1251"/>
      <c r="I42" s="86" t="s">
        <v>496</v>
      </c>
      <c r="J42" s="87" t="s">
        <v>496</v>
      </c>
      <c r="K42" s="87" t="s">
        <v>496</v>
      </c>
      <c r="L42" s="87" t="s">
        <v>496</v>
      </c>
      <c r="M42" s="88" t="s">
        <v>496</v>
      </c>
    </row>
    <row r="43" spans="2:13" ht="27.75" customHeight="1">
      <c r="B43" s="1244"/>
      <c r="C43" s="1245"/>
      <c r="D43" s="85"/>
      <c r="E43" s="1250" t="s">
        <v>27</v>
      </c>
      <c r="F43" s="1250"/>
      <c r="G43" s="1250"/>
      <c r="H43" s="1251"/>
      <c r="I43" s="86">
        <v>190</v>
      </c>
      <c r="J43" s="87">
        <v>176</v>
      </c>
      <c r="K43" s="87">
        <v>167</v>
      </c>
      <c r="L43" s="87">
        <v>161</v>
      </c>
      <c r="M43" s="88">
        <v>147</v>
      </c>
    </row>
    <row r="44" spans="2:13" ht="27.75" customHeight="1">
      <c r="B44" s="1244"/>
      <c r="C44" s="1245"/>
      <c r="D44" s="85"/>
      <c r="E44" s="1250" t="s">
        <v>28</v>
      </c>
      <c r="F44" s="1250"/>
      <c r="G44" s="1250"/>
      <c r="H44" s="1251"/>
      <c r="I44" s="86">
        <v>125</v>
      </c>
      <c r="J44" s="87">
        <v>151</v>
      </c>
      <c r="K44" s="87">
        <v>115</v>
      </c>
      <c r="L44" s="87">
        <v>94</v>
      </c>
      <c r="M44" s="88">
        <v>74</v>
      </c>
    </row>
    <row r="45" spans="2:13" ht="27.75" customHeight="1">
      <c r="B45" s="1244"/>
      <c r="C45" s="1245"/>
      <c r="D45" s="85"/>
      <c r="E45" s="1250" t="s">
        <v>29</v>
      </c>
      <c r="F45" s="1250"/>
      <c r="G45" s="1250"/>
      <c r="H45" s="1251"/>
      <c r="I45" s="86">
        <v>781</v>
      </c>
      <c r="J45" s="87">
        <v>762</v>
      </c>
      <c r="K45" s="87">
        <v>695</v>
      </c>
      <c r="L45" s="87">
        <v>598</v>
      </c>
      <c r="M45" s="88">
        <v>574</v>
      </c>
    </row>
    <row r="46" spans="2:13" ht="27.75" customHeight="1">
      <c r="B46" s="1244"/>
      <c r="C46" s="1245"/>
      <c r="D46" s="89"/>
      <c r="E46" s="1250" t="s">
        <v>30</v>
      </c>
      <c r="F46" s="1250"/>
      <c r="G46" s="1250"/>
      <c r="H46" s="1251"/>
      <c r="I46" s="86" t="s">
        <v>496</v>
      </c>
      <c r="J46" s="87" t="s">
        <v>496</v>
      </c>
      <c r="K46" s="87" t="s">
        <v>496</v>
      </c>
      <c r="L46" s="87" t="s">
        <v>496</v>
      </c>
      <c r="M46" s="88" t="s">
        <v>496</v>
      </c>
    </row>
    <row r="47" spans="2:13" ht="27.75" customHeight="1">
      <c r="B47" s="1244"/>
      <c r="C47" s="1245"/>
      <c r="D47" s="90"/>
      <c r="E47" s="1252" t="s">
        <v>31</v>
      </c>
      <c r="F47" s="1253"/>
      <c r="G47" s="1253"/>
      <c r="H47" s="1254"/>
      <c r="I47" s="86" t="s">
        <v>496</v>
      </c>
      <c r="J47" s="87" t="s">
        <v>496</v>
      </c>
      <c r="K47" s="87" t="s">
        <v>496</v>
      </c>
      <c r="L47" s="87" t="s">
        <v>496</v>
      </c>
      <c r="M47" s="88" t="s">
        <v>496</v>
      </c>
    </row>
    <row r="48" spans="2:13" ht="27.75" customHeight="1">
      <c r="B48" s="1244"/>
      <c r="C48" s="1245"/>
      <c r="D48" s="85"/>
      <c r="E48" s="1250" t="s">
        <v>32</v>
      </c>
      <c r="F48" s="1250"/>
      <c r="G48" s="1250"/>
      <c r="H48" s="1251"/>
      <c r="I48" s="86" t="s">
        <v>496</v>
      </c>
      <c r="J48" s="87" t="s">
        <v>496</v>
      </c>
      <c r="K48" s="87" t="s">
        <v>496</v>
      </c>
      <c r="L48" s="87" t="s">
        <v>496</v>
      </c>
      <c r="M48" s="88" t="s">
        <v>496</v>
      </c>
    </row>
    <row r="49" spans="2:13" ht="27.75" customHeight="1">
      <c r="B49" s="1246"/>
      <c r="C49" s="1247"/>
      <c r="D49" s="85"/>
      <c r="E49" s="1250" t="s">
        <v>33</v>
      </c>
      <c r="F49" s="1250"/>
      <c r="G49" s="1250"/>
      <c r="H49" s="1251"/>
      <c r="I49" s="86" t="s">
        <v>496</v>
      </c>
      <c r="J49" s="87" t="s">
        <v>496</v>
      </c>
      <c r="K49" s="87" t="s">
        <v>496</v>
      </c>
      <c r="L49" s="87" t="s">
        <v>496</v>
      </c>
      <c r="M49" s="88" t="s">
        <v>496</v>
      </c>
    </row>
    <row r="50" spans="2:13" ht="27.75" customHeight="1">
      <c r="B50" s="1255" t="s">
        <v>34</v>
      </c>
      <c r="C50" s="1256"/>
      <c r="D50" s="91"/>
      <c r="E50" s="1250" t="s">
        <v>35</v>
      </c>
      <c r="F50" s="1250"/>
      <c r="G50" s="1250"/>
      <c r="H50" s="1251"/>
      <c r="I50" s="86">
        <v>2048</v>
      </c>
      <c r="J50" s="87">
        <v>1760</v>
      </c>
      <c r="K50" s="87">
        <v>1827</v>
      </c>
      <c r="L50" s="87">
        <v>1778</v>
      </c>
      <c r="M50" s="88">
        <v>1770</v>
      </c>
    </row>
    <row r="51" spans="2:13" ht="27.75" customHeight="1">
      <c r="B51" s="1244"/>
      <c r="C51" s="1245"/>
      <c r="D51" s="85"/>
      <c r="E51" s="1250" t="s">
        <v>36</v>
      </c>
      <c r="F51" s="1250"/>
      <c r="G51" s="1250"/>
      <c r="H51" s="1251"/>
      <c r="I51" s="86" t="s">
        <v>496</v>
      </c>
      <c r="J51" s="87" t="s">
        <v>496</v>
      </c>
      <c r="K51" s="87" t="s">
        <v>496</v>
      </c>
      <c r="L51" s="87" t="s">
        <v>496</v>
      </c>
      <c r="M51" s="88" t="s">
        <v>496</v>
      </c>
    </row>
    <row r="52" spans="2:13" ht="27.75" customHeight="1">
      <c r="B52" s="1246"/>
      <c r="C52" s="1247"/>
      <c r="D52" s="85"/>
      <c r="E52" s="1250" t="s">
        <v>37</v>
      </c>
      <c r="F52" s="1250"/>
      <c r="G52" s="1250"/>
      <c r="H52" s="1251"/>
      <c r="I52" s="86">
        <v>3016</v>
      </c>
      <c r="J52" s="87">
        <v>2877</v>
      </c>
      <c r="K52" s="87">
        <v>2798</v>
      </c>
      <c r="L52" s="87">
        <v>2674</v>
      </c>
      <c r="M52" s="88">
        <v>2587</v>
      </c>
    </row>
    <row r="53" spans="2:13" ht="27.75" customHeight="1" thickBot="1">
      <c r="B53" s="1257" t="s">
        <v>38</v>
      </c>
      <c r="C53" s="1258"/>
      <c r="D53" s="92"/>
      <c r="E53" s="1259" t="s">
        <v>39</v>
      </c>
      <c r="F53" s="1259"/>
      <c r="G53" s="1259"/>
      <c r="H53" s="1260"/>
      <c r="I53" s="93">
        <v>-256</v>
      </c>
      <c r="J53" s="94">
        <v>22</v>
      </c>
      <c r="K53" s="94">
        <v>-109</v>
      </c>
      <c r="L53" s="94">
        <v>-178</v>
      </c>
      <c r="M53" s="95">
        <v>-87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YEMQ67LSWDu7tUtB+Jm57blZZDc8zPdU255bax45ZjFoH2bJ9N5TmabA4+K/qEv4mDqthF+djGRChgEUvUIA==" saltValue="/N7I8eueJ2coMNsWkGX3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1168</v>
      </c>
      <c r="G55" s="107">
        <v>1170</v>
      </c>
      <c r="H55" s="108">
        <v>1169</v>
      </c>
    </row>
    <row r="56" spans="2:8" ht="52.5" customHeight="1">
      <c r="B56" s="109"/>
      <c r="C56" s="1271" t="s">
        <v>43</v>
      </c>
      <c r="D56" s="1271"/>
      <c r="E56" s="1272"/>
      <c r="F56" s="110">
        <v>6</v>
      </c>
      <c r="G56" s="110">
        <v>6</v>
      </c>
      <c r="H56" s="111">
        <v>6</v>
      </c>
    </row>
    <row r="57" spans="2:8" ht="53.25" customHeight="1">
      <c r="B57" s="109"/>
      <c r="C57" s="1273" t="s">
        <v>44</v>
      </c>
      <c r="D57" s="1273"/>
      <c r="E57" s="1274"/>
      <c r="F57" s="112">
        <v>515</v>
      </c>
      <c r="G57" s="112">
        <v>475</v>
      </c>
      <c r="H57" s="113">
        <v>474</v>
      </c>
    </row>
    <row r="58" spans="2:8" ht="45.75" customHeight="1">
      <c r="B58" s="114"/>
      <c r="C58" s="1261" t="s">
        <v>567</v>
      </c>
      <c r="D58" s="1262"/>
      <c r="E58" s="1263"/>
      <c r="F58" s="115">
        <v>316</v>
      </c>
      <c r="G58" s="115">
        <v>286</v>
      </c>
      <c r="H58" s="116">
        <v>279</v>
      </c>
    </row>
    <row r="59" spans="2:8" ht="45.75" customHeight="1">
      <c r="B59" s="114"/>
      <c r="C59" s="1261" t="s">
        <v>568</v>
      </c>
      <c r="D59" s="1262"/>
      <c r="E59" s="1263"/>
      <c r="F59" s="115">
        <v>132</v>
      </c>
      <c r="G59" s="115">
        <v>133</v>
      </c>
      <c r="H59" s="116">
        <v>132</v>
      </c>
    </row>
    <row r="60" spans="2:8" ht="45.75" customHeight="1">
      <c r="B60" s="114"/>
      <c r="C60" s="1261" t="s">
        <v>569</v>
      </c>
      <c r="D60" s="1262"/>
      <c r="E60" s="1263"/>
      <c r="F60" s="115">
        <v>34</v>
      </c>
      <c r="G60" s="115">
        <v>30</v>
      </c>
      <c r="H60" s="116">
        <v>26</v>
      </c>
    </row>
    <row r="61" spans="2:8" ht="45.75" customHeight="1">
      <c r="B61" s="114"/>
      <c r="C61" s="1261" t="s">
        <v>570</v>
      </c>
      <c r="D61" s="1262"/>
      <c r="E61" s="1263"/>
      <c r="F61" s="115">
        <v>23</v>
      </c>
      <c r="G61" s="115">
        <v>13</v>
      </c>
      <c r="H61" s="116">
        <v>23</v>
      </c>
    </row>
    <row r="62" spans="2:8" ht="45.75" customHeight="1" thickBot="1">
      <c r="B62" s="117"/>
      <c r="C62" s="1264" t="s">
        <v>571</v>
      </c>
      <c r="D62" s="1265"/>
      <c r="E62" s="1266"/>
      <c r="F62" s="118">
        <v>6</v>
      </c>
      <c r="G62" s="118">
        <v>8</v>
      </c>
      <c r="H62" s="119">
        <v>10</v>
      </c>
    </row>
    <row r="63" spans="2:8" ht="52.5" customHeight="1" thickBot="1">
      <c r="B63" s="120"/>
      <c r="C63" s="1267" t="s">
        <v>45</v>
      </c>
      <c r="D63" s="1267"/>
      <c r="E63" s="1268"/>
      <c r="F63" s="121">
        <v>1689</v>
      </c>
      <c r="G63" s="121">
        <v>1650</v>
      </c>
      <c r="H63" s="122">
        <v>1648</v>
      </c>
    </row>
    <row r="64" spans="2:8" ht="15" customHeight="1"/>
    <row r="65" ht="0" hidden="1" customHeight="1"/>
    <row r="66" ht="0" hidden="1" customHeight="1"/>
  </sheetData>
  <sheetProtection algorithmName="SHA-512" hashValue="D45ZaNtuw5A4ndSN9VKLHhGoyL0ykpkNvHoPGNaobxCsivlebhBhfgfucfnpBP4k4llwLPOkEbg43f6GL+pvEg==" saltValue="DfB9CItnZDoZfosP3gVP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X21" sqref="X2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577</v>
      </c>
      <c r="AO51" s="1280"/>
      <c r="AP51" s="1280"/>
      <c r="AQ51" s="1280"/>
      <c r="AR51" s="1280"/>
      <c r="AS51" s="1280"/>
      <c r="AT51" s="1280"/>
      <c r="AU51" s="1280"/>
      <c r="AV51" s="1280"/>
      <c r="AW51" s="1280"/>
      <c r="AX51" s="1280"/>
      <c r="AY51" s="1280"/>
      <c r="AZ51" s="1280"/>
      <c r="BA51" s="1280"/>
      <c r="BB51" s="1280" t="s">
        <v>578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41.3</v>
      </c>
      <c r="CG53" s="1277"/>
      <c r="CH53" s="1277"/>
      <c r="CI53" s="1277"/>
      <c r="CJ53" s="1277"/>
      <c r="CK53" s="1277"/>
      <c r="CL53" s="1277"/>
      <c r="CM53" s="1277"/>
      <c r="CN53" s="1277">
        <v>51.1</v>
      </c>
      <c r="CO53" s="1277"/>
      <c r="CP53" s="1277"/>
      <c r="CQ53" s="1277"/>
      <c r="CR53" s="1277"/>
      <c r="CS53" s="1277"/>
      <c r="CT53" s="1277"/>
      <c r="CU53" s="1277"/>
      <c r="CV53" s="1277">
        <v>51.3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580</v>
      </c>
      <c r="AO55" s="1281"/>
      <c r="AP55" s="1281"/>
      <c r="AQ55" s="1281"/>
      <c r="AR55" s="1281"/>
      <c r="AS55" s="1281"/>
      <c r="AT55" s="1281"/>
      <c r="AU55" s="1281"/>
      <c r="AV55" s="1281"/>
      <c r="AW55" s="1281"/>
      <c r="AX55" s="1281"/>
      <c r="AY55" s="1281"/>
      <c r="AZ55" s="1281"/>
      <c r="BA55" s="1281"/>
      <c r="BB55" s="1280" t="s">
        <v>578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581</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c r="B73" s="374"/>
      <c r="G73" s="1293"/>
      <c r="H73" s="1293"/>
      <c r="I73" s="1293"/>
      <c r="J73" s="1293"/>
      <c r="K73" s="1276"/>
      <c r="L73" s="1276"/>
      <c r="M73" s="1276"/>
      <c r="N73" s="1276"/>
      <c r="AM73" s="383"/>
      <c r="AN73" s="1280" t="s">
        <v>577</v>
      </c>
      <c r="AO73" s="1280"/>
      <c r="AP73" s="1280"/>
      <c r="AQ73" s="1280"/>
      <c r="AR73" s="1280"/>
      <c r="AS73" s="1280"/>
      <c r="AT73" s="1280"/>
      <c r="AU73" s="1280"/>
      <c r="AV73" s="1280"/>
      <c r="AW73" s="1280"/>
      <c r="AX73" s="1280"/>
      <c r="AY73" s="1280"/>
      <c r="AZ73" s="1280"/>
      <c r="BA73" s="1280"/>
      <c r="BB73" s="1280" t="s">
        <v>578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v>1.1000000000000001</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583</v>
      </c>
      <c r="BC75" s="1280"/>
      <c r="BD75" s="1280"/>
      <c r="BE75" s="1280"/>
      <c r="BF75" s="1280"/>
      <c r="BG75" s="1280"/>
      <c r="BH75" s="1280"/>
      <c r="BI75" s="1280"/>
      <c r="BJ75" s="1280"/>
      <c r="BK75" s="1280"/>
      <c r="BL75" s="1280"/>
      <c r="BM75" s="1280"/>
      <c r="BN75" s="1280"/>
      <c r="BO75" s="1280"/>
      <c r="BP75" s="1277">
        <v>5.4</v>
      </c>
      <c r="BQ75" s="1277"/>
      <c r="BR75" s="1277"/>
      <c r="BS75" s="1277"/>
      <c r="BT75" s="1277"/>
      <c r="BU75" s="1277"/>
      <c r="BV75" s="1277"/>
      <c r="BW75" s="1277"/>
      <c r="BX75" s="1277">
        <v>5.5</v>
      </c>
      <c r="BY75" s="1277"/>
      <c r="BZ75" s="1277"/>
      <c r="CA75" s="1277"/>
      <c r="CB75" s="1277"/>
      <c r="CC75" s="1277"/>
      <c r="CD75" s="1277"/>
      <c r="CE75" s="1277"/>
      <c r="CF75" s="1277">
        <v>6</v>
      </c>
      <c r="CG75" s="1277"/>
      <c r="CH75" s="1277"/>
      <c r="CI75" s="1277"/>
      <c r="CJ75" s="1277"/>
      <c r="CK75" s="1277"/>
      <c r="CL75" s="1277"/>
      <c r="CM75" s="1277"/>
      <c r="CN75" s="1277">
        <v>6.3</v>
      </c>
      <c r="CO75" s="1277"/>
      <c r="CP75" s="1277"/>
      <c r="CQ75" s="1277"/>
      <c r="CR75" s="1277"/>
      <c r="CS75" s="1277"/>
      <c r="CT75" s="1277"/>
      <c r="CU75" s="1277"/>
      <c r="CV75" s="1277">
        <v>6.2</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580</v>
      </c>
      <c r="AO77" s="1281"/>
      <c r="AP77" s="1281"/>
      <c r="AQ77" s="1281"/>
      <c r="AR77" s="1281"/>
      <c r="AS77" s="1281"/>
      <c r="AT77" s="1281"/>
      <c r="AU77" s="1281"/>
      <c r="AV77" s="1281"/>
      <c r="AW77" s="1281"/>
      <c r="AX77" s="1281"/>
      <c r="AY77" s="1281"/>
      <c r="AZ77" s="1281"/>
      <c r="BA77" s="1281"/>
      <c r="BB77" s="1280" t="s">
        <v>578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583</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IDE+U19yjhjYfGQk1lrqaQ2gt9bdp2S5dzz/D+45pbTUX7W36Qls459Hs2zZwjgKaD6Rvw+s1iofWmi544URg==" saltValue="Ugj9kPq0C2yNxL9F+7NE0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s95EVpFaTSSaPd+Dc91ta0UBL0/9eb64I4lu98gyzHRotGPiXj3vtO/OzQ2Lj2ySrdUrIDA5mv/z4MEuBdEYA==" saltValue="oxExbdWDYkTE7UvqH3qB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nVM7ul1ZJ9hpHQxYMpP3958Wd2F89+0k5mu+H/CJDc4rfZrXoli7VLrl60KQ1bRxM0ngcc2TPADhFGfrY/qGg==" saltValue="eapEmIyu7K3h12+ZFW/7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178060</v>
      </c>
      <c r="E3" s="141"/>
      <c r="F3" s="142">
        <v>263041</v>
      </c>
      <c r="G3" s="143"/>
      <c r="H3" s="144"/>
    </row>
    <row r="4" spans="1:8">
      <c r="A4" s="145"/>
      <c r="B4" s="146"/>
      <c r="C4" s="147"/>
      <c r="D4" s="148">
        <v>113385</v>
      </c>
      <c r="E4" s="149"/>
      <c r="F4" s="150">
        <v>103171</v>
      </c>
      <c r="G4" s="151"/>
      <c r="H4" s="152"/>
    </row>
    <row r="5" spans="1:8">
      <c r="A5" s="133" t="s">
        <v>531</v>
      </c>
      <c r="B5" s="138"/>
      <c r="C5" s="139"/>
      <c r="D5" s="140">
        <v>173808</v>
      </c>
      <c r="E5" s="141"/>
      <c r="F5" s="142">
        <v>272886</v>
      </c>
      <c r="G5" s="143"/>
      <c r="H5" s="144"/>
    </row>
    <row r="6" spans="1:8">
      <c r="A6" s="145"/>
      <c r="B6" s="146"/>
      <c r="C6" s="147"/>
      <c r="D6" s="148">
        <v>103646</v>
      </c>
      <c r="E6" s="149"/>
      <c r="F6" s="150">
        <v>125724</v>
      </c>
      <c r="G6" s="151"/>
      <c r="H6" s="152"/>
    </row>
    <row r="7" spans="1:8">
      <c r="A7" s="133" t="s">
        <v>532</v>
      </c>
      <c r="B7" s="138"/>
      <c r="C7" s="139"/>
      <c r="D7" s="140">
        <v>259356</v>
      </c>
      <c r="E7" s="141"/>
      <c r="F7" s="142">
        <v>245039</v>
      </c>
      <c r="G7" s="143"/>
      <c r="H7" s="144"/>
    </row>
    <row r="8" spans="1:8">
      <c r="A8" s="145"/>
      <c r="B8" s="146"/>
      <c r="C8" s="147"/>
      <c r="D8" s="148">
        <v>160601</v>
      </c>
      <c r="E8" s="149"/>
      <c r="F8" s="150">
        <v>108922</v>
      </c>
      <c r="G8" s="151"/>
      <c r="H8" s="152"/>
    </row>
    <row r="9" spans="1:8">
      <c r="A9" s="133" t="s">
        <v>533</v>
      </c>
      <c r="B9" s="138"/>
      <c r="C9" s="139"/>
      <c r="D9" s="140">
        <v>312999</v>
      </c>
      <c r="E9" s="141"/>
      <c r="F9" s="142">
        <v>237994</v>
      </c>
      <c r="G9" s="143"/>
      <c r="H9" s="144"/>
    </row>
    <row r="10" spans="1:8">
      <c r="A10" s="145"/>
      <c r="B10" s="146"/>
      <c r="C10" s="147"/>
      <c r="D10" s="148">
        <v>145222</v>
      </c>
      <c r="E10" s="149"/>
      <c r="F10" s="150">
        <v>110361</v>
      </c>
      <c r="G10" s="151"/>
      <c r="H10" s="152"/>
    </row>
    <row r="11" spans="1:8">
      <c r="A11" s="133" t="s">
        <v>534</v>
      </c>
      <c r="B11" s="138"/>
      <c r="C11" s="139"/>
      <c r="D11" s="140">
        <v>270917</v>
      </c>
      <c r="E11" s="141"/>
      <c r="F11" s="142">
        <v>267911</v>
      </c>
      <c r="G11" s="143"/>
      <c r="H11" s="144"/>
    </row>
    <row r="12" spans="1:8">
      <c r="A12" s="145"/>
      <c r="B12" s="146"/>
      <c r="C12" s="153"/>
      <c r="D12" s="148">
        <v>115933</v>
      </c>
      <c r="E12" s="149"/>
      <c r="F12" s="150">
        <v>106425</v>
      </c>
      <c r="G12" s="151"/>
      <c r="H12" s="152"/>
    </row>
    <row r="13" spans="1:8">
      <c r="A13" s="133"/>
      <c r="B13" s="138"/>
      <c r="C13" s="154"/>
      <c r="D13" s="155">
        <v>239028</v>
      </c>
      <c r="E13" s="156"/>
      <c r="F13" s="157">
        <v>257374</v>
      </c>
      <c r="G13" s="158"/>
      <c r="H13" s="144"/>
    </row>
    <row r="14" spans="1:8">
      <c r="A14" s="145"/>
      <c r="B14" s="146"/>
      <c r="C14" s="147"/>
      <c r="D14" s="148">
        <v>127757</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4.93</v>
      </c>
      <c r="C19" s="159">
        <f>ROUND(VALUE(SUBSTITUTE(実質収支比率等に係る経年分析!G$48,"▲","-")),2)</f>
        <v>7.87</v>
      </c>
      <c r="D19" s="159">
        <f>ROUND(VALUE(SUBSTITUTE(実質収支比率等に係る経年分析!H$48,"▲","-")),2)</f>
        <v>9.81</v>
      </c>
      <c r="E19" s="159">
        <f>ROUND(VALUE(SUBSTITUTE(実質収支比率等に係る経年分析!I$48,"▲","-")),2)</f>
        <v>8.76</v>
      </c>
      <c r="F19" s="159">
        <f>ROUND(VALUE(SUBSTITUTE(実質収支比率等に係る経年分析!J$48,"▲","-")),2)</f>
        <v>7.88</v>
      </c>
    </row>
    <row r="20" spans="1:11">
      <c r="A20" s="159" t="s">
        <v>49</v>
      </c>
      <c r="B20" s="159">
        <f>ROUND(VALUE(SUBSTITUTE(実質収支比率等に係る経年分析!F$47,"▲","-")),2)</f>
        <v>48.56</v>
      </c>
      <c r="C20" s="159">
        <f>ROUND(VALUE(SUBSTITUTE(実質収支比率等に係る経年分析!G$47,"▲","-")),2)</f>
        <v>50.34</v>
      </c>
      <c r="D20" s="159">
        <f>ROUND(VALUE(SUBSTITUTE(実質収支比率等に係る経年分析!H$47,"▲","-")),2)</f>
        <v>49.27</v>
      </c>
      <c r="E20" s="159">
        <f>ROUND(VALUE(SUBSTITUTE(実質収支比率等に係る経年分析!I$47,"▲","-")),2)</f>
        <v>49.95</v>
      </c>
      <c r="F20" s="159">
        <f>ROUND(VALUE(SUBSTITUTE(実質収支比率等に係る経年分析!J$47,"▲","-")),2)</f>
        <v>52.09</v>
      </c>
    </row>
    <row r="21" spans="1:11">
      <c r="A21" s="159" t="s">
        <v>50</v>
      </c>
      <c r="B21" s="159">
        <f>IF(ISNUMBER(VALUE(SUBSTITUTE(実質収支比率等に係る経年分析!F$49,"▲","-"))),ROUND(VALUE(SUBSTITUTE(実質収支比率等に係る経年分析!F$49,"▲","-")),2),NA())</f>
        <v>2.97</v>
      </c>
      <c r="C21" s="159">
        <f>IF(ISNUMBER(VALUE(SUBSTITUTE(実質収支比率等に係る経年分析!G$49,"▲","-"))),ROUND(VALUE(SUBSTITUTE(実質収支比率等に係る経年分析!G$49,"▲","-")),2),NA())</f>
        <v>3.42</v>
      </c>
      <c r="D21" s="159">
        <f>IF(ISNUMBER(VALUE(SUBSTITUTE(実質収支比率等に係る経年分析!H$49,"▲","-"))),ROUND(VALUE(SUBSTITUTE(実質収支比率等に係る経年分析!H$49,"▲","-")),2),NA())</f>
        <v>2.82</v>
      </c>
      <c r="E21" s="159">
        <f>IF(ISNUMBER(VALUE(SUBSTITUTE(実質収支比率等に係る経年分析!I$49,"▲","-"))),ROUND(VALUE(SUBSTITUTE(実質収支比率等に係る経年分析!I$49,"▲","-")),2),NA())</f>
        <v>-1.1000000000000001</v>
      </c>
      <c r="F21" s="159">
        <f>IF(ISNUMBER(VALUE(SUBSTITUTE(実質収支比率等に係る経年分析!J$49,"▲","-"))),ROUND(VALUE(SUBSTITUTE(実質収支比率等に係る経年分析!J$49,"▲","-")),2),NA())</f>
        <v>-1.32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9.8000000000000007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304</v>
      </c>
      <c r="E42" s="161"/>
      <c r="F42" s="161"/>
      <c r="G42" s="161">
        <f>'実質公債費比率（分子）の構造'!L$52</f>
        <v>337</v>
      </c>
      <c r="H42" s="161"/>
      <c r="I42" s="161"/>
      <c r="J42" s="161">
        <f>'実質公債費比率（分子）の構造'!M$52</f>
        <v>342</v>
      </c>
      <c r="K42" s="161"/>
      <c r="L42" s="161"/>
      <c r="M42" s="161">
        <f>'実質公債費比率（分子）の構造'!N$52</f>
        <v>339</v>
      </c>
      <c r="N42" s="161"/>
      <c r="O42" s="161"/>
      <c r="P42" s="161">
        <f>'実質公債費比率（分子）の構造'!O$52</f>
        <v>328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23</v>
      </c>
      <c r="C45" s="161"/>
      <c r="D45" s="161"/>
      <c r="E45" s="161">
        <f>'実質公債費比率（分子）の構造'!L$49</f>
        <v>23</v>
      </c>
      <c r="F45" s="161"/>
      <c r="G45" s="161"/>
      <c r="H45" s="161">
        <f>'実質公債費比率（分子）の構造'!M$49</f>
        <v>24</v>
      </c>
      <c r="I45" s="161"/>
      <c r="J45" s="161"/>
      <c r="K45" s="161">
        <f>'実質公債費比率（分子）の構造'!N$49</f>
        <v>25</v>
      </c>
      <c r="L45" s="161"/>
      <c r="M45" s="161"/>
      <c r="N45" s="161">
        <f>'実質公債費比率（分子）の構造'!O$49</f>
        <v>16</v>
      </c>
      <c r="O45" s="161"/>
      <c r="P45" s="161"/>
    </row>
    <row r="46" spans="1:16">
      <c r="A46" s="161" t="s">
        <v>61</v>
      </c>
      <c r="B46" s="161">
        <f>'実質公債費比率（分子）の構造'!K$48</f>
        <v>18</v>
      </c>
      <c r="C46" s="161"/>
      <c r="D46" s="161"/>
      <c r="E46" s="161">
        <f>'実質公債費比率（分子）の構造'!L$48</f>
        <v>21</v>
      </c>
      <c r="F46" s="161"/>
      <c r="G46" s="161"/>
      <c r="H46" s="161">
        <f>'実質公債費比率（分子）の構造'!M$48</f>
        <v>23</v>
      </c>
      <c r="I46" s="161"/>
      <c r="J46" s="161"/>
      <c r="K46" s="161">
        <f>'実質公債費比率（分子）の構造'!N$48</f>
        <v>25</v>
      </c>
      <c r="L46" s="161"/>
      <c r="M46" s="161"/>
      <c r="N46" s="161">
        <f>'実質公債費比率（分子）の構造'!O$48</f>
        <v>19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377</v>
      </c>
      <c r="C49" s="161"/>
      <c r="D49" s="161"/>
      <c r="E49" s="161">
        <f>'実質公債費比率（分子）の構造'!L$45</f>
        <v>412</v>
      </c>
      <c r="F49" s="161"/>
      <c r="G49" s="161"/>
      <c r="H49" s="161">
        <f>'実質公債費比率（分子）の構造'!M$45</f>
        <v>424</v>
      </c>
      <c r="I49" s="161"/>
      <c r="J49" s="161"/>
      <c r="K49" s="161">
        <f>'実質公債費比率（分子）の構造'!N$45</f>
        <v>422</v>
      </c>
      <c r="L49" s="161"/>
      <c r="M49" s="161"/>
      <c r="N49" s="161">
        <f>'実質公債費比率（分子）の構造'!O$45</f>
        <v>404</v>
      </c>
      <c r="O49" s="161"/>
      <c r="P49" s="161"/>
    </row>
    <row r="50" spans="1:16">
      <c r="A50" s="161" t="s">
        <v>65</v>
      </c>
      <c r="B50" s="161" t="e">
        <f>NA()</f>
        <v>#N/A</v>
      </c>
      <c r="C50" s="161">
        <f>IF(ISNUMBER('実質公債費比率（分子）の構造'!K$53),'実質公債費比率（分子）の構造'!K$53,NA())</f>
        <v>114</v>
      </c>
      <c r="D50" s="161" t="e">
        <f>NA()</f>
        <v>#N/A</v>
      </c>
      <c r="E50" s="161" t="e">
        <f>NA()</f>
        <v>#N/A</v>
      </c>
      <c r="F50" s="161">
        <f>IF(ISNUMBER('実質公債費比率（分子）の構造'!L$53),'実質公債費比率（分子）の構造'!L$53,NA())</f>
        <v>119</v>
      </c>
      <c r="G50" s="161" t="e">
        <f>NA()</f>
        <v>#N/A</v>
      </c>
      <c r="H50" s="161" t="e">
        <f>NA()</f>
        <v>#N/A</v>
      </c>
      <c r="I50" s="161">
        <f>IF(ISNUMBER('実質公債費比率（分子）の構造'!M$53),'実質公債費比率（分子）の構造'!M$53,NA())</f>
        <v>129</v>
      </c>
      <c r="J50" s="161" t="e">
        <f>NA()</f>
        <v>#N/A</v>
      </c>
      <c r="K50" s="161" t="e">
        <f>NA()</f>
        <v>#N/A</v>
      </c>
      <c r="L50" s="161">
        <f>IF(ISNUMBER('実質公債費比率（分子）の構造'!N$53),'実質公債費比率（分子）の構造'!N$53,NA())</f>
        <v>133</v>
      </c>
      <c r="M50" s="161" t="e">
        <f>NA()</f>
        <v>#N/A</v>
      </c>
      <c r="N50" s="161" t="e">
        <f>NA()</f>
        <v>#N/A</v>
      </c>
      <c r="O50" s="161">
        <f>IF(ISNUMBER('実質公債費比率（分子）の構造'!O$53),'実質公債費比率（分子）の構造'!O$53,NA())</f>
        <v>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3016</v>
      </c>
      <c r="E56" s="160"/>
      <c r="F56" s="160"/>
      <c r="G56" s="160">
        <f>'将来負担比率（分子）の構造'!J$52</f>
        <v>2877</v>
      </c>
      <c r="H56" s="160"/>
      <c r="I56" s="160"/>
      <c r="J56" s="160">
        <f>'将来負担比率（分子）の構造'!K$52</f>
        <v>2798</v>
      </c>
      <c r="K56" s="160"/>
      <c r="L56" s="160"/>
      <c r="M56" s="160">
        <f>'将来負担比率（分子）の構造'!L$52</f>
        <v>2674</v>
      </c>
      <c r="N56" s="160"/>
      <c r="O56" s="160"/>
      <c r="P56" s="160">
        <f>'将来負担比率（分子）の構造'!M$52</f>
        <v>2587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2048</v>
      </c>
      <c r="E58" s="160"/>
      <c r="F58" s="160"/>
      <c r="G58" s="160">
        <f>'将来負担比率（分子）の構造'!J$50</f>
        <v>1760</v>
      </c>
      <c r="H58" s="160"/>
      <c r="I58" s="160"/>
      <c r="J58" s="160">
        <f>'将来負担比率（分子）の構造'!K$50</f>
        <v>1827</v>
      </c>
      <c r="K58" s="160"/>
      <c r="L58" s="160"/>
      <c r="M58" s="160">
        <f>'将来負担比率（分子）の構造'!L$50</f>
        <v>1778</v>
      </c>
      <c r="N58" s="160"/>
      <c r="O58" s="160"/>
      <c r="P58" s="160">
        <f>'将来負担比率（分子）の構造'!M$50</f>
        <v>1770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781</v>
      </c>
      <c r="C62" s="160"/>
      <c r="D62" s="160"/>
      <c r="E62" s="160">
        <f>'将来負担比率（分子）の構造'!J$45</f>
        <v>762</v>
      </c>
      <c r="F62" s="160"/>
      <c r="G62" s="160"/>
      <c r="H62" s="160">
        <f>'将来負担比率（分子）の構造'!K$45</f>
        <v>695</v>
      </c>
      <c r="I62" s="160"/>
      <c r="J62" s="160"/>
      <c r="K62" s="160">
        <f>'将来負担比率（分子）の構造'!L$45</f>
        <v>598</v>
      </c>
      <c r="L62" s="160"/>
      <c r="M62" s="160"/>
      <c r="N62" s="160">
        <f>'将来負担比率（分子）の構造'!M$45</f>
        <v>574</v>
      </c>
      <c r="O62" s="160"/>
      <c r="P62" s="160"/>
    </row>
    <row r="63" spans="1:16">
      <c r="A63" s="160" t="s">
        <v>28</v>
      </c>
      <c r="B63" s="160">
        <f>'将来負担比率（分子）の構造'!I$44</f>
        <v>125</v>
      </c>
      <c r="C63" s="160"/>
      <c r="D63" s="160"/>
      <c r="E63" s="160">
        <f>'将来負担比率（分子）の構造'!J$44</f>
        <v>151</v>
      </c>
      <c r="F63" s="160"/>
      <c r="G63" s="160"/>
      <c r="H63" s="160">
        <f>'将来負担比率（分子）の構造'!K$44</f>
        <v>115</v>
      </c>
      <c r="I63" s="160"/>
      <c r="J63" s="160"/>
      <c r="K63" s="160">
        <f>'将来負担比率（分子）の構造'!L$44</f>
        <v>94</v>
      </c>
      <c r="L63" s="160"/>
      <c r="M63" s="160"/>
      <c r="N63" s="160">
        <f>'将来負担比率（分子）の構造'!M$44</f>
        <v>74</v>
      </c>
      <c r="O63" s="160"/>
      <c r="P63" s="160"/>
    </row>
    <row r="64" spans="1:16">
      <c r="A64" s="160" t="s">
        <v>27</v>
      </c>
      <c r="B64" s="160">
        <f>'将来負担比率（分子）の構造'!I$43</f>
        <v>190</v>
      </c>
      <c r="C64" s="160"/>
      <c r="D64" s="160"/>
      <c r="E64" s="160">
        <f>'将来負担比率（分子）の構造'!J$43</f>
        <v>176</v>
      </c>
      <c r="F64" s="160"/>
      <c r="G64" s="160"/>
      <c r="H64" s="160">
        <f>'将来負担比率（分子）の構造'!K$43</f>
        <v>167</v>
      </c>
      <c r="I64" s="160"/>
      <c r="J64" s="160"/>
      <c r="K64" s="160">
        <f>'将来負担比率（分子）の構造'!L$43</f>
        <v>161</v>
      </c>
      <c r="L64" s="160"/>
      <c r="M64" s="160"/>
      <c r="N64" s="160">
        <f>'将来負担比率（分子）の構造'!M$43</f>
        <v>147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3713</v>
      </c>
      <c r="C66" s="160"/>
      <c r="D66" s="160"/>
      <c r="E66" s="160">
        <f>'将来負担比率（分子）の構造'!J$41</f>
        <v>3569</v>
      </c>
      <c r="F66" s="160"/>
      <c r="G66" s="160"/>
      <c r="H66" s="160">
        <f>'将来負担比率（分子）の構造'!K$41</f>
        <v>3539</v>
      </c>
      <c r="I66" s="160"/>
      <c r="J66" s="160"/>
      <c r="K66" s="160">
        <f>'将来負担比率（分子）の構造'!L$41</f>
        <v>3420</v>
      </c>
      <c r="L66" s="160"/>
      <c r="M66" s="160"/>
      <c r="N66" s="160">
        <f>'将来負担比率（分子）の構造'!M$41</f>
        <v>3475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22</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1168</v>
      </c>
      <c r="C72" s="164">
        <f>基金残高に係る経年分析!G55</f>
        <v>1170</v>
      </c>
      <c r="D72" s="164">
        <f>基金残高に係る経年分析!H55</f>
        <v>1169</v>
      </c>
    </row>
    <row r="73" spans="1:16">
      <c r="A73" s="163" t="s">
        <v>72</v>
      </c>
      <c r="B73" s="164">
        <f>基金残高に係る経年分析!F56</f>
        <v>6</v>
      </c>
      <c r="C73" s="164">
        <f>基金残高に係る経年分析!G56</f>
        <v>6</v>
      </c>
      <c r="D73" s="164">
        <f>基金残高に係る経年分析!H56</f>
        <v>6</v>
      </c>
    </row>
    <row r="74" spans="1:16">
      <c r="A74" s="163" t="s">
        <v>73</v>
      </c>
      <c r="B74" s="164">
        <f>基金残高に係る経年分析!F57</f>
        <v>515</v>
      </c>
      <c r="C74" s="164">
        <f>基金残高に係る経年分析!G57</f>
        <v>475</v>
      </c>
      <c r="D74" s="164">
        <f>基金残高に係る経年分析!H57</f>
        <v>474</v>
      </c>
    </row>
  </sheetData>
  <sheetProtection algorithmName="SHA-512" hashValue="CccjVIpj5tbHvzQC9FJwrWs4DdXJdTjbXU6qFAWgQGqNDxssdCK8N5vT33TfLGKUBFUSZgheY1PvCcFnaqvTSg==" saltValue="uW3A8ha0TYSzhqQ/A9L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251462</v>
      </c>
      <c r="S5" s="649"/>
      <c r="T5" s="649"/>
      <c r="U5" s="649"/>
      <c r="V5" s="649"/>
      <c r="W5" s="649"/>
      <c r="X5" s="649"/>
      <c r="Y5" s="650"/>
      <c r="Z5" s="651">
        <v>6</v>
      </c>
      <c r="AA5" s="651"/>
      <c r="AB5" s="651"/>
      <c r="AC5" s="651"/>
      <c r="AD5" s="652">
        <v>251462</v>
      </c>
      <c r="AE5" s="652"/>
      <c r="AF5" s="652"/>
      <c r="AG5" s="652"/>
      <c r="AH5" s="652"/>
      <c r="AI5" s="652"/>
      <c r="AJ5" s="652"/>
      <c r="AK5" s="652"/>
      <c r="AL5" s="653">
        <v>11.4</v>
      </c>
      <c r="AM5" s="654"/>
      <c r="AN5" s="654"/>
      <c r="AO5" s="655"/>
      <c r="AP5" s="645" t="s">
        <v>220</v>
      </c>
      <c r="AQ5" s="646"/>
      <c r="AR5" s="646"/>
      <c r="AS5" s="646"/>
      <c r="AT5" s="646"/>
      <c r="AU5" s="646"/>
      <c r="AV5" s="646"/>
      <c r="AW5" s="646"/>
      <c r="AX5" s="646"/>
      <c r="AY5" s="646"/>
      <c r="AZ5" s="646"/>
      <c r="BA5" s="646"/>
      <c r="BB5" s="646"/>
      <c r="BC5" s="646"/>
      <c r="BD5" s="646"/>
      <c r="BE5" s="646"/>
      <c r="BF5" s="647"/>
      <c r="BG5" s="659">
        <v>250902</v>
      </c>
      <c r="BH5" s="660"/>
      <c r="BI5" s="660"/>
      <c r="BJ5" s="660"/>
      <c r="BK5" s="660"/>
      <c r="BL5" s="660"/>
      <c r="BM5" s="660"/>
      <c r="BN5" s="661"/>
      <c r="BO5" s="662">
        <v>99.8</v>
      </c>
      <c r="BP5" s="662"/>
      <c r="BQ5" s="662"/>
      <c r="BR5" s="662"/>
      <c r="BS5" s="663" t="s">
        <v>178</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36758</v>
      </c>
      <c r="S6" s="660"/>
      <c r="T6" s="660"/>
      <c r="U6" s="660"/>
      <c r="V6" s="660"/>
      <c r="W6" s="660"/>
      <c r="X6" s="660"/>
      <c r="Y6" s="661"/>
      <c r="Z6" s="662">
        <v>0.9</v>
      </c>
      <c r="AA6" s="662"/>
      <c r="AB6" s="662"/>
      <c r="AC6" s="662"/>
      <c r="AD6" s="663">
        <v>36758</v>
      </c>
      <c r="AE6" s="663"/>
      <c r="AF6" s="663"/>
      <c r="AG6" s="663"/>
      <c r="AH6" s="663"/>
      <c r="AI6" s="663"/>
      <c r="AJ6" s="663"/>
      <c r="AK6" s="663"/>
      <c r="AL6" s="664">
        <v>1.7</v>
      </c>
      <c r="AM6" s="665"/>
      <c r="AN6" s="665"/>
      <c r="AO6" s="666"/>
      <c r="AP6" s="656" t="s">
        <v>225</v>
      </c>
      <c r="AQ6" s="657"/>
      <c r="AR6" s="657"/>
      <c r="AS6" s="657"/>
      <c r="AT6" s="657"/>
      <c r="AU6" s="657"/>
      <c r="AV6" s="657"/>
      <c r="AW6" s="657"/>
      <c r="AX6" s="657"/>
      <c r="AY6" s="657"/>
      <c r="AZ6" s="657"/>
      <c r="BA6" s="657"/>
      <c r="BB6" s="657"/>
      <c r="BC6" s="657"/>
      <c r="BD6" s="657"/>
      <c r="BE6" s="657"/>
      <c r="BF6" s="658"/>
      <c r="BG6" s="659">
        <v>250902</v>
      </c>
      <c r="BH6" s="660"/>
      <c r="BI6" s="660"/>
      <c r="BJ6" s="660"/>
      <c r="BK6" s="660"/>
      <c r="BL6" s="660"/>
      <c r="BM6" s="660"/>
      <c r="BN6" s="661"/>
      <c r="BO6" s="662">
        <v>99.8</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59808</v>
      </c>
      <c r="CS6" s="660"/>
      <c r="CT6" s="660"/>
      <c r="CU6" s="660"/>
      <c r="CV6" s="660"/>
      <c r="CW6" s="660"/>
      <c r="CX6" s="660"/>
      <c r="CY6" s="661"/>
      <c r="CZ6" s="653">
        <v>1.5</v>
      </c>
      <c r="DA6" s="654"/>
      <c r="DB6" s="654"/>
      <c r="DC6" s="673"/>
      <c r="DD6" s="668" t="s">
        <v>178</v>
      </c>
      <c r="DE6" s="660"/>
      <c r="DF6" s="660"/>
      <c r="DG6" s="660"/>
      <c r="DH6" s="660"/>
      <c r="DI6" s="660"/>
      <c r="DJ6" s="660"/>
      <c r="DK6" s="660"/>
      <c r="DL6" s="660"/>
      <c r="DM6" s="660"/>
      <c r="DN6" s="660"/>
      <c r="DO6" s="660"/>
      <c r="DP6" s="661"/>
      <c r="DQ6" s="668">
        <v>59808</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339</v>
      </c>
      <c r="S7" s="660"/>
      <c r="T7" s="660"/>
      <c r="U7" s="660"/>
      <c r="V7" s="660"/>
      <c r="W7" s="660"/>
      <c r="X7" s="660"/>
      <c r="Y7" s="661"/>
      <c r="Z7" s="662">
        <v>0</v>
      </c>
      <c r="AA7" s="662"/>
      <c r="AB7" s="662"/>
      <c r="AC7" s="662"/>
      <c r="AD7" s="663">
        <v>339</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83690</v>
      </c>
      <c r="BH7" s="660"/>
      <c r="BI7" s="660"/>
      <c r="BJ7" s="660"/>
      <c r="BK7" s="660"/>
      <c r="BL7" s="660"/>
      <c r="BM7" s="660"/>
      <c r="BN7" s="661"/>
      <c r="BO7" s="662">
        <v>33.299999999999997</v>
      </c>
      <c r="BP7" s="662"/>
      <c r="BQ7" s="662"/>
      <c r="BR7" s="662"/>
      <c r="BS7" s="663" t="s">
        <v>226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958508</v>
      </c>
      <c r="CS7" s="660"/>
      <c r="CT7" s="660"/>
      <c r="CU7" s="660"/>
      <c r="CV7" s="660"/>
      <c r="CW7" s="660"/>
      <c r="CX7" s="660"/>
      <c r="CY7" s="661"/>
      <c r="CZ7" s="662">
        <v>24.3</v>
      </c>
      <c r="DA7" s="662"/>
      <c r="DB7" s="662"/>
      <c r="DC7" s="662"/>
      <c r="DD7" s="668">
        <v>181541</v>
      </c>
      <c r="DE7" s="660"/>
      <c r="DF7" s="660"/>
      <c r="DG7" s="660"/>
      <c r="DH7" s="660"/>
      <c r="DI7" s="660"/>
      <c r="DJ7" s="660"/>
      <c r="DK7" s="660"/>
      <c r="DL7" s="660"/>
      <c r="DM7" s="660"/>
      <c r="DN7" s="660"/>
      <c r="DO7" s="660"/>
      <c r="DP7" s="661"/>
      <c r="DQ7" s="668">
        <v>674672</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476</v>
      </c>
      <c r="S8" s="660"/>
      <c r="T8" s="660"/>
      <c r="U8" s="660"/>
      <c r="V8" s="660"/>
      <c r="W8" s="660"/>
      <c r="X8" s="660"/>
      <c r="Y8" s="661"/>
      <c r="Z8" s="662">
        <v>0</v>
      </c>
      <c r="AA8" s="662"/>
      <c r="AB8" s="662"/>
      <c r="AC8" s="662"/>
      <c r="AD8" s="663">
        <v>476</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5355</v>
      </c>
      <c r="BH8" s="660"/>
      <c r="BI8" s="660"/>
      <c r="BJ8" s="660"/>
      <c r="BK8" s="660"/>
      <c r="BL8" s="660"/>
      <c r="BM8" s="660"/>
      <c r="BN8" s="661"/>
      <c r="BO8" s="662">
        <v>2.1</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863796</v>
      </c>
      <c r="CS8" s="660"/>
      <c r="CT8" s="660"/>
      <c r="CU8" s="660"/>
      <c r="CV8" s="660"/>
      <c r="CW8" s="660"/>
      <c r="CX8" s="660"/>
      <c r="CY8" s="661"/>
      <c r="CZ8" s="662">
        <v>21.9</v>
      </c>
      <c r="DA8" s="662"/>
      <c r="DB8" s="662"/>
      <c r="DC8" s="662"/>
      <c r="DD8" s="668">
        <v>10136</v>
      </c>
      <c r="DE8" s="660"/>
      <c r="DF8" s="660"/>
      <c r="DG8" s="660"/>
      <c r="DH8" s="660"/>
      <c r="DI8" s="660"/>
      <c r="DJ8" s="660"/>
      <c r="DK8" s="660"/>
      <c r="DL8" s="660"/>
      <c r="DM8" s="660"/>
      <c r="DN8" s="660"/>
      <c r="DO8" s="660"/>
      <c r="DP8" s="661"/>
      <c r="DQ8" s="668">
        <v>477451</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692</v>
      </c>
      <c r="S9" s="660"/>
      <c r="T9" s="660"/>
      <c r="U9" s="660"/>
      <c r="V9" s="660"/>
      <c r="W9" s="660"/>
      <c r="X9" s="660"/>
      <c r="Y9" s="661"/>
      <c r="Z9" s="662">
        <v>0</v>
      </c>
      <c r="AA9" s="662"/>
      <c r="AB9" s="662"/>
      <c r="AC9" s="662"/>
      <c r="AD9" s="663">
        <v>692</v>
      </c>
      <c r="AE9" s="663"/>
      <c r="AF9" s="663"/>
      <c r="AG9" s="663"/>
      <c r="AH9" s="663"/>
      <c r="AI9" s="663"/>
      <c r="AJ9" s="663"/>
      <c r="AK9" s="663"/>
      <c r="AL9" s="664">
        <v>0</v>
      </c>
      <c r="AM9" s="665"/>
      <c r="AN9" s="665"/>
      <c r="AO9" s="666"/>
      <c r="AP9" s="656" t="s">
        <v>235</v>
      </c>
      <c r="AQ9" s="657"/>
      <c r="AR9" s="657"/>
      <c r="AS9" s="657"/>
      <c r="AT9" s="657"/>
      <c r="AU9" s="657"/>
      <c r="AV9" s="657"/>
      <c r="AW9" s="657"/>
      <c r="AX9" s="657"/>
      <c r="AY9" s="657"/>
      <c r="AZ9" s="657"/>
      <c r="BA9" s="657"/>
      <c r="BB9" s="657"/>
      <c r="BC9" s="657"/>
      <c r="BD9" s="657"/>
      <c r="BE9" s="657"/>
      <c r="BF9" s="658"/>
      <c r="BG9" s="659">
        <v>73375</v>
      </c>
      <c r="BH9" s="660"/>
      <c r="BI9" s="660"/>
      <c r="BJ9" s="660"/>
      <c r="BK9" s="660"/>
      <c r="BL9" s="660"/>
      <c r="BM9" s="660"/>
      <c r="BN9" s="661"/>
      <c r="BO9" s="662">
        <v>29.2</v>
      </c>
      <c r="BP9" s="662"/>
      <c r="BQ9" s="662"/>
      <c r="BR9" s="662"/>
      <c r="BS9" s="668" t="s">
        <v>178</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192480</v>
      </c>
      <c r="CS9" s="660"/>
      <c r="CT9" s="660"/>
      <c r="CU9" s="660"/>
      <c r="CV9" s="660"/>
      <c r="CW9" s="660"/>
      <c r="CX9" s="660"/>
      <c r="CY9" s="661"/>
      <c r="CZ9" s="662">
        <v>4.9000000000000004</v>
      </c>
      <c r="DA9" s="662"/>
      <c r="DB9" s="662"/>
      <c r="DC9" s="662"/>
      <c r="DD9" s="668">
        <v>10273</v>
      </c>
      <c r="DE9" s="660"/>
      <c r="DF9" s="660"/>
      <c r="DG9" s="660"/>
      <c r="DH9" s="660"/>
      <c r="DI9" s="660"/>
      <c r="DJ9" s="660"/>
      <c r="DK9" s="660"/>
      <c r="DL9" s="660"/>
      <c r="DM9" s="660"/>
      <c r="DN9" s="660"/>
      <c r="DO9" s="660"/>
      <c r="DP9" s="661"/>
      <c r="DQ9" s="668">
        <v>182282</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178</v>
      </c>
      <c r="AE10" s="663"/>
      <c r="AF10" s="663"/>
      <c r="AG10" s="663"/>
      <c r="AH10" s="663"/>
      <c r="AI10" s="663"/>
      <c r="AJ10" s="663"/>
      <c r="AK10" s="663"/>
      <c r="AL10" s="664" t="s">
        <v>226</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4030</v>
      </c>
      <c r="BH10" s="660"/>
      <c r="BI10" s="660"/>
      <c r="BJ10" s="660"/>
      <c r="BK10" s="660"/>
      <c r="BL10" s="660"/>
      <c r="BM10" s="660"/>
      <c r="BN10" s="661"/>
      <c r="BO10" s="662">
        <v>1.6</v>
      </c>
      <c r="BP10" s="662"/>
      <c r="BQ10" s="662"/>
      <c r="BR10" s="662"/>
      <c r="BS10" s="668" t="s">
        <v>178</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226</v>
      </c>
      <c r="CS10" s="660"/>
      <c r="CT10" s="660"/>
      <c r="CU10" s="660"/>
      <c r="CV10" s="660"/>
      <c r="CW10" s="660"/>
      <c r="CX10" s="660"/>
      <c r="CY10" s="661"/>
      <c r="CZ10" s="662" t="s">
        <v>178</v>
      </c>
      <c r="DA10" s="662"/>
      <c r="DB10" s="662"/>
      <c r="DC10" s="662"/>
      <c r="DD10" s="668" t="s">
        <v>178</v>
      </c>
      <c r="DE10" s="660"/>
      <c r="DF10" s="660"/>
      <c r="DG10" s="660"/>
      <c r="DH10" s="660"/>
      <c r="DI10" s="660"/>
      <c r="DJ10" s="660"/>
      <c r="DK10" s="660"/>
      <c r="DL10" s="660"/>
      <c r="DM10" s="660"/>
      <c r="DN10" s="660"/>
      <c r="DO10" s="660"/>
      <c r="DP10" s="661"/>
      <c r="DQ10" s="668" t="s">
        <v>178</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178</v>
      </c>
      <c r="AE11" s="663"/>
      <c r="AF11" s="663"/>
      <c r="AG11" s="663"/>
      <c r="AH11" s="663"/>
      <c r="AI11" s="663"/>
      <c r="AJ11" s="663"/>
      <c r="AK11" s="663"/>
      <c r="AL11" s="664" t="s">
        <v>178</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930</v>
      </c>
      <c r="BH11" s="660"/>
      <c r="BI11" s="660"/>
      <c r="BJ11" s="660"/>
      <c r="BK11" s="660"/>
      <c r="BL11" s="660"/>
      <c r="BM11" s="660"/>
      <c r="BN11" s="661"/>
      <c r="BO11" s="662">
        <v>0.4</v>
      </c>
      <c r="BP11" s="662"/>
      <c r="BQ11" s="662"/>
      <c r="BR11" s="662"/>
      <c r="BS11" s="668" t="s">
        <v>178</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367436</v>
      </c>
      <c r="CS11" s="660"/>
      <c r="CT11" s="660"/>
      <c r="CU11" s="660"/>
      <c r="CV11" s="660"/>
      <c r="CW11" s="660"/>
      <c r="CX11" s="660"/>
      <c r="CY11" s="661"/>
      <c r="CZ11" s="662">
        <v>9.3000000000000007</v>
      </c>
      <c r="DA11" s="662"/>
      <c r="DB11" s="662"/>
      <c r="DC11" s="662"/>
      <c r="DD11" s="668">
        <v>197308</v>
      </c>
      <c r="DE11" s="660"/>
      <c r="DF11" s="660"/>
      <c r="DG11" s="660"/>
      <c r="DH11" s="660"/>
      <c r="DI11" s="660"/>
      <c r="DJ11" s="660"/>
      <c r="DK11" s="660"/>
      <c r="DL11" s="660"/>
      <c r="DM11" s="660"/>
      <c r="DN11" s="660"/>
      <c r="DO11" s="660"/>
      <c r="DP11" s="661"/>
      <c r="DQ11" s="668">
        <v>185712</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60505</v>
      </c>
      <c r="S12" s="660"/>
      <c r="T12" s="660"/>
      <c r="U12" s="660"/>
      <c r="V12" s="660"/>
      <c r="W12" s="660"/>
      <c r="X12" s="660"/>
      <c r="Y12" s="661"/>
      <c r="Z12" s="662">
        <v>1.5</v>
      </c>
      <c r="AA12" s="662"/>
      <c r="AB12" s="662"/>
      <c r="AC12" s="662"/>
      <c r="AD12" s="663">
        <v>60505</v>
      </c>
      <c r="AE12" s="663"/>
      <c r="AF12" s="663"/>
      <c r="AG12" s="663"/>
      <c r="AH12" s="663"/>
      <c r="AI12" s="663"/>
      <c r="AJ12" s="663"/>
      <c r="AK12" s="663"/>
      <c r="AL12" s="664">
        <v>2.7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135932</v>
      </c>
      <c r="BH12" s="660"/>
      <c r="BI12" s="660"/>
      <c r="BJ12" s="660"/>
      <c r="BK12" s="660"/>
      <c r="BL12" s="660"/>
      <c r="BM12" s="660"/>
      <c r="BN12" s="661"/>
      <c r="BO12" s="662">
        <v>54.1</v>
      </c>
      <c r="BP12" s="662"/>
      <c r="BQ12" s="662"/>
      <c r="BR12" s="662"/>
      <c r="BS12" s="668" t="s">
        <v>226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25003</v>
      </c>
      <c r="CS12" s="660"/>
      <c r="CT12" s="660"/>
      <c r="CU12" s="660"/>
      <c r="CV12" s="660"/>
      <c r="CW12" s="660"/>
      <c r="CX12" s="660"/>
      <c r="CY12" s="661"/>
      <c r="CZ12" s="662">
        <v>0.6</v>
      </c>
      <c r="DA12" s="662"/>
      <c r="DB12" s="662"/>
      <c r="DC12" s="662"/>
      <c r="DD12" s="668">
        <v>2868</v>
      </c>
      <c r="DE12" s="660"/>
      <c r="DF12" s="660"/>
      <c r="DG12" s="660"/>
      <c r="DH12" s="660"/>
      <c r="DI12" s="660"/>
      <c r="DJ12" s="660"/>
      <c r="DK12" s="660"/>
      <c r="DL12" s="660"/>
      <c r="DM12" s="660"/>
      <c r="DN12" s="660"/>
      <c r="DO12" s="660"/>
      <c r="DP12" s="661"/>
      <c r="DQ12" s="668">
        <v>24124</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226</v>
      </c>
      <c r="S13" s="660"/>
      <c r="T13" s="660"/>
      <c r="U13" s="660"/>
      <c r="V13" s="660"/>
      <c r="W13" s="660"/>
      <c r="X13" s="660"/>
      <c r="Y13" s="661"/>
      <c r="Z13" s="662" t="s">
        <v>178</v>
      </c>
      <c r="AA13" s="662"/>
      <c r="AB13" s="662"/>
      <c r="AC13" s="662"/>
      <c r="AD13" s="663" t="s">
        <v>178</v>
      </c>
      <c r="AE13" s="663"/>
      <c r="AF13" s="663"/>
      <c r="AG13" s="663"/>
      <c r="AH13" s="663"/>
      <c r="AI13" s="663"/>
      <c r="AJ13" s="663"/>
      <c r="AK13" s="663"/>
      <c r="AL13" s="664" t="s">
        <v>226</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133852</v>
      </c>
      <c r="BH13" s="660"/>
      <c r="BI13" s="660"/>
      <c r="BJ13" s="660"/>
      <c r="BK13" s="660"/>
      <c r="BL13" s="660"/>
      <c r="BM13" s="660"/>
      <c r="BN13" s="661"/>
      <c r="BO13" s="662">
        <v>53.2</v>
      </c>
      <c r="BP13" s="662"/>
      <c r="BQ13" s="662"/>
      <c r="BR13" s="662"/>
      <c r="BS13" s="668" t="s">
        <v>178</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446038</v>
      </c>
      <c r="CS13" s="660"/>
      <c r="CT13" s="660"/>
      <c r="CU13" s="660"/>
      <c r="CV13" s="660"/>
      <c r="CW13" s="660"/>
      <c r="CX13" s="660"/>
      <c r="CY13" s="661"/>
      <c r="CZ13" s="662">
        <v>11.3</v>
      </c>
      <c r="DA13" s="662"/>
      <c r="DB13" s="662"/>
      <c r="DC13" s="662"/>
      <c r="DD13" s="668">
        <v>398792</v>
      </c>
      <c r="DE13" s="660"/>
      <c r="DF13" s="660"/>
      <c r="DG13" s="660"/>
      <c r="DH13" s="660"/>
      <c r="DI13" s="660"/>
      <c r="DJ13" s="660"/>
      <c r="DK13" s="660"/>
      <c r="DL13" s="660"/>
      <c r="DM13" s="660"/>
      <c r="DN13" s="660"/>
      <c r="DO13" s="660"/>
      <c r="DP13" s="661"/>
      <c r="DQ13" s="668">
        <v>200963</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178</v>
      </c>
      <c r="AA14" s="662"/>
      <c r="AB14" s="662"/>
      <c r="AC14" s="662"/>
      <c r="AD14" s="663" t="s">
        <v>178</v>
      </c>
      <c r="AE14" s="663"/>
      <c r="AF14" s="663"/>
      <c r="AG14" s="663"/>
      <c r="AH14" s="663"/>
      <c r="AI14" s="663"/>
      <c r="AJ14" s="663"/>
      <c r="AK14" s="663"/>
      <c r="AL14" s="664" t="s">
        <v>178</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13605</v>
      </c>
      <c r="BH14" s="660"/>
      <c r="BI14" s="660"/>
      <c r="BJ14" s="660"/>
      <c r="BK14" s="660"/>
      <c r="BL14" s="660"/>
      <c r="BM14" s="660"/>
      <c r="BN14" s="661"/>
      <c r="BO14" s="662">
        <v>5.4</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138295</v>
      </c>
      <c r="CS14" s="660"/>
      <c r="CT14" s="660"/>
      <c r="CU14" s="660"/>
      <c r="CV14" s="660"/>
      <c r="CW14" s="660"/>
      <c r="CX14" s="660"/>
      <c r="CY14" s="661"/>
      <c r="CZ14" s="662">
        <v>3.5</v>
      </c>
      <c r="DA14" s="662"/>
      <c r="DB14" s="662"/>
      <c r="DC14" s="662"/>
      <c r="DD14" s="668">
        <v>17257</v>
      </c>
      <c r="DE14" s="660"/>
      <c r="DF14" s="660"/>
      <c r="DG14" s="660"/>
      <c r="DH14" s="660"/>
      <c r="DI14" s="660"/>
      <c r="DJ14" s="660"/>
      <c r="DK14" s="660"/>
      <c r="DL14" s="660"/>
      <c r="DM14" s="660"/>
      <c r="DN14" s="660"/>
      <c r="DO14" s="660"/>
      <c r="DP14" s="661"/>
      <c r="DQ14" s="668">
        <v>129973</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8984</v>
      </c>
      <c r="S15" s="660"/>
      <c r="T15" s="660"/>
      <c r="U15" s="660"/>
      <c r="V15" s="660"/>
      <c r="W15" s="660"/>
      <c r="X15" s="660"/>
      <c r="Y15" s="661"/>
      <c r="Z15" s="662">
        <v>0.2</v>
      </c>
      <c r="AA15" s="662"/>
      <c r="AB15" s="662"/>
      <c r="AC15" s="662"/>
      <c r="AD15" s="663">
        <v>8984</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17675</v>
      </c>
      <c r="BH15" s="660"/>
      <c r="BI15" s="660"/>
      <c r="BJ15" s="660"/>
      <c r="BK15" s="660"/>
      <c r="BL15" s="660"/>
      <c r="BM15" s="660"/>
      <c r="BN15" s="661"/>
      <c r="BO15" s="662">
        <v>7</v>
      </c>
      <c r="BP15" s="662"/>
      <c r="BQ15" s="662"/>
      <c r="BR15" s="662"/>
      <c r="BS15" s="668" t="s">
        <v>178</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426216</v>
      </c>
      <c r="CS15" s="660"/>
      <c r="CT15" s="660"/>
      <c r="CU15" s="660"/>
      <c r="CV15" s="660"/>
      <c r="CW15" s="660"/>
      <c r="CX15" s="660"/>
      <c r="CY15" s="661"/>
      <c r="CZ15" s="662">
        <v>10.8</v>
      </c>
      <c r="DA15" s="662"/>
      <c r="DB15" s="662"/>
      <c r="DC15" s="662"/>
      <c r="DD15" s="668">
        <v>221876</v>
      </c>
      <c r="DE15" s="660"/>
      <c r="DF15" s="660"/>
      <c r="DG15" s="660"/>
      <c r="DH15" s="660"/>
      <c r="DI15" s="660"/>
      <c r="DJ15" s="660"/>
      <c r="DK15" s="660"/>
      <c r="DL15" s="660"/>
      <c r="DM15" s="660"/>
      <c r="DN15" s="660"/>
      <c r="DO15" s="660"/>
      <c r="DP15" s="661"/>
      <c r="DQ15" s="668">
        <v>221181</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178</v>
      </c>
      <c r="S16" s="660"/>
      <c r="T16" s="660"/>
      <c r="U16" s="660"/>
      <c r="V16" s="660"/>
      <c r="W16" s="660"/>
      <c r="X16" s="660"/>
      <c r="Y16" s="661"/>
      <c r="Z16" s="662" t="s">
        <v>178</v>
      </c>
      <c r="AA16" s="662"/>
      <c r="AB16" s="662"/>
      <c r="AC16" s="662"/>
      <c r="AD16" s="663" t="s">
        <v>226</v>
      </c>
      <c r="AE16" s="663"/>
      <c r="AF16" s="663"/>
      <c r="AG16" s="663"/>
      <c r="AH16" s="663"/>
      <c r="AI16" s="663"/>
      <c r="AJ16" s="663"/>
      <c r="AK16" s="663"/>
      <c r="AL16" s="664" t="s">
        <v>178</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178</v>
      </c>
      <c r="BH16" s="660"/>
      <c r="BI16" s="660"/>
      <c r="BJ16" s="660"/>
      <c r="BK16" s="660"/>
      <c r="BL16" s="660"/>
      <c r="BM16" s="660"/>
      <c r="BN16" s="661"/>
      <c r="BO16" s="662" t="s">
        <v>226</v>
      </c>
      <c r="BP16" s="662"/>
      <c r="BQ16" s="662"/>
      <c r="BR16" s="662"/>
      <c r="BS16" s="668" t="s">
        <v>178</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59924</v>
      </c>
      <c r="CS16" s="660"/>
      <c r="CT16" s="660"/>
      <c r="CU16" s="660"/>
      <c r="CV16" s="660"/>
      <c r="CW16" s="660"/>
      <c r="CX16" s="660"/>
      <c r="CY16" s="661"/>
      <c r="CZ16" s="662">
        <v>1.5</v>
      </c>
      <c r="DA16" s="662"/>
      <c r="DB16" s="662"/>
      <c r="DC16" s="662"/>
      <c r="DD16" s="668" t="s">
        <v>178</v>
      </c>
      <c r="DE16" s="660"/>
      <c r="DF16" s="660"/>
      <c r="DG16" s="660"/>
      <c r="DH16" s="660"/>
      <c r="DI16" s="660"/>
      <c r="DJ16" s="660"/>
      <c r="DK16" s="660"/>
      <c r="DL16" s="660"/>
      <c r="DM16" s="660"/>
      <c r="DN16" s="660"/>
      <c r="DO16" s="660"/>
      <c r="DP16" s="661"/>
      <c r="DQ16" s="668">
        <v>12226</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384</v>
      </c>
      <c r="S17" s="660"/>
      <c r="T17" s="660"/>
      <c r="U17" s="660"/>
      <c r="V17" s="660"/>
      <c r="W17" s="660"/>
      <c r="X17" s="660"/>
      <c r="Y17" s="661"/>
      <c r="Z17" s="662">
        <v>0</v>
      </c>
      <c r="AA17" s="662"/>
      <c r="AB17" s="662"/>
      <c r="AC17" s="662"/>
      <c r="AD17" s="663">
        <v>384</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178</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404213</v>
      </c>
      <c r="CS17" s="660"/>
      <c r="CT17" s="660"/>
      <c r="CU17" s="660"/>
      <c r="CV17" s="660"/>
      <c r="CW17" s="660"/>
      <c r="CX17" s="660"/>
      <c r="CY17" s="661"/>
      <c r="CZ17" s="662">
        <v>10.3</v>
      </c>
      <c r="DA17" s="662"/>
      <c r="DB17" s="662"/>
      <c r="DC17" s="662"/>
      <c r="DD17" s="668" t="s">
        <v>178</v>
      </c>
      <c r="DE17" s="660"/>
      <c r="DF17" s="660"/>
      <c r="DG17" s="660"/>
      <c r="DH17" s="660"/>
      <c r="DI17" s="660"/>
      <c r="DJ17" s="660"/>
      <c r="DK17" s="660"/>
      <c r="DL17" s="660"/>
      <c r="DM17" s="660"/>
      <c r="DN17" s="660"/>
      <c r="DO17" s="660"/>
      <c r="DP17" s="661"/>
      <c r="DQ17" s="668">
        <v>404213</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1893994</v>
      </c>
      <c r="S18" s="660"/>
      <c r="T18" s="660"/>
      <c r="U18" s="660"/>
      <c r="V18" s="660"/>
      <c r="W18" s="660"/>
      <c r="X18" s="660"/>
      <c r="Y18" s="661"/>
      <c r="Z18" s="662">
        <v>45.5</v>
      </c>
      <c r="AA18" s="662"/>
      <c r="AB18" s="662"/>
      <c r="AC18" s="662"/>
      <c r="AD18" s="663">
        <v>1804945</v>
      </c>
      <c r="AE18" s="663"/>
      <c r="AF18" s="663"/>
      <c r="AG18" s="663"/>
      <c r="AH18" s="663"/>
      <c r="AI18" s="663"/>
      <c r="AJ18" s="663"/>
      <c r="AK18" s="663"/>
      <c r="AL18" s="664">
        <v>81.7</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178</v>
      </c>
      <c r="BH18" s="660"/>
      <c r="BI18" s="660"/>
      <c r="BJ18" s="660"/>
      <c r="BK18" s="660"/>
      <c r="BL18" s="660"/>
      <c r="BM18" s="660"/>
      <c r="BN18" s="661"/>
      <c r="BO18" s="662" t="s">
        <v>226</v>
      </c>
      <c r="BP18" s="662"/>
      <c r="BQ18" s="662"/>
      <c r="BR18" s="662"/>
      <c r="BS18" s="668" t="s">
        <v>178</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178</v>
      </c>
      <c r="DA18" s="662"/>
      <c r="DB18" s="662"/>
      <c r="DC18" s="662"/>
      <c r="DD18" s="668" t="s">
        <v>226</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1804945</v>
      </c>
      <c r="S19" s="660"/>
      <c r="T19" s="660"/>
      <c r="U19" s="660"/>
      <c r="V19" s="660"/>
      <c r="W19" s="660"/>
      <c r="X19" s="660"/>
      <c r="Y19" s="661"/>
      <c r="Z19" s="662">
        <v>43.3</v>
      </c>
      <c r="AA19" s="662"/>
      <c r="AB19" s="662"/>
      <c r="AC19" s="662"/>
      <c r="AD19" s="663">
        <v>1804945</v>
      </c>
      <c r="AE19" s="663"/>
      <c r="AF19" s="663"/>
      <c r="AG19" s="663"/>
      <c r="AH19" s="663"/>
      <c r="AI19" s="663"/>
      <c r="AJ19" s="663"/>
      <c r="AK19" s="663"/>
      <c r="AL19" s="664">
        <v>81.7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560</v>
      </c>
      <c r="BH19" s="660"/>
      <c r="BI19" s="660"/>
      <c r="BJ19" s="660"/>
      <c r="BK19" s="660"/>
      <c r="BL19" s="660"/>
      <c r="BM19" s="660"/>
      <c r="BN19" s="661"/>
      <c r="BO19" s="662">
        <v>0.2</v>
      </c>
      <c r="BP19" s="662"/>
      <c r="BQ19" s="662"/>
      <c r="BR19" s="662"/>
      <c r="BS19" s="668" t="s">
        <v>178</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178</v>
      </c>
      <c r="CS19" s="660"/>
      <c r="CT19" s="660"/>
      <c r="CU19" s="660"/>
      <c r="CV19" s="660"/>
      <c r="CW19" s="660"/>
      <c r="CX19" s="660"/>
      <c r="CY19" s="661"/>
      <c r="CZ19" s="662" t="s">
        <v>226</v>
      </c>
      <c r="DA19" s="662"/>
      <c r="DB19" s="662"/>
      <c r="DC19" s="662"/>
      <c r="DD19" s="668" t="s">
        <v>178</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89049</v>
      </c>
      <c r="S20" s="660"/>
      <c r="T20" s="660"/>
      <c r="U20" s="660"/>
      <c r="V20" s="660"/>
      <c r="W20" s="660"/>
      <c r="X20" s="660"/>
      <c r="Y20" s="661"/>
      <c r="Z20" s="662">
        <v>2.1</v>
      </c>
      <c r="AA20" s="662"/>
      <c r="AB20" s="662"/>
      <c r="AC20" s="662"/>
      <c r="AD20" s="663" t="s">
        <v>226</v>
      </c>
      <c r="AE20" s="663"/>
      <c r="AF20" s="663"/>
      <c r="AG20" s="663"/>
      <c r="AH20" s="663"/>
      <c r="AI20" s="663"/>
      <c r="AJ20" s="663"/>
      <c r="AK20" s="663"/>
      <c r="AL20" s="664" t="s">
        <v>178</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560</v>
      </c>
      <c r="BH20" s="660"/>
      <c r="BI20" s="660"/>
      <c r="BJ20" s="660"/>
      <c r="BK20" s="660"/>
      <c r="BL20" s="660"/>
      <c r="BM20" s="660"/>
      <c r="BN20" s="661"/>
      <c r="BO20" s="662">
        <v>0.2</v>
      </c>
      <c r="BP20" s="662"/>
      <c r="BQ20" s="662"/>
      <c r="BR20" s="662"/>
      <c r="BS20" s="668" t="s">
        <v>178</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3941717</v>
      </c>
      <c r="CS20" s="660"/>
      <c r="CT20" s="660"/>
      <c r="CU20" s="660"/>
      <c r="CV20" s="660"/>
      <c r="CW20" s="660"/>
      <c r="CX20" s="660"/>
      <c r="CY20" s="661"/>
      <c r="CZ20" s="662">
        <v>100</v>
      </c>
      <c r="DA20" s="662"/>
      <c r="DB20" s="662"/>
      <c r="DC20" s="662"/>
      <c r="DD20" s="668">
        <v>1040051</v>
      </c>
      <c r="DE20" s="660"/>
      <c r="DF20" s="660"/>
      <c r="DG20" s="660"/>
      <c r="DH20" s="660"/>
      <c r="DI20" s="660"/>
      <c r="DJ20" s="660"/>
      <c r="DK20" s="660"/>
      <c r="DL20" s="660"/>
      <c r="DM20" s="660"/>
      <c r="DN20" s="660"/>
      <c r="DO20" s="660"/>
      <c r="DP20" s="661"/>
      <c r="DQ20" s="668">
        <v>2572605</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178</v>
      </c>
      <c r="S21" s="660"/>
      <c r="T21" s="660"/>
      <c r="U21" s="660"/>
      <c r="V21" s="660"/>
      <c r="W21" s="660"/>
      <c r="X21" s="660"/>
      <c r="Y21" s="661"/>
      <c r="Z21" s="662" t="s">
        <v>178</v>
      </c>
      <c r="AA21" s="662"/>
      <c r="AB21" s="662"/>
      <c r="AC21" s="662"/>
      <c r="AD21" s="663" t="s">
        <v>178</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560</v>
      </c>
      <c r="BH21" s="660"/>
      <c r="BI21" s="660"/>
      <c r="BJ21" s="660"/>
      <c r="BK21" s="660"/>
      <c r="BL21" s="660"/>
      <c r="BM21" s="660"/>
      <c r="BN21" s="661"/>
      <c r="BO21" s="662">
        <v>0.2</v>
      </c>
      <c r="BP21" s="662"/>
      <c r="BQ21" s="662"/>
      <c r="BR21" s="662"/>
      <c r="BS21" s="668" t="s">
        <v>178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2253594</v>
      </c>
      <c r="S22" s="660"/>
      <c r="T22" s="660"/>
      <c r="U22" s="660"/>
      <c r="V22" s="660"/>
      <c r="W22" s="660"/>
      <c r="X22" s="660"/>
      <c r="Y22" s="661"/>
      <c r="Z22" s="662">
        <v>54.1</v>
      </c>
      <c r="AA22" s="662"/>
      <c r="AB22" s="662"/>
      <c r="AC22" s="662"/>
      <c r="AD22" s="663">
        <v>2164545</v>
      </c>
      <c r="AE22" s="663"/>
      <c r="AF22" s="663"/>
      <c r="AG22" s="663"/>
      <c r="AH22" s="663"/>
      <c r="AI22" s="663"/>
      <c r="AJ22" s="663"/>
      <c r="AK22" s="663"/>
      <c r="AL22" s="664">
        <v>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178</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t="s">
        <v>226</v>
      </c>
      <c r="S23" s="660"/>
      <c r="T23" s="660"/>
      <c r="U23" s="660"/>
      <c r="V23" s="660"/>
      <c r="W23" s="660"/>
      <c r="X23" s="660"/>
      <c r="Y23" s="661"/>
      <c r="Z23" s="662" t="s">
        <v>178</v>
      </c>
      <c r="AA23" s="662"/>
      <c r="AB23" s="662"/>
      <c r="AC23" s="662"/>
      <c r="AD23" s="663" t="s">
        <v>178</v>
      </c>
      <c r="AE23" s="663"/>
      <c r="AF23" s="663"/>
      <c r="AG23" s="663"/>
      <c r="AH23" s="663"/>
      <c r="AI23" s="663"/>
      <c r="AJ23" s="663"/>
      <c r="AK23" s="663"/>
      <c r="AL23" s="664" t="s">
        <v>178</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226</v>
      </c>
      <c r="BP23" s="662"/>
      <c r="BQ23" s="662"/>
      <c r="BR23" s="662"/>
      <c r="BS23" s="668" t="s">
        <v>226</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19991</v>
      </c>
      <c r="S24" s="660"/>
      <c r="T24" s="660"/>
      <c r="U24" s="660"/>
      <c r="V24" s="660"/>
      <c r="W24" s="660"/>
      <c r="X24" s="660"/>
      <c r="Y24" s="661"/>
      <c r="Z24" s="662">
        <v>0.5</v>
      </c>
      <c r="AA24" s="662"/>
      <c r="AB24" s="662"/>
      <c r="AC24" s="662"/>
      <c r="AD24" s="663" t="s">
        <v>226</v>
      </c>
      <c r="AE24" s="663"/>
      <c r="AF24" s="663"/>
      <c r="AG24" s="663"/>
      <c r="AH24" s="663"/>
      <c r="AI24" s="663"/>
      <c r="AJ24" s="663"/>
      <c r="AK24" s="663"/>
      <c r="AL24" s="664" t="s">
        <v>178</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178</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1412301</v>
      </c>
      <c r="CS24" s="649"/>
      <c r="CT24" s="649"/>
      <c r="CU24" s="649"/>
      <c r="CV24" s="649"/>
      <c r="CW24" s="649"/>
      <c r="CX24" s="649"/>
      <c r="CY24" s="650"/>
      <c r="CZ24" s="653">
        <v>35.799999999999997</v>
      </c>
      <c r="DA24" s="654"/>
      <c r="DB24" s="654"/>
      <c r="DC24" s="673"/>
      <c r="DD24" s="692">
        <v>1069211</v>
      </c>
      <c r="DE24" s="649"/>
      <c r="DF24" s="649"/>
      <c r="DG24" s="649"/>
      <c r="DH24" s="649"/>
      <c r="DI24" s="649"/>
      <c r="DJ24" s="649"/>
      <c r="DK24" s="650"/>
      <c r="DL24" s="692">
        <v>1055689</v>
      </c>
      <c r="DM24" s="649"/>
      <c r="DN24" s="649"/>
      <c r="DO24" s="649"/>
      <c r="DP24" s="649"/>
      <c r="DQ24" s="649"/>
      <c r="DR24" s="649"/>
      <c r="DS24" s="649"/>
      <c r="DT24" s="649"/>
      <c r="DU24" s="649"/>
      <c r="DV24" s="650"/>
      <c r="DW24" s="653">
        <v>46.1</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29447</v>
      </c>
      <c r="S25" s="660"/>
      <c r="T25" s="660"/>
      <c r="U25" s="660"/>
      <c r="V25" s="660"/>
      <c r="W25" s="660"/>
      <c r="X25" s="660"/>
      <c r="Y25" s="661"/>
      <c r="Z25" s="662">
        <v>0.7</v>
      </c>
      <c r="AA25" s="662"/>
      <c r="AB25" s="662"/>
      <c r="AC25" s="662"/>
      <c r="AD25" s="663" t="s">
        <v>226</v>
      </c>
      <c r="AE25" s="663"/>
      <c r="AF25" s="663"/>
      <c r="AG25" s="663"/>
      <c r="AH25" s="663"/>
      <c r="AI25" s="663"/>
      <c r="AJ25" s="663"/>
      <c r="AK25" s="663"/>
      <c r="AL25" s="664" t="s">
        <v>226</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178</v>
      </c>
      <c r="BP25" s="662"/>
      <c r="BQ25" s="662"/>
      <c r="BR25" s="662"/>
      <c r="BS25" s="668" t="s">
        <v>226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512348</v>
      </c>
      <c r="CS25" s="695"/>
      <c r="CT25" s="695"/>
      <c r="CU25" s="695"/>
      <c r="CV25" s="695"/>
      <c r="CW25" s="695"/>
      <c r="CX25" s="695"/>
      <c r="CY25" s="696"/>
      <c r="CZ25" s="664">
        <v>13</v>
      </c>
      <c r="DA25" s="693"/>
      <c r="DB25" s="693"/>
      <c r="DC25" s="697"/>
      <c r="DD25" s="668">
        <v>494975</v>
      </c>
      <c r="DE25" s="695"/>
      <c r="DF25" s="695"/>
      <c r="DG25" s="695"/>
      <c r="DH25" s="695"/>
      <c r="DI25" s="695"/>
      <c r="DJ25" s="695"/>
      <c r="DK25" s="696"/>
      <c r="DL25" s="668">
        <v>489740</v>
      </c>
      <c r="DM25" s="695"/>
      <c r="DN25" s="695"/>
      <c r="DO25" s="695"/>
      <c r="DP25" s="695"/>
      <c r="DQ25" s="695"/>
      <c r="DR25" s="695"/>
      <c r="DS25" s="695"/>
      <c r="DT25" s="695"/>
      <c r="DU25" s="695"/>
      <c r="DV25" s="696"/>
      <c r="DW25" s="664">
        <v>21.4</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3166</v>
      </c>
      <c r="S26" s="660"/>
      <c r="T26" s="660"/>
      <c r="U26" s="660"/>
      <c r="V26" s="660"/>
      <c r="W26" s="660"/>
      <c r="X26" s="660"/>
      <c r="Y26" s="661"/>
      <c r="Z26" s="662">
        <v>0.1</v>
      </c>
      <c r="AA26" s="662"/>
      <c r="AB26" s="662"/>
      <c r="AC26" s="662"/>
      <c r="AD26" s="663">
        <v>24</v>
      </c>
      <c r="AE26" s="663"/>
      <c r="AF26" s="663"/>
      <c r="AG26" s="663"/>
      <c r="AH26" s="663"/>
      <c r="AI26" s="663"/>
      <c r="AJ26" s="663"/>
      <c r="AK26" s="663"/>
      <c r="AL26" s="664">
        <v>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178</v>
      </c>
      <c r="BP26" s="662"/>
      <c r="BQ26" s="662"/>
      <c r="BR26" s="662"/>
      <c r="BS26" s="668" t="s">
        <v>226</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302759</v>
      </c>
      <c r="CS26" s="660"/>
      <c r="CT26" s="660"/>
      <c r="CU26" s="660"/>
      <c r="CV26" s="660"/>
      <c r="CW26" s="660"/>
      <c r="CX26" s="660"/>
      <c r="CY26" s="661"/>
      <c r="CZ26" s="664">
        <v>7.7</v>
      </c>
      <c r="DA26" s="693"/>
      <c r="DB26" s="693"/>
      <c r="DC26" s="697"/>
      <c r="DD26" s="668">
        <v>292780</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425578</v>
      </c>
      <c r="S27" s="660"/>
      <c r="T27" s="660"/>
      <c r="U27" s="660"/>
      <c r="V27" s="660"/>
      <c r="W27" s="660"/>
      <c r="X27" s="660"/>
      <c r="Y27" s="661"/>
      <c r="Z27" s="662">
        <v>10.199999999999999</v>
      </c>
      <c r="AA27" s="662"/>
      <c r="AB27" s="662"/>
      <c r="AC27" s="662"/>
      <c r="AD27" s="663" t="s">
        <v>226</v>
      </c>
      <c r="AE27" s="663"/>
      <c r="AF27" s="663"/>
      <c r="AG27" s="663"/>
      <c r="AH27" s="663"/>
      <c r="AI27" s="663"/>
      <c r="AJ27" s="663"/>
      <c r="AK27" s="663"/>
      <c r="AL27" s="664" t="s">
        <v>226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251462</v>
      </c>
      <c r="BH27" s="660"/>
      <c r="BI27" s="660"/>
      <c r="BJ27" s="660"/>
      <c r="BK27" s="660"/>
      <c r="BL27" s="660"/>
      <c r="BM27" s="660"/>
      <c r="BN27" s="661"/>
      <c r="BO27" s="662">
        <v>100</v>
      </c>
      <c r="BP27" s="662"/>
      <c r="BQ27" s="662"/>
      <c r="BR27" s="662"/>
      <c r="BS27" s="668" t="s">
        <v>178</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495740</v>
      </c>
      <c r="CS27" s="695"/>
      <c r="CT27" s="695"/>
      <c r="CU27" s="695"/>
      <c r="CV27" s="695"/>
      <c r="CW27" s="695"/>
      <c r="CX27" s="695"/>
      <c r="CY27" s="696"/>
      <c r="CZ27" s="664">
        <v>12.6</v>
      </c>
      <c r="DA27" s="693"/>
      <c r="DB27" s="693"/>
      <c r="DC27" s="697"/>
      <c r="DD27" s="668">
        <v>170023</v>
      </c>
      <c r="DE27" s="695"/>
      <c r="DF27" s="695"/>
      <c r="DG27" s="695"/>
      <c r="DH27" s="695"/>
      <c r="DI27" s="695"/>
      <c r="DJ27" s="695"/>
      <c r="DK27" s="696"/>
      <c r="DL27" s="668">
        <v>161736</v>
      </c>
      <c r="DM27" s="695"/>
      <c r="DN27" s="695"/>
      <c r="DO27" s="695"/>
      <c r="DP27" s="695"/>
      <c r="DQ27" s="695"/>
      <c r="DR27" s="695"/>
      <c r="DS27" s="695"/>
      <c r="DT27" s="695"/>
      <c r="DU27" s="695"/>
      <c r="DV27" s="696"/>
      <c r="DW27" s="664">
        <v>7.1</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178</v>
      </c>
      <c r="S28" s="660"/>
      <c r="T28" s="660"/>
      <c r="U28" s="660"/>
      <c r="V28" s="660"/>
      <c r="W28" s="660"/>
      <c r="X28" s="660"/>
      <c r="Y28" s="661"/>
      <c r="Z28" s="662" t="s">
        <v>226</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404213</v>
      </c>
      <c r="CS28" s="660"/>
      <c r="CT28" s="660"/>
      <c r="CU28" s="660"/>
      <c r="CV28" s="660"/>
      <c r="CW28" s="660"/>
      <c r="CX28" s="660"/>
      <c r="CY28" s="661"/>
      <c r="CZ28" s="664">
        <v>10.3</v>
      </c>
      <c r="DA28" s="693"/>
      <c r="DB28" s="693"/>
      <c r="DC28" s="697"/>
      <c r="DD28" s="668">
        <v>404213</v>
      </c>
      <c r="DE28" s="660"/>
      <c r="DF28" s="660"/>
      <c r="DG28" s="660"/>
      <c r="DH28" s="660"/>
      <c r="DI28" s="660"/>
      <c r="DJ28" s="660"/>
      <c r="DK28" s="661"/>
      <c r="DL28" s="668">
        <v>404213</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382926</v>
      </c>
      <c r="S29" s="660"/>
      <c r="T29" s="660"/>
      <c r="U29" s="660"/>
      <c r="V29" s="660"/>
      <c r="W29" s="660"/>
      <c r="X29" s="660"/>
      <c r="Y29" s="661"/>
      <c r="Z29" s="662">
        <v>9.1999999999999993</v>
      </c>
      <c r="AA29" s="662"/>
      <c r="AB29" s="662"/>
      <c r="AC29" s="662"/>
      <c r="AD29" s="663" t="s">
        <v>178</v>
      </c>
      <c r="AE29" s="663"/>
      <c r="AF29" s="663"/>
      <c r="AG29" s="663"/>
      <c r="AH29" s="663"/>
      <c r="AI29" s="663"/>
      <c r="AJ29" s="663"/>
      <c r="AK29" s="663"/>
      <c r="AL29" s="664" t="s">
        <v>178</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404213</v>
      </c>
      <c r="CS29" s="695"/>
      <c r="CT29" s="695"/>
      <c r="CU29" s="695"/>
      <c r="CV29" s="695"/>
      <c r="CW29" s="695"/>
      <c r="CX29" s="695"/>
      <c r="CY29" s="696"/>
      <c r="CZ29" s="664">
        <v>10.3</v>
      </c>
      <c r="DA29" s="693"/>
      <c r="DB29" s="693"/>
      <c r="DC29" s="697"/>
      <c r="DD29" s="668">
        <v>404213</v>
      </c>
      <c r="DE29" s="695"/>
      <c r="DF29" s="695"/>
      <c r="DG29" s="695"/>
      <c r="DH29" s="695"/>
      <c r="DI29" s="695"/>
      <c r="DJ29" s="695"/>
      <c r="DK29" s="696"/>
      <c r="DL29" s="668">
        <v>404213</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79609</v>
      </c>
      <c r="S30" s="660"/>
      <c r="T30" s="660"/>
      <c r="U30" s="660"/>
      <c r="V30" s="660"/>
      <c r="W30" s="660"/>
      <c r="X30" s="660"/>
      <c r="Y30" s="661"/>
      <c r="Z30" s="662">
        <v>1.9</v>
      </c>
      <c r="AA30" s="662"/>
      <c r="AB30" s="662"/>
      <c r="AC30" s="662"/>
      <c r="AD30" s="663">
        <v>43769</v>
      </c>
      <c r="AE30" s="663"/>
      <c r="AF30" s="663"/>
      <c r="AG30" s="663"/>
      <c r="AH30" s="663"/>
      <c r="AI30" s="663"/>
      <c r="AJ30" s="663"/>
      <c r="AK30" s="663"/>
      <c r="AL30" s="664">
        <v>2</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98.6</v>
      </c>
      <c r="BH30" s="720"/>
      <c r="BI30" s="720"/>
      <c r="BJ30" s="720"/>
      <c r="BK30" s="720"/>
      <c r="BL30" s="720"/>
      <c r="BM30" s="654">
        <v>95.7</v>
      </c>
      <c r="BN30" s="720"/>
      <c r="BO30" s="720"/>
      <c r="BP30" s="720"/>
      <c r="BQ30" s="721"/>
      <c r="BR30" s="719">
        <v>98.8</v>
      </c>
      <c r="BS30" s="720"/>
      <c r="BT30" s="720"/>
      <c r="BU30" s="720"/>
      <c r="BV30" s="720"/>
      <c r="BW30" s="720"/>
      <c r="BX30" s="654">
        <v>95.9</v>
      </c>
      <c r="BY30" s="720"/>
      <c r="BZ30" s="720"/>
      <c r="CA30" s="720"/>
      <c r="CB30" s="721"/>
      <c r="CD30" s="724"/>
      <c r="CE30" s="725"/>
      <c r="CF30" s="674" t="s">
        <v>304</v>
      </c>
      <c r="CG30" s="675"/>
      <c r="CH30" s="675"/>
      <c r="CI30" s="675"/>
      <c r="CJ30" s="675"/>
      <c r="CK30" s="675"/>
      <c r="CL30" s="675"/>
      <c r="CM30" s="675"/>
      <c r="CN30" s="675"/>
      <c r="CO30" s="675"/>
      <c r="CP30" s="675"/>
      <c r="CQ30" s="676"/>
      <c r="CR30" s="659">
        <v>379242</v>
      </c>
      <c r="CS30" s="660"/>
      <c r="CT30" s="660"/>
      <c r="CU30" s="660"/>
      <c r="CV30" s="660"/>
      <c r="CW30" s="660"/>
      <c r="CX30" s="660"/>
      <c r="CY30" s="661"/>
      <c r="CZ30" s="664">
        <v>9.6</v>
      </c>
      <c r="DA30" s="693"/>
      <c r="DB30" s="693"/>
      <c r="DC30" s="697"/>
      <c r="DD30" s="668">
        <v>379242</v>
      </c>
      <c r="DE30" s="660"/>
      <c r="DF30" s="660"/>
      <c r="DG30" s="660"/>
      <c r="DH30" s="660"/>
      <c r="DI30" s="660"/>
      <c r="DJ30" s="660"/>
      <c r="DK30" s="661"/>
      <c r="DL30" s="668">
        <v>379242</v>
      </c>
      <c r="DM30" s="660"/>
      <c r="DN30" s="660"/>
      <c r="DO30" s="660"/>
      <c r="DP30" s="660"/>
      <c r="DQ30" s="660"/>
      <c r="DR30" s="660"/>
      <c r="DS30" s="660"/>
      <c r="DT30" s="660"/>
      <c r="DU30" s="660"/>
      <c r="DV30" s="661"/>
      <c r="DW30" s="664">
        <v>16.5</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2652</v>
      </c>
      <c r="S31" s="660"/>
      <c r="T31" s="660"/>
      <c r="U31" s="660"/>
      <c r="V31" s="660"/>
      <c r="W31" s="660"/>
      <c r="X31" s="660"/>
      <c r="Y31" s="661"/>
      <c r="Z31" s="662">
        <v>0.1</v>
      </c>
      <c r="AA31" s="662"/>
      <c r="AB31" s="662"/>
      <c r="AC31" s="662"/>
      <c r="AD31" s="663" t="s">
        <v>178</v>
      </c>
      <c r="AE31" s="663"/>
      <c r="AF31" s="663"/>
      <c r="AG31" s="663"/>
      <c r="AH31" s="663"/>
      <c r="AI31" s="663"/>
      <c r="AJ31" s="663"/>
      <c r="AK31" s="663"/>
      <c r="AL31" s="664" t="s">
        <v>226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98.4</v>
      </c>
      <c r="BH31" s="695"/>
      <c r="BI31" s="695"/>
      <c r="BJ31" s="695"/>
      <c r="BK31" s="695"/>
      <c r="BL31" s="695"/>
      <c r="BM31" s="665">
        <v>95.9</v>
      </c>
      <c r="BN31" s="717"/>
      <c r="BO31" s="717"/>
      <c r="BP31" s="717"/>
      <c r="BQ31" s="718"/>
      <c r="BR31" s="716">
        <v>98.9</v>
      </c>
      <c r="BS31" s="695"/>
      <c r="BT31" s="695"/>
      <c r="BU31" s="695"/>
      <c r="BV31" s="695"/>
      <c r="BW31" s="695"/>
      <c r="BX31" s="665">
        <v>96.6</v>
      </c>
      <c r="BY31" s="717"/>
      <c r="BZ31" s="717"/>
      <c r="CA31" s="717"/>
      <c r="CB31" s="718"/>
      <c r="CD31" s="724"/>
      <c r="CE31" s="725"/>
      <c r="CF31" s="674" t="s">
        <v>308</v>
      </c>
      <c r="CG31" s="675"/>
      <c r="CH31" s="675"/>
      <c r="CI31" s="675"/>
      <c r="CJ31" s="675"/>
      <c r="CK31" s="675"/>
      <c r="CL31" s="675"/>
      <c r="CM31" s="675"/>
      <c r="CN31" s="675"/>
      <c r="CO31" s="675"/>
      <c r="CP31" s="675"/>
      <c r="CQ31" s="676"/>
      <c r="CR31" s="659">
        <v>24971</v>
      </c>
      <c r="CS31" s="695"/>
      <c r="CT31" s="695"/>
      <c r="CU31" s="695"/>
      <c r="CV31" s="695"/>
      <c r="CW31" s="695"/>
      <c r="CX31" s="695"/>
      <c r="CY31" s="696"/>
      <c r="CZ31" s="664">
        <v>0.6</v>
      </c>
      <c r="DA31" s="693"/>
      <c r="DB31" s="693"/>
      <c r="DC31" s="697"/>
      <c r="DD31" s="668">
        <v>24971</v>
      </c>
      <c r="DE31" s="695"/>
      <c r="DF31" s="695"/>
      <c r="DG31" s="695"/>
      <c r="DH31" s="695"/>
      <c r="DI31" s="695"/>
      <c r="DJ31" s="695"/>
      <c r="DK31" s="696"/>
      <c r="DL31" s="668">
        <v>24971</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212536</v>
      </c>
      <c r="S32" s="660"/>
      <c r="T32" s="660"/>
      <c r="U32" s="660"/>
      <c r="V32" s="660"/>
      <c r="W32" s="660"/>
      <c r="X32" s="660"/>
      <c r="Y32" s="661"/>
      <c r="Z32" s="662">
        <v>5.0999999999999996</v>
      </c>
      <c r="AA32" s="662"/>
      <c r="AB32" s="662"/>
      <c r="AC32" s="662"/>
      <c r="AD32" s="663" t="s">
        <v>178</v>
      </c>
      <c r="AE32" s="663"/>
      <c r="AF32" s="663"/>
      <c r="AG32" s="663"/>
      <c r="AH32" s="663"/>
      <c r="AI32" s="663"/>
      <c r="AJ32" s="663"/>
      <c r="AK32" s="663"/>
      <c r="AL32" s="664" t="s">
        <v>178</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98.5</v>
      </c>
      <c r="BH32" s="729"/>
      <c r="BI32" s="729"/>
      <c r="BJ32" s="729"/>
      <c r="BK32" s="729"/>
      <c r="BL32" s="729"/>
      <c r="BM32" s="730">
        <v>94.8</v>
      </c>
      <c r="BN32" s="729"/>
      <c r="BO32" s="729"/>
      <c r="BP32" s="729"/>
      <c r="BQ32" s="731"/>
      <c r="BR32" s="728">
        <v>98.6</v>
      </c>
      <c r="BS32" s="729"/>
      <c r="BT32" s="729"/>
      <c r="BU32" s="729"/>
      <c r="BV32" s="729"/>
      <c r="BW32" s="729"/>
      <c r="BX32" s="730">
        <v>94.7</v>
      </c>
      <c r="BY32" s="729"/>
      <c r="BZ32" s="729"/>
      <c r="CA32" s="729"/>
      <c r="CB32" s="731"/>
      <c r="CD32" s="726"/>
      <c r="CE32" s="727"/>
      <c r="CF32" s="674" t="s">
        <v>311</v>
      </c>
      <c r="CG32" s="675"/>
      <c r="CH32" s="675"/>
      <c r="CI32" s="675"/>
      <c r="CJ32" s="675"/>
      <c r="CK32" s="675"/>
      <c r="CL32" s="675"/>
      <c r="CM32" s="675"/>
      <c r="CN32" s="675"/>
      <c r="CO32" s="675"/>
      <c r="CP32" s="675"/>
      <c r="CQ32" s="676"/>
      <c r="CR32" s="659" t="s">
        <v>178</v>
      </c>
      <c r="CS32" s="660"/>
      <c r="CT32" s="660"/>
      <c r="CU32" s="660"/>
      <c r="CV32" s="660"/>
      <c r="CW32" s="660"/>
      <c r="CX32" s="660"/>
      <c r="CY32" s="661"/>
      <c r="CZ32" s="664" t="s">
        <v>178</v>
      </c>
      <c r="DA32" s="693"/>
      <c r="DB32" s="693"/>
      <c r="DC32" s="697"/>
      <c r="DD32" s="668" t="s">
        <v>226</v>
      </c>
      <c r="DE32" s="660"/>
      <c r="DF32" s="660"/>
      <c r="DG32" s="660"/>
      <c r="DH32" s="660"/>
      <c r="DI32" s="660"/>
      <c r="DJ32" s="660"/>
      <c r="DK32" s="661"/>
      <c r="DL32" s="668" t="s">
        <v>178</v>
      </c>
      <c r="DM32" s="660"/>
      <c r="DN32" s="660"/>
      <c r="DO32" s="660"/>
      <c r="DP32" s="660"/>
      <c r="DQ32" s="660"/>
      <c r="DR32" s="660"/>
      <c r="DS32" s="660"/>
      <c r="DT32" s="660"/>
      <c r="DU32" s="660"/>
      <c r="DV32" s="661"/>
      <c r="DW32" s="664" t="s">
        <v>178</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281067</v>
      </c>
      <c r="S33" s="660"/>
      <c r="T33" s="660"/>
      <c r="U33" s="660"/>
      <c r="V33" s="660"/>
      <c r="W33" s="660"/>
      <c r="X33" s="660"/>
      <c r="Y33" s="661"/>
      <c r="Z33" s="662">
        <v>6.7</v>
      </c>
      <c r="AA33" s="662"/>
      <c r="AB33" s="662"/>
      <c r="AC33" s="662"/>
      <c r="AD33" s="663" t="s">
        <v>178</v>
      </c>
      <c r="AE33" s="663"/>
      <c r="AF33" s="663"/>
      <c r="AG33" s="663"/>
      <c r="AH33" s="663"/>
      <c r="AI33" s="663"/>
      <c r="AJ33" s="663"/>
      <c r="AK33" s="663"/>
      <c r="AL33" s="664" t="s">
        <v>178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1429441</v>
      </c>
      <c r="CS33" s="695"/>
      <c r="CT33" s="695"/>
      <c r="CU33" s="695"/>
      <c r="CV33" s="695"/>
      <c r="CW33" s="695"/>
      <c r="CX33" s="695"/>
      <c r="CY33" s="696"/>
      <c r="CZ33" s="664">
        <v>36.299999999999997</v>
      </c>
      <c r="DA33" s="693"/>
      <c r="DB33" s="693"/>
      <c r="DC33" s="697"/>
      <c r="DD33" s="668">
        <v>1174518</v>
      </c>
      <c r="DE33" s="695"/>
      <c r="DF33" s="695"/>
      <c r="DG33" s="695"/>
      <c r="DH33" s="695"/>
      <c r="DI33" s="695"/>
      <c r="DJ33" s="695"/>
      <c r="DK33" s="696"/>
      <c r="DL33" s="668">
        <v>791132</v>
      </c>
      <c r="DM33" s="695"/>
      <c r="DN33" s="695"/>
      <c r="DO33" s="695"/>
      <c r="DP33" s="695"/>
      <c r="DQ33" s="695"/>
      <c r="DR33" s="695"/>
      <c r="DS33" s="695"/>
      <c r="DT33" s="695"/>
      <c r="DU33" s="695"/>
      <c r="DV33" s="696"/>
      <c r="DW33" s="664">
        <v>34.5</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39501</v>
      </c>
      <c r="S34" s="660"/>
      <c r="T34" s="660"/>
      <c r="U34" s="660"/>
      <c r="V34" s="660"/>
      <c r="W34" s="660"/>
      <c r="X34" s="660"/>
      <c r="Y34" s="661"/>
      <c r="Z34" s="662">
        <v>0.9</v>
      </c>
      <c r="AA34" s="662"/>
      <c r="AB34" s="662"/>
      <c r="AC34" s="662"/>
      <c r="AD34" s="663">
        <v>41</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525348</v>
      </c>
      <c r="CS34" s="660"/>
      <c r="CT34" s="660"/>
      <c r="CU34" s="660"/>
      <c r="CV34" s="660"/>
      <c r="CW34" s="660"/>
      <c r="CX34" s="660"/>
      <c r="CY34" s="661"/>
      <c r="CZ34" s="664">
        <v>13.3</v>
      </c>
      <c r="DA34" s="693"/>
      <c r="DB34" s="693"/>
      <c r="DC34" s="697"/>
      <c r="DD34" s="668">
        <v>389798</v>
      </c>
      <c r="DE34" s="660"/>
      <c r="DF34" s="660"/>
      <c r="DG34" s="660"/>
      <c r="DH34" s="660"/>
      <c r="DI34" s="660"/>
      <c r="DJ34" s="660"/>
      <c r="DK34" s="661"/>
      <c r="DL34" s="668">
        <v>285502</v>
      </c>
      <c r="DM34" s="660"/>
      <c r="DN34" s="660"/>
      <c r="DO34" s="660"/>
      <c r="DP34" s="660"/>
      <c r="DQ34" s="660"/>
      <c r="DR34" s="660"/>
      <c r="DS34" s="660"/>
      <c r="DT34" s="660"/>
      <c r="DU34" s="660"/>
      <c r="DV34" s="661"/>
      <c r="DW34" s="664">
        <v>12.5</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434483</v>
      </c>
      <c r="S35" s="660"/>
      <c r="T35" s="660"/>
      <c r="U35" s="660"/>
      <c r="V35" s="660"/>
      <c r="W35" s="660"/>
      <c r="X35" s="660"/>
      <c r="Y35" s="661"/>
      <c r="Z35" s="662">
        <v>10.4</v>
      </c>
      <c r="AA35" s="662"/>
      <c r="AB35" s="662"/>
      <c r="AC35" s="662"/>
      <c r="AD35" s="663" t="s">
        <v>226</v>
      </c>
      <c r="AE35" s="663"/>
      <c r="AF35" s="663"/>
      <c r="AG35" s="663"/>
      <c r="AH35" s="663"/>
      <c r="AI35" s="663"/>
      <c r="AJ35" s="663"/>
      <c r="AK35" s="663"/>
      <c r="AL35" s="664" t="s">
        <v>178</v>
      </c>
      <c r="AM35" s="665"/>
      <c r="AN35" s="665"/>
      <c r="AO35" s="666"/>
      <c r="AP35" s="214"/>
      <c r="AQ35" s="732" t="s">
        <v>319</v>
      </c>
      <c r="AR35" s="733"/>
      <c r="AS35" s="733"/>
      <c r="AT35" s="733"/>
      <c r="AU35" s="733"/>
      <c r="AV35" s="733"/>
      <c r="AW35" s="733"/>
      <c r="AX35" s="733"/>
      <c r="AY35" s="734"/>
      <c r="AZ35" s="648">
        <v>284956</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33494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23698</v>
      </c>
      <c r="CS35" s="695"/>
      <c r="CT35" s="695"/>
      <c r="CU35" s="695"/>
      <c r="CV35" s="695"/>
      <c r="CW35" s="695"/>
      <c r="CX35" s="695"/>
      <c r="CY35" s="696"/>
      <c r="CZ35" s="664">
        <v>0.6</v>
      </c>
      <c r="DA35" s="693"/>
      <c r="DB35" s="693"/>
      <c r="DC35" s="697"/>
      <c r="DD35" s="668">
        <v>23206</v>
      </c>
      <c r="DE35" s="695"/>
      <c r="DF35" s="695"/>
      <c r="DG35" s="695"/>
      <c r="DH35" s="695"/>
      <c r="DI35" s="695"/>
      <c r="DJ35" s="695"/>
      <c r="DK35" s="696"/>
      <c r="DL35" s="668">
        <v>19236</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178</v>
      </c>
      <c r="S36" s="660"/>
      <c r="T36" s="660"/>
      <c r="U36" s="660"/>
      <c r="V36" s="660"/>
      <c r="W36" s="660"/>
      <c r="X36" s="660"/>
      <c r="Y36" s="661"/>
      <c r="Z36" s="662" t="s">
        <v>226</v>
      </c>
      <c r="AA36" s="662"/>
      <c r="AB36" s="662"/>
      <c r="AC36" s="662"/>
      <c r="AD36" s="663" t="s">
        <v>178</v>
      </c>
      <c r="AE36" s="663"/>
      <c r="AF36" s="663"/>
      <c r="AG36" s="663"/>
      <c r="AH36" s="663"/>
      <c r="AI36" s="663"/>
      <c r="AJ36" s="663"/>
      <c r="AK36" s="663"/>
      <c r="AL36" s="664" t="s">
        <v>226</v>
      </c>
      <c r="AM36" s="665"/>
      <c r="AN36" s="665"/>
      <c r="AO36" s="666"/>
      <c r="AQ36" s="736" t="s">
        <v>323</v>
      </c>
      <c r="AR36" s="737"/>
      <c r="AS36" s="737"/>
      <c r="AT36" s="737"/>
      <c r="AU36" s="737"/>
      <c r="AV36" s="737"/>
      <c r="AW36" s="737"/>
      <c r="AX36" s="737"/>
      <c r="AY36" s="738"/>
      <c r="AZ36" s="659">
        <v>25240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3992</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377432</v>
      </c>
      <c r="CS36" s="660"/>
      <c r="CT36" s="660"/>
      <c r="CU36" s="660"/>
      <c r="CV36" s="660"/>
      <c r="CW36" s="660"/>
      <c r="CX36" s="660"/>
      <c r="CY36" s="661"/>
      <c r="CZ36" s="664">
        <v>9.6</v>
      </c>
      <c r="DA36" s="693"/>
      <c r="DB36" s="693"/>
      <c r="DC36" s="697"/>
      <c r="DD36" s="668">
        <v>322852</v>
      </c>
      <c r="DE36" s="660"/>
      <c r="DF36" s="660"/>
      <c r="DG36" s="660"/>
      <c r="DH36" s="660"/>
      <c r="DI36" s="660"/>
      <c r="DJ36" s="660"/>
      <c r="DK36" s="661"/>
      <c r="DL36" s="668">
        <v>259921</v>
      </c>
      <c r="DM36" s="660"/>
      <c r="DN36" s="660"/>
      <c r="DO36" s="660"/>
      <c r="DP36" s="660"/>
      <c r="DQ36" s="660"/>
      <c r="DR36" s="660"/>
      <c r="DS36" s="660"/>
      <c r="DT36" s="660"/>
      <c r="DU36" s="660"/>
      <c r="DV36" s="661"/>
      <c r="DW36" s="664">
        <v>11.3</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83683</v>
      </c>
      <c r="S37" s="660"/>
      <c r="T37" s="660"/>
      <c r="U37" s="660"/>
      <c r="V37" s="660"/>
      <c r="W37" s="660"/>
      <c r="X37" s="660"/>
      <c r="Y37" s="661"/>
      <c r="Z37" s="662">
        <v>2</v>
      </c>
      <c r="AA37" s="662"/>
      <c r="AB37" s="662"/>
      <c r="AC37" s="662"/>
      <c r="AD37" s="663" t="s">
        <v>178</v>
      </c>
      <c r="AE37" s="663"/>
      <c r="AF37" s="663"/>
      <c r="AG37" s="663"/>
      <c r="AH37" s="663"/>
      <c r="AI37" s="663"/>
      <c r="AJ37" s="663"/>
      <c r="AK37" s="663"/>
      <c r="AL37" s="664" t="s">
        <v>178</v>
      </c>
      <c r="AM37" s="665"/>
      <c r="AN37" s="665"/>
      <c r="AO37" s="666"/>
      <c r="AQ37" s="736" t="s">
        <v>327</v>
      </c>
      <c r="AR37" s="737"/>
      <c r="AS37" s="737"/>
      <c r="AT37" s="737"/>
      <c r="AU37" s="737"/>
      <c r="AV37" s="737"/>
      <c r="AW37" s="737"/>
      <c r="AX37" s="737"/>
      <c r="AY37" s="738"/>
      <c r="AZ37" s="659" t="s">
        <v>178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606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172021</v>
      </c>
      <c r="CS37" s="695"/>
      <c r="CT37" s="695"/>
      <c r="CU37" s="695"/>
      <c r="CV37" s="695"/>
      <c r="CW37" s="695"/>
      <c r="CX37" s="695"/>
      <c r="CY37" s="696"/>
      <c r="CZ37" s="664">
        <v>4.4000000000000004</v>
      </c>
      <c r="DA37" s="693"/>
      <c r="DB37" s="693"/>
      <c r="DC37" s="697"/>
      <c r="DD37" s="668">
        <v>171979</v>
      </c>
      <c r="DE37" s="695"/>
      <c r="DF37" s="695"/>
      <c r="DG37" s="695"/>
      <c r="DH37" s="695"/>
      <c r="DI37" s="695"/>
      <c r="DJ37" s="695"/>
      <c r="DK37" s="696"/>
      <c r="DL37" s="668">
        <v>152571</v>
      </c>
      <c r="DM37" s="695"/>
      <c r="DN37" s="695"/>
      <c r="DO37" s="695"/>
      <c r="DP37" s="695"/>
      <c r="DQ37" s="695"/>
      <c r="DR37" s="695"/>
      <c r="DS37" s="695"/>
      <c r="DT37" s="695"/>
      <c r="DU37" s="695"/>
      <c r="DV37" s="696"/>
      <c r="DW37" s="664">
        <v>6.7</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4164550</v>
      </c>
      <c r="S38" s="740"/>
      <c r="T38" s="740"/>
      <c r="U38" s="740"/>
      <c r="V38" s="740"/>
      <c r="W38" s="740"/>
      <c r="X38" s="740"/>
      <c r="Y38" s="741"/>
      <c r="Z38" s="742">
        <v>100</v>
      </c>
      <c r="AA38" s="742"/>
      <c r="AB38" s="742"/>
      <c r="AC38" s="742"/>
      <c r="AD38" s="743">
        <v>2208379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226</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957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284956</v>
      </c>
      <c r="CS38" s="660"/>
      <c r="CT38" s="660"/>
      <c r="CU38" s="660"/>
      <c r="CV38" s="660"/>
      <c r="CW38" s="660"/>
      <c r="CX38" s="660"/>
      <c r="CY38" s="661"/>
      <c r="CZ38" s="664">
        <v>7.2</v>
      </c>
      <c r="DA38" s="693"/>
      <c r="DB38" s="693"/>
      <c r="DC38" s="697"/>
      <c r="DD38" s="668">
        <v>242586</v>
      </c>
      <c r="DE38" s="660"/>
      <c r="DF38" s="660"/>
      <c r="DG38" s="660"/>
      <c r="DH38" s="660"/>
      <c r="DI38" s="660"/>
      <c r="DJ38" s="660"/>
      <c r="DK38" s="661"/>
      <c r="DL38" s="668">
        <v>226473</v>
      </c>
      <c r="DM38" s="660"/>
      <c r="DN38" s="660"/>
      <c r="DO38" s="660"/>
      <c r="DP38" s="660"/>
      <c r="DQ38" s="660"/>
      <c r="DR38" s="660"/>
      <c r="DS38" s="660"/>
      <c r="DT38" s="660"/>
      <c r="DU38" s="660"/>
      <c r="DV38" s="661"/>
      <c r="DW38" s="664">
        <v>9.9</v>
      </c>
      <c r="DX38" s="693"/>
      <c r="DY38" s="693"/>
      <c r="DZ38" s="693"/>
      <c r="EA38" s="693"/>
      <c r="EB38" s="693"/>
      <c r="EC38" s="694"/>
    </row>
    <row r="39" spans="2:133" ht="11.25" customHeight="1">
      <c r="AQ39" s="736" t="s">
        <v>334</v>
      </c>
      <c r="AR39" s="737"/>
      <c r="AS39" s="737"/>
      <c r="AT39" s="737"/>
      <c r="AU39" s="737"/>
      <c r="AV39" s="737"/>
      <c r="AW39" s="737"/>
      <c r="AX39" s="737"/>
      <c r="AY39" s="738"/>
      <c r="AZ39" s="659" t="s">
        <v>178</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198707</v>
      </c>
      <c r="CS39" s="695"/>
      <c r="CT39" s="695"/>
      <c r="CU39" s="695"/>
      <c r="CV39" s="695"/>
      <c r="CW39" s="695"/>
      <c r="CX39" s="695"/>
      <c r="CY39" s="696"/>
      <c r="CZ39" s="664">
        <v>5</v>
      </c>
      <c r="DA39" s="693"/>
      <c r="DB39" s="693"/>
      <c r="DC39" s="697"/>
      <c r="DD39" s="668">
        <v>196076</v>
      </c>
      <c r="DE39" s="695"/>
      <c r="DF39" s="695"/>
      <c r="DG39" s="695"/>
      <c r="DH39" s="695"/>
      <c r="DI39" s="695"/>
      <c r="DJ39" s="695"/>
      <c r="DK39" s="696"/>
      <c r="DL39" s="668" t="s">
        <v>178</v>
      </c>
      <c r="DM39" s="695"/>
      <c r="DN39" s="695"/>
      <c r="DO39" s="695"/>
      <c r="DP39" s="695"/>
      <c r="DQ39" s="695"/>
      <c r="DR39" s="695"/>
      <c r="DS39" s="695"/>
      <c r="DT39" s="695"/>
      <c r="DU39" s="695"/>
      <c r="DV39" s="696"/>
      <c r="DW39" s="664" t="s">
        <v>178</v>
      </c>
      <c r="DX39" s="693"/>
      <c r="DY39" s="693"/>
      <c r="DZ39" s="693"/>
      <c r="EA39" s="693"/>
      <c r="EB39" s="693"/>
      <c r="EC39" s="694"/>
    </row>
    <row r="40" spans="2:133" ht="11.25" customHeight="1">
      <c r="AQ40" s="736" t="s">
        <v>338</v>
      </c>
      <c r="AR40" s="737"/>
      <c r="AS40" s="737"/>
      <c r="AT40" s="737"/>
      <c r="AU40" s="737"/>
      <c r="AV40" s="737"/>
      <c r="AW40" s="737"/>
      <c r="AX40" s="737"/>
      <c r="AY40" s="738"/>
      <c r="AZ40" s="659">
        <v>44110</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161</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19300</v>
      </c>
      <c r="CS40" s="660"/>
      <c r="CT40" s="660"/>
      <c r="CU40" s="660"/>
      <c r="CV40" s="660"/>
      <c r="CW40" s="660"/>
      <c r="CX40" s="660"/>
      <c r="CY40" s="661"/>
      <c r="CZ40" s="664">
        <v>0.5</v>
      </c>
      <c r="DA40" s="693"/>
      <c r="DB40" s="693"/>
      <c r="DC40" s="697"/>
      <c r="DD40" s="668" t="s">
        <v>178</v>
      </c>
      <c r="DE40" s="660"/>
      <c r="DF40" s="660"/>
      <c r="DG40" s="660"/>
      <c r="DH40" s="660"/>
      <c r="DI40" s="660"/>
      <c r="DJ40" s="660"/>
      <c r="DK40" s="661"/>
      <c r="DL40" s="668" t="s">
        <v>178</v>
      </c>
      <c r="DM40" s="660"/>
      <c r="DN40" s="660"/>
      <c r="DO40" s="660"/>
      <c r="DP40" s="660"/>
      <c r="DQ40" s="660"/>
      <c r="DR40" s="660"/>
      <c r="DS40" s="660"/>
      <c r="DT40" s="660"/>
      <c r="DU40" s="660"/>
      <c r="DV40" s="661"/>
      <c r="DW40" s="664" t="s">
        <v>178</v>
      </c>
      <c r="DX40" s="693"/>
      <c r="DY40" s="693"/>
      <c r="DZ40" s="693"/>
      <c r="EA40" s="693"/>
      <c r="EB40" s="693"/>
      <c r="EC40" s="694"/>
    </row>
    <row r="41" spans="2:133" ht="11.25" customHeight="1">
      <c r="AQ41" s="746" t="s">
        <v>341</v>
      </c>
      <c r="AR41" s="747"/>
      <c r="AS41" s="747"/>
      <c r="AT41" s="747"/>
      <c r="AU41" s="747"/>
      <c r="AV41" s="747"/>
      <c r="AW41" s="747"/>
      <c r="AX41" s="747"/>
      <c r="AY41" s="748"/>
      <c r="AZ41" s="739">
        <v>215606</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362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178</v>
      </c>
      <c r="CS41" s="695"/>
      <c r="CT41" s="695"/>
      <c r="CU41" s="695"/>
      <c r="CV41" s="695"/>
      <c r="CW41" s="695"/>
      <c r="CX41" s="695"/>
      <c r="CY41" s="696"/>
      <c r="CZ41" s="664" t="s">
        <v>178</v>
      </c>
      <c r="DA41" s="693"/>
      <c r="DB41" s="693"/>
      <c r="DC41" s="697"/>
      <c r="DD41" s="668" t="s">
        <v>178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1099975</v>
      </c>
      <c r="CS42" s="660"/>
      <c r="CT42" s="660"/>
      <c r="CU42" s="660"/>
      <c r="CV42" s="660"/>
      <c r="CW42" s="660"/>
      <c r="CX42" s="660"/>
      <c r="CY42" s="661"/>
      <c r="CZ42" s="664">
        <v>27.9</v>
      </c>
      <c r="DA42" s="665"/>
      <c r="DB42" s="665"/>
      <c r="DC42" s="760"/>
      <c r="DD42" s="668">
        <v>328876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25301</v>
      </c>
      <c r="CS43" s="695"/>
      <c r="CT43" s="695"/>
      <c r="CU43" s="695"/>
      <c r="CV43" s="695"/>
      <c r="CW43" s="695"/>
      <c r="CX43" s="695"/>
      <c r="CY43" s="696"/>
      <c r="CZ43" s="664">
        <v>0.6</v>
      </c>
      <c r="DA43" s="693"/>
      <c r="DB43" s="693"/>
      <c r="DC43" s="697"/>
      <c r="DD43" s="668">
        <v>25301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1040051</v>
      </c>
      <c r="CS44" s="660"/>
      <c r="CT44" s="660"/>
      <c r="CU44" s="660"/>
      <c r="CV44" s="660"/>
      <c r="CW44" s="660"/>
      <c r="CX44" s="660"/>
      <c r="CY44" s="661"/>
      <c r="CZ44" s="664">
        <v>26.4</v>
      </c>
      <c r="DA44" s="665"/>
      <c r="DB44" s="665"/>
      <c r="DC44" s="760"/>
      <c r="DD44" s="668">
        <v>316650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583872</v>
      </c>
      <c r="CS45" s="695"/>
      <c r="CT45" s="695"/>
      <c r="CU45" s="695"/>
      <c r="CV45" s="695"/>
      <c r="CW45" s="695"/>
      <c r="CX45" s="695"/>
      <c r="CY45" s="696"/>
      <c r="CZ45" s="664">
        <v>14.8</v>
      </c>
      <c r="DA45" s="693"/>
      <c r="DB45" s="693"/>
      <c r="DC45" s="697"/>
      <c r="DD45" s="668">
        <v>64201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445068</v>
      </c>
      <c r="CS46" s="660"/>
      <c r="CT46" s="660"/>
      <c r="CU46" s="660"/>
      <c r="CV46" s="660"/>
      <c r="CW46" s="660"/>
      <c r="CX46" s="660"/>
      <c r="CY46" s="661"/>
      <c r="CZ46" s="664">
        <v>11.3</v>
      </c>
      <c r="DA46" s="665"/>
      <c r="DB46" s="665"/>
      <c r="DC46" s="760"/>
      <c r="DD46" s="668">
        <v>241338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59924</v>
      </c>
      <c r="CS47" s="695"/>
      <c r="CT47" s="695"/>
      <c r="CU47" s="695"/>
      <c r="CV47" s="695"/>
      <c r="CW47" s="695"/>
      <c r="CX47" s="695"/>
      <c r="CY47" s="696"/>
      <c r="CZ47" s="664">
        <v>1.5</v>
      </c>
      <c r="DA47" s="693"/>
      <c r="DB47" s="693"/>
      <c r="DC47" s="697"/>
      <c r="DD47" s="668">
        <v>12226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178</v>
      </c>
      <c r="CS48" s="660"/>
      <c r="CT48" s="660"/>
      <c r="CU48" s="660"/>
      <c r="CV48" s="660"/>
      <c r="CW48" s="660"/>
      <c r="CX48" s="660"/>
      <c r="CY48" s="661"/>
      <c r="CZ48" s="664" t="s">
        <v>226</v>
      </c>
      <c r="DA48" s="665"/>
      <c r="DB48" s="665"/>
      <c r="DC48" s="760"/>
      <c r="DD48" s="668" t="s">
        <v>178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3941717</v>
      </c>
      <c r="CS49" s="729"/>
      <c r="CT49" s="729"/>
      <c r="CU49" s="729"/>
      <c r="CV49" s="729"/>
      <c r="CW49" s="729"/>
      <c r="CX49" s="729"/>
      <c r="CY49" s="761"/>
      <c r="CZ49" s="744">
        <v>100</v>
      </c>
      <c r="DA49" s="762"/>
      <c r="DB49" s="762"/>
      <c r="DC49" s="763"/>
      <c r="DD49" s="764">
        <v>2572605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SqM3vgUprj511Z+JzxKuN0rWHdSx6jEt02vLPHKDOyl1lolAe/eJREnxG1ZKgP9mjVBoQE2Esb5KZj7H3Xtg==" saltValue="mCcPIfmrusp64xltDRve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4165</v>
      </c>
      <c r="R7" s="795"/>
      <c r="S7" s="795"/>
      <c r="T7" s="795"/>
      <c r="U7" s="795"/>
      <c r="V7" s="795">
        <v>3942</v>
      </c>
      <c r="W7" s="795"/>
      <c r="X7" s="795"/>
      <c r="Y7" s="795"/>
      <c r="Z7" s="795"/>
      <c r="AA7" s="795">
        <v>223</v>
      </c>
      <c r="AB7" s="795"/>
      <c r="AC7" s="795"/>
      <c r="AD7" s="795"/>
      <c r="AE7" s="796"/>
      <c r="AF7" s="797">
        <v>177</v>
      </c>
      <c r="AG7" s="798"/>
      <c r="AH7" s="798"/>
      <c r="AI7" s="798"/>
      <c r="AJ7" s="799"/>
      <c r="AK7" s="834">
        <v>201</v>
      </c>
      <c r="AL7" s="835"/>
      <c r="AM7" s="835"/>
      <c r="AN7" s="835"/>
      <c r="AO7" s="835"/>
      <c r="AP7" s="835">
        <v>3475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565</v>
      </c>
      <c r="BT7" s="839"/>
      <c r="BU7" s="839"/>
      <c r="BV7" s="839"/>
      <c r="BW7" s="839"/>
      <c r="BX7" s="839"/>
      <c r="BY7" s="839"/>
      <c r="BZ7" s="839"/>
      <c r="CA7" s="839"/>
      <c r="CB7" s="839"/>
      <c r="CC7" s="839"/>
      <c r="CD7" s="839"/>
      <c r="CE7" s="839"/>
      <c r="CF7" s="839"/>
      <c r="CG7" s="840"/>
      <c r="CH7" s="831">
        <v>8</v>
      </c>
      <c r="CI7" s="832"/>
      <c r="CJ7" s="832"/>
      <c r="CK7" s="832"/>
      <c r="CL7" s="833"/>
      <c r="CM7" s="831">
        <v>20</v>
      </c>
      <c r="CN7" s="832"/>
      <c r="CO7" s="832"/>
      <c r="CP7" s="832"/>
      <c r="CQ7" s="833"/>
      <c r="CR7" s="831">
        <v>40</v>
      </c>
      <c r="CS7" s="832"/>
      <c r="CT7" s="832"/>
      <c r="CU7" s="832"/>
      <c r="CV7" s="833"/>
      <c r="CW7" s="831" t="s">
        <v>563</v>
      </c>
      <c r="CX7" s="832"/>
      <c r="CY7" s="832"/>
      <c r="CZ7" s="832"/>
      <c r="DA7" s="833"/>
      <c r="DB7" s="831">
        <v>10</v>
      </c>
      <c r="DC7" s="832"/>
      <c r="DD7" s="832"/>
      <c r="DE7" s="832"/>
      <c r="DF7" s="833"/>
      <c r="DG7" s="831" t="s">
        <v>563</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566</v>
      </c>
      <c r="BT8" s="829"/>
      <c r="BU8" s="829"/>
      <c r="BV8" s="829"/>
      <c r="BW8" s="829"/>
      <c r="BX8" s="829"/>
      <c r="BY8" s="829"/>
      <c r="BZ8" s="829"/>
      <c r="CA8" s="829"/>
      <c r="CB8" s="829"/>
      <c r="CC8" s="829"/>
      <c r="CD8" s="829"/>
      <c r="CE8" s="829"/>
      <c r="CF8" s="829"/>
      <c r="CG8" s="830"/>
      <c r="CH8" s="841">
        <v>-13</v>
      </c>
      <c r="CI8" s="842"/>
      <c r="CJ8" s="842"/>
      <c r="CK8" s="842"/>
      <c r="CL8" s="843"/>
      <c r="CM8" s="841">
        <v>187</v>
      </c>
      <c r="CN8" s="842"/>
      <c r="CO8" s="842"/>
      <c r="CP8" s="842"/>
      <c r="CQ8" s="843"/>
      <c r="CR8" s="841">
        <v>1</v>
      </c>
      <c r="CS8" s="842"/>
      <c r="CT8" s="842"/>
      <c r="CU8" s="842"/>
      <c r="CV8" s="843"/>
      <c r="CW8" s="841">
        <v>2</v>
      </c>
      <c r="CX8" s="842"/>
      <c r="CY8" s="842"/>
      <c r="CZ8" s="842"/>
      <c r="DA8" s="843"/>
      <c r="DB8" s="841" t="s">
        <v>563</v>
      </c>
      <c r="DC8" s="842"/>
      <c r="DD8" s="842"/>
      <c r="DE8" s="842"/>
      <c r="DF8" s="843"/>
      <c r="DG8" s="841" t="s">
        <v>563</v>
      </c>
      <c r="DH8" s="842"/>
      <c r="DI8" s="842"/>
      <c r="DJ8" s="842"/>
      <c r="DK8" s="843"/>
      <c r="DL8" s="841" t="s">
        <v>563</v>
      </c>
      <c r="DM8" s="842"/>
      <c r="DN8" s="842"/>
      <c r="DO8" s="842"/>
      <c r="DP8" s="843"/>
      <c r="DQ8" s="841" t="s">
        <v>563</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4165</v>
      </c>
      <c r="R23" s="854"/>
      <c r="S23" s="854"/>
      <c r="T23" s="854"/>
      <c r="U23" s="854"/>
      <c r="V23" s="854">
        <v>3942</v>
      </c>
      <c r="W23" s="854"/>
      <c r="X23" s="854"/>
      <c r="Y23" s="854"/>
      <c r="Z23" s="854"/>
      <c r="AA23" s="854">
        <v>223</v>
      </c>
      <c r="AB23" s="854"/>
      <c r="AC23" s="854"/>
      <c r="AD23" s="854"/>
      <c r="AE23" s="855"/>
      <c r="AF23" s="856">
        <v>177</v>
      </c>
      <c r="AG23" s="854"/>
      <c r="AH23" s="854"/>
      <c r="AI23" s="854"/>
      <c r="AJ23" s="857"/>
      <c r="AK23" s="858"/>
      <c r="AL23" s="859"/>
      <c r="AM23" s="859"/>
      <c r="AN23" s="859"/>
      <c r="AO23" s="859"/>
      <c r="AP23" s="854">
        <v>3475</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613</v>
      </c>
      <c r="R28" s="883"/>
      <c r="S28" s="883"/>
      <c r="T28" s="883"/>
      <c r="U28" s="883"/>
      <c r="V28" s="883">
        <v>580</v>
      </c>
      <c r="W28" s="883"/>
      <c r="X28" s="883"/>
      <c r="Y28" s="883"/>
      <c r="Z28" s="883"/>
      <c r="AA28" s="883">
        <v>33</v>
      </c>
      <c r="AB28" s="883"/>
      <c r="AC28" s="883"/>
      <c r="AD28" s="883"/>
      <c r="AE28" s="884"/>
      <c r="AF28" s="885">
        <v>33</v>
      </c>
      <c r="AG28" s="883"/>
      <c r="AH28" s="883"/>
      <c r="AI28" s="883"/>
      <c r="AJ28" s="886"/>
      <c r="AK28" s="887">
        <v>37</v>
      </c>
      <c r="AL28" s="878"/>
      <c r="AM28" s="878"/>
      <c r="AN28" s="878"/>
      <c r="AO28" s="878"/>
      <c r="AP28" s="878" t="s">
        <v>553</v>
      </c>
      <c r="AQ28" s="878"/>
      <c r="AR28" s="878"/>
      <c r="AS28" s="878"/>
      <c r="AT28" s="878"/>
      <c r="AU28" s="878" t="s">
        <v>554</v>
      </c>
      <c r="AV28" s="878"/>
      <c r="AW28" s="878"/>
      <c r="AX28" s="878"/>
      <c r="AY28" s="878"/>
      <c r="AZ28" s="879" t="s">
        <v>553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705</v>
      </c>
      <c r="R29" s="819"/>
      <c r="S29" s="819"/>
      <c r="T29" s="819"/>
      <c r="U29" s="819"/>
      <c r="V29" s="819">
        <v>693</v>
      </c>
      <c r="W29" s="819"/>
      <c r="X29" s="819"/>
      <c r="Y29" s="819"/>
      <c r="Z29" s="819"/>
      <c r="AA29" s="819">
        <v>12</v>
      </c>
      <c r="AB29" s="819"/>
      <c r="AC29" s="819"/>
      <c r="AD29" s="819"/>
      <c r="AE29" s="820"/>
      <c r="AF29" s="821">
        <v>12</v>
      </c>
      <c r="AG29" s="822"/>
      <c r="AH29" s="822"/>
      <c r="AI29" s="822"/>
      <c r="AJ29" s="823"/>
      <c r="AK29" s="890">
        <v>99</v>
      </c>
      <c r="AL29" s="891"/>
      <c r="AM29" s="891"/>
      <c r="AN29" s="891"/>
      <c r="AO29" s="891"/>
      <c r="AP29" s="891" t="s">
        <v>553</v>
      </c>
      <c r="AQ29" s="891"/>
      <c r="AR29" s="891"/>
      <c r="AS29" s="891"/>
      <c r="AT29" s="891"/>
      <c r="AU29" s="891" t="s">
        <v>553</v>
      </c>
      <c r="AV29" s="891"/>
      <c r="AW29" s="891"/>
      <c r="AX29" s="891"/>
      <c r="AY29" s="891"/>
      <c r="AZ29" s="892" t="s">
        <v>555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52</v>
      </c>
      <c r="R30" s="819"/>
      <c r="S30" s="819"/>
      <c r="T30" s="819"/>
      <c r="U30" s="819"/>
      <c r="V30" s="819">
        <v>52</v>
      </c>
      <c r="W30" s="819"/>
      <c r="X30" s="819"/>
      <c r="Y30" s="819"/>
      <c r="Z30" s="819"/>
      <c r="AA30" s="819">
        <v>0</v>
      </c>
      <c r="AB30" s="819"/>
      <c r="AC30" s="819"/>
      <c r="AD30" s="819"/>
      <c r="AE30" s="820"/>
      <c r="AF30" s="821">
        <v>0</v>
      </c>
      <c r="AG30" s="822"/>
      <c r="AH30" s="822"/>
      <c r="AI30" s="822"/>
      <c r="AJ30" s="823"/>
      <c r="AK30" s="890">
        <v>27</v>
      </c>
      <c r="AL30" s="891"/>
      <c r="AM30" s="891"/>
      <c r="AN30" s="891"/>
      <c r="AO30" s="891"/>
      <c r="AP30" s="891" t="s">
        <v>553</v>
      </c>
      <c r="AQ30" s="891"/>
      <c r="AR30" s="891"/>
      <c r="AS30" s="891"/>
      <c r="AT30" s="891"/>
      <c r="AU30" s="891" t="s">
        <v>553</v>
      </c>
      <c r="AV30" s="891"/>
      <c r="AW30" s="891"/>
      <c r="AX30" s="891"/>
      <c r="AY30" s="891"/>
      <c r="AZ30" s="892" t="s">
        <v>553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63</v>
      </c>
      <c r="R31" s="819"/>
      <c r="S31" s="819"/>
      <c r="T31" s="819"/>
      <c r="U31" s="819"/>
      <c r="V31" s="819">
        <v>58</v>
      </c>
      <c r="W31" s="819"/>
      <c r="X31" s="819"/>
      <c r="Y31" s="819"/>
      <c r="Z31" s="819"/>
      <c r="AA31" s="819">
        <v>5</v>
      </c>
      <c r="AB31" s="819"/>
      <c r="AC31" s="819"/>
      <c r="AD31" s="819"/>
      <c r="AE31" s="820"/>
      <c r="AF31" s="821">
        <v>5</v>
      </c>
      <c r="AG31" s="822"/>
      <c r="AH31" s="822"/>
      <c r="AI31" s="822"/>
      <c r="AJ31" s="823"/>
      <c r="AK31" s="890">
        <v>25</v>
      </c>
      <c r="AL31" s="891"/>
      <c r="AM31" s="891"/>
      <c r="AN31" s="891"/>
      <c r="AO31" s="891"/>
      <c r="AP31" s="891">
        <v>226</v>
      </c>
      <c r="AQ31" s="891"/>
      <c r="AR31" s="891"/>
      <c r="AS31" s="891"/>
      <c r="AT31" s="891"/>
      <c r="AU31" s="891">
        <v>21</v>
      </c>
      <c r="AV31" s="891"/>
      <c r="AW31" s="891"/>
      <c r="AX31" s="891"/>
      <c r="AY31" s="891"/>
      <c r="AZ31" s="892" t="s">
        <v>553</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50</v>
      </c>
      <c r="AG63" s="902"/>
      <c r="AH63" s="902"/>
      <c r="AI63" s="902"/>
      <c r="AJ63" s="903"/>
      <c r="AK63" s="904"/>
      <c r="AL63" s="899"/>
      <c r="AM63" s="899"/>
      <c r="AN63" s="899"/>
      <c r="AO63" s="899"/>
      <c r="AP63" s="902">
        <v>226</v>
      </c>
      <c r="AQ63" s="902"/>
      <c r="AR63" s="902"/>
      <c r="AS63" s="902"/>
      <c r="AT63" s="902"/>
      <c r="AU63" s="902">
        <v>21</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386</v>
      </c>
      <c r="AB66" s="778"/>
      <c r="AC66" s="778"/>
      <c r="AD66" s="778"/>
      <c r="AE66" s="779"/>
      <c r="AF66" s="912" t="s">
        <v>387</v>
      </c>
      <c r="AG66" s="873"/>
      <c r="AH66" s="873"/>
      <c r="AI66" s="873"/>
      <c r="AJ66" s="913"/>
      <c r="AK66" s="777" t="s">
        <v>404</v>
      </c>
      <c r="AL66" s="801"/>
      <c r="AM66" s="801"/>
      <c r="AN66" s="801"/>
      <c r="AO66" s="802"/>
      <c r="AP66" s="777" t="s">
        <v>405</v>
      </c>
      <c r="AQ66" s="778"/>
      <c r="AR66" s="778"/>
      <c r="AS66" s="778"/>
      <c r="AT66" s="779"/>
      <c r="AU66" s="777" t="s">
        <v>406</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556</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563</v>
      </c>
      <c r="AQ68" s="926"/>
      <c r="AR68" s="926"/>
      <c r="AS68" s="926"/>
      <c r="AT68" s="926"/>
      <c r="AU68" s="926" t="s">
        <v>563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557</v>
      </c>
      <c r="C69" s="934"/>
      <c r="D69" s="934"/>
      <c r="E69" s="934"/>
      <c r="F69" s="934"/>
      <c r="G69" s="934"/>
      <c r="H69" s="934"/>
      <c r="I69" s="934"/>
      <c r="J69" s="934"/>
      <c r="K69" s="934"/>
      <c r="L69" s="934"/>
      <c r="M69" s="934"/>
      <c r="N69" s="934"/>
      <c r="O69" s="934"/>
      <c r="P69" s="935"/>
      <c r="Q69" s="936">
        <v>1036</v>
      </c>
      <c r="R69" s="891"/>
      <c r="S69" s="891"/>
      <c r="T69" s="891"/>
      <c r="U69" s="891"/>
      <c r="V69" s="891">
        <v>1029</v>
      </c>
      <c r="W69" s="891"/>
      <c r="X69" s="891"/>
      <c r="Y69" s="891"/>
      <c r="Z69" s="891"/>
      <c r="AA69" s="891">
        <v>7</v>
      </c>
      <c r="AB69" s="891"/>
      <c r="AC69" s="891"/>
      <c r="AD69" s="891"/>
      <c r="AE69" s="891"/>
      <c r="AF69" s="891">
        <v>7</v>
      </c>
      <c r="AG69" s="891"/>
      <c r="AH69" s="891"/>
      <c r="AI69" s="891"/>
      <c r="AJ69" s="891"/>
      <c r="AK69" s="891" t="s">
        <v>563</v>
      </c>
      <c r="AL69" s="891"/>
      <c r="AM69" s="891"/>
      <c r="AN69" s="891"/>
      <c r="AO69" s="891"/>
      <c r="AP69" s="891">
        <v>747</v>
      </c>
      <c r="AQ69" s="891"/>
      <c r="AR69" s="891"/>
      <c r="AS69" s="891"/>
      <c r="AT69" s="891"/>
      <c r="AU69" s="891">
        <v>37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558</v>
      </c>
      <c r="C70" s="934"/>
      <c r="D70" s="934"/>
      <c r="E70" s="934"/>
      <c r="F70" s="934"/>
      <c r="G70" s="934"/>
      <c r="H70" s="934"/>
      <c r="I70" s="934"/>
      <c r="J70" s="934"/>
      <c r="K70" s="934"/>
      <c r="L70" s="934"/>
      <c r="M70" s="934"/>
      <c r="N70" s="934"/>
      <c r="O70" s="934"/>
      <c r="P70" s="935"/>
      <c r="Q70" s="936">
        <v>2138</v>
      </c>
      <c r="R70" s="891"/>
      <c r="S70" s="891"/>
      <c r="T70" s="891"/>
      <c r="U70" s="891"/>
      <c r="V70" s="891">
        <v>1910</v>
      </c>
      <c r="W70" s="891"/>
      <c r="X70" s="891"/>
      <c r="Y70" s="891"/>
      <c r="Z70" s="891"/>
      <c r="AA70" s="891">
        <v>228</v>
      </c>
      <c r="AB70" s="891"/>
      <c r="AC70" s="891"/>
      <c r="AD70" s="891"/>
      <c r="AE70" s="891"/>
      <c r="AF70" s="891">
        <v>228</v>
      </c>
      <c r="AG70" s="891"/>
      <c r="AH70" s="891"/>
      <c r="AI70" s="891"/>
      <c r="AJ70" s="891"/>
      <c r="AK70" s="891" t="s">
        <v>563</v>
      </c>
      <c r="AL70" s="891"/>
      <c r="AM70" s="891"/>
      <c r="AN70" s="891"/>
      <c r="AO70" s="891"/>
      <c r="AP70" s="891">
        <v>887</v>
      </c>
      <c r="AQ70" s="891"/>
      <c r="AR70" s="891"/>
      <c r="AS70" s="891"/>
      <c r="AT70" s="891"/>
      <c r="AU70" s="891">
        <v>37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559</v>
      </c>
      <c r="C71" s="934"/>
      <c r="D71" s="934"/>
      <c r="E71" s="934"/>
      <c r="F71" s="934"/>
      <c r="G71" s="934"/>
      <c r="H71" s="934"/>
      <c r="I71" s="934"/>
      <c r="J71" s="934"/>
      <c r="K71" s="934"/>
      <c r="L71" s="934"/>
      <c r="M71" s="934"/>
      <c r="N71" s="934"/>
      <c r="O71" s="934"/>
      <c r="P71" s="935"/>
      <c r="Q71" s="936">
        <v>26</v>
      </c>
      <c r="R71" s="891"/>
      <c r="S71" s="891"/>
      <c r="T71" s="891"/>
      <c r="U71" s="891"/>
      <c r="V71" s="891">
        <v>26</v>
      </c>
      <c r="W71" s="891"/>
      <c r="X71" s="891"/>
      <c r="Y71" s="891"/>
      <c r="Z71" s="891"/>
      <c r="AA71" s="891">
        <v>0</v>
      </c>
      <c r="AB71" s="891"/>
      <c r="AC71" s="891"/>
      <c r="AD71" s="891"/>
      <c r="AE71" s="891"/>
      <c r="AF71" s="891">
        <v>0</v>
      </c>
      <c r="AG71" s="891"/>
      <c r="AH71" s="891"/>
      <c r="AI71" s="891"/>
      <c r="AJ71" s="891"/>
      <c r="AK71" s="891">
        <v>26</v>
      </c>
      <c r="AL71" s="891"/>
      <c r="AM71" s="891"/>
      <c r="AN71" s="891"/>
      <c r="AO71" s="891"/>
      <c r="AP71" s="891" t="s">
        <v>563</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560</v>
      </c>
      <c r="C72" s="934"/>
      <c r="D72" s="934"/>
      <c r="E72" s="934"/>
      <c r="F72" s="934"/>
      <c r="G72" s="934"/>
      <c r="H72" s="934"/>
      <c r="I72" s="934"/>
      <c r="J72" s="934"/>
      <c r="K72" s="934"/>
      <c r="L72" s="934"/>
      <c r="M72" s="934"/>
      <c r="N72" s="934"/>
      <c r="O72" s="934"/>
      <c r="P72" s="935"/>
      <c r="Q72" s="936">
        <v>397</v>
      </c>
      <c r="R72" s="891"/>
      <c r="S72" s="891"/>
      <c r="T72" s="891"/>
      <c r="U72" s="891"/>
      <c r="V72" s="891">
        <v>368</v>
      </c>
      <c r="W72" s="891"/>
      <c r="X72" s="891"/>
      <c r="Y72" s="891"/>
      <c r="Z72" s="891"/>
      <c r="AA72" s="891">
        <v>29</v>
      </c>
      <c r="AB72" s="891"/>
      <c r="AC72" s="891"/>
      <c r="AD72" s="891"/>
      <c r="AE72" s="891"/>
      <c r="AF72" s="891">
        <v>29</v>
      </c>
      <c r="AG72" s="891"/>
      <c r="AH72" s="891"/>
      <c r="AI72" s="891"/>
      <c r="AJ72" s="891"/>
      <c r="AK72" s="891">
        <v>13</v>
      </c>
      <c r="AL72" s="891"/>
      <c r="AM72" s="891"/>
      <c r="AN72" s="891"/>
      <c r="AO72" s="891"/>
      <c r="AP72" s="891" t="s">
        <v>563</v>
      </c>
      <c r="AQ72" s="891"/>
      <c r="AR72" s="891"/>
      <c r="AS72" s="891"/>
      <c r="AT72" s="891"/>
      <c r="AU72" s="891" t="s">
        <v>563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561</v>
      </c>
      <c r="C73" s="934"/>
      <c r="D73" s="934"/>
      <c r="E73" s="934"/>
      <c r="F73" s="934"/>
      <c r="G73" s="934"/>
      <c r="H73" s="934"/>
      <c r="I73" s="934"/>
      <c r="J73" s="934"/>
      <c r="K73" s="934"/>
      <c r="L73" s="934"/>
      <c r="M73" s="934"/>
      <c r="N73" s="934"/>
      <c r="O73" s="934"/>
      <c r="P73" s="935"/>
      <c r="Q73" s="936">
        <v>284</v>
      </c>
      <c r="R73" s="891"/>
      <c r="S73" s="891"/>
      <c r="T73" s="891"/>
      <c r="U73" s="891"/>
      <c r="V73" s="891">
        <v>254</v>
      </c>
      <c r="W73" s="891"/>
      <c r="X73" s="891"/>
      <c r="Y73" s="891"/>
      <c r="Z73" s="891"/>
      <c r="AA73" s="891">
        <v>30</v>
      </c>
      <c r="AB73" s="891"/>
      <c r="AC73" s="891"/>
      <c r="AD73" s="891"/>
      <c r="AE73" s="891"/>
      <c r="AF73" s="891">
        <v>30</v>
      </c>
      <c r="AG73" s="891"/>
      <c r="AH73" s="891"/>
      <c r="AI73" s="891"/>
      <c r="AJ73" s="891"/>
      <c r="AK73" s="891" t="s">
        <v>563</v>
      </c>
      <c r="AL73" s="891"/>
      <c r="AM73" s="891"/>
      <c r="AN73" s="891"/>
      <c r="AO73" s="891"/>
      <c r="AP73" s="891" t="s">
        <v>563</v>
      </c>
      <c r="AQ73" s="891"/>
      <c r="AR73" s="891"/>
      <c r="AS73" s="891"/>
      <c r="AT73" s="891"/>
      <c r="AU73" s="891" t="s">
        <v>563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562</v>
      </c>
      <c r="C74" s="934"/>
      <c r="D74" s="934"/>
      <c r="E74" s="934"/>
      <c r="F74" s="934"/>
      <c r="G74" s="934"/>
      <c r="H74" s="934"/>
      <c r="I74" s="934"/>
      <c r="J74" s="934"/>
      <c r="K74" s="934"/>
      <c r="L74" s="934"/>
      <c r="M74" s="934"/>
      <c r="N74" s="934"/>
      <c r="O74" s="934"/>
      <c r="P74" s="935"/>
      <c r="Q74" s="936">
        <v>290289</v>
      </c>
      <c r="R74" s="891"/>
      <c r="S74" s="891"/>
      <c r="T74" s="891"/>
      <c r="U74" s="891"/>
      <c r="V74" s="891">
        <v>278734</v>
      </c>
      <c r="W74" s="891"/>
      <c r="X74" s="891"/>
      <c r="Y74" s="891"/>
      <c r="Z74" s="891"/>
      <c r="AA74" s="891">
        <v>11555</v>
      </c>
      <c r="AB74" s="891"/>
      <c r="AC74" s="891"/>
      <c r="AD74" s="891"/>
      <c r="AE74" s="891"/>
      <c r="AF74" s="891">
        <v>11555</v>
      </c>
      <c r="AG74" s="891"/>
      <c r="AH74" s="891"/>
      <c r="AI74" s="891"/>
      <c r="AJ74" s="891"/>
      <c r="AK74" s="891" t="s">
        <v>563</v>
      </c>
      <c r="AL74" s="891"/>
      <c r="AM74" s="891"/>
      <c r="AN74" s="891"/>
      <c r="AO74" s="891"/>
      <c r="AP74" s="891" t="s">
        <v>563</v>
      </c>
      <c r="AQ74" s="891"/>
      <c r="AR74" s="891"/>
      <c r="AS74" s="891"/>
      <c r="AT74" s="891"/>
      <c r="AU74" s="891" t="s">
        <v>563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12853</v>
      </c>
      <c r="AG88" s="902"/>
      <c r="AH88" s="902"/>
      <c r="AI88" s="902"/>
      <c r="AJ88" s="902"/>
      <c r="AK88" s="899"/>
      <c r="AL88" s="899"/>
      <c r="AM88" s="899"/>
      <c r="AN88" s="899"/>
      <c r="AO88" s="899"/>
      <c r="AP88" s="902">
        <v>1660</v>
      </c>
      <c r="AQ88" s="902"/>
      <c r="AR88" s="902"/>
      <c r="AS88" s="902"/>
      <c r="AT88" s="902"/>
      <c r="AU88" s="902">
        <v>74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41</v>
      </c>
      <c r="CS102" s="910"/>
      <c r="CT102" s="910"/>
      <c r="CU102" s="910"/>
      <c r="CV102" s="953"/>
      <c r="CW102" s="952">
        <v>2</v>
      </c>
      <c r="CX102" s="910"/>
      <c r="CY102" s="910"/>
      <c r="CZ102" s="910"/>
      <c r="DA102" s="953"/>
      <c r="DB102" s="952">
        <v>10</v>
      </c>
      <c r="DC102" s="910"/>
      <c r="DD102" s="910"/>
      <c r="DE102" s="910"/>
      <c r="DF102" s="953"/>
      <c r="DG102" s="952" t="s">
        <v>563</v>
      </c>
      <c r="DH102" s="910"/>
      <c r="DI102" s="910"/>
      <c r="DJ102" s="910"/>
      <c r="DK102" s="953"/>
      <c r="DL102" s="952" t="s">
        <v>563</v>
      </c>
      <c r="DM102" s="910"/>
      <c r="DN102" s="910"/>
      <c r="DO102" s="910"/>
      <c r="DP102" s="953"/>
      <c r="DQ102" s="952" t="s">
        <v>563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298</v>
      </c>
      <c r="AG109" s="955"/>
      <c r="AH109" s="955"/>
      <c r="AI109" s="955"/>
      <c r="AJ109" s="956"/>
      <c r="AK109" s="954" t="s">
        <v>297</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298</v>
      </c>
      <c r="BW109" s="955"/>
      <c r="BX109" s="955"/>
      <c r="BY109" s="955"/>
      <c r="BZ109" s="956"/>
      <c r="CA109" s="954" t="s">
        <v>297</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298</v>
      </c>
      <c r="DM109" s="955"/>
      <c r="DN109" s="955"/>
      <c r="DO109" s="955"/>
      <c r="DP109" s="956"/>
      <c r="DQ109" s="954" t="s">
        <v>297</v>
      </c>
      <c r="DR109" s="955"/>
      <c r="DS109" s="955"/>
      <c r="DT109" s="955"/>
      <c r="DU109" s="956"/>
      <c r="DV109" s="954" t="s">
        <v>417</v>
      </c>
      <c r="DW109" s="955"/>
      <c r="DX109" s="955"/>
      <c r="DY109" s="955"/>
      <c r="DZ109" s="957"/>
    </row>
    <row r="110" spans="1:131" s="226" customFormat="1" ht="26.25" customHeight="1">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423753</v>
      </c>
      <c r="AB110" s="962"/>
      <c r="AC110" s="962"/>
      <c r="AD110" s="962"/>
      <c r="AE110" s="963"/>
      <c r="AF110" s="964">
        <v>422089</v>
      </c>
      <c r="AG110" s="962"/>
      <c r="AH110" s="962"/>
      <c r="AI110" s="962"/>
      <c r="AJ110" s="963"/>
      <c r="AK110" s="964">
        <v>404213</v>
      </c>
      <c r="AL110" s="962"/>
      <c r="AM110" s="962"/>
      <c r="AN110" s="962"/>
      <c r="AO110" s="963"/>
      <c r="AP110" s="965">
        <v>21.1</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3539172</v>
      </c>
      <c r="BR110" s="997"/>
      <c r="BS110" s="997"/>
      <c r="BT110" s="997"/>
      <c r="BU110" s="997"/>
      <c r="BV110" s="997">
        <v>3419870</v>
      </c>
      <c r="BW110" s="997"/>
      <c r="BX110" s="997"/>
      <c r="BY110" s="997"/>
      <c r="BZ110" s="997"/>
      <c r="CA110" s="997">
        <v>3475111</v>
      </c>
      <c r="CB110" s="997"/>
      <c r="CC110" s="997"/>
      <c r="CD110" s="997"/>
      <c r="CE110" s="997"/>
      <c r="CF110" s="1011">
        <v>181.4</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178</v>
      </c>
      <c r="DH110" s="997"/>
      <c r="DI110" s="997"/>
      <c r="DJ110" s="997"/>
      <c r="DK110" s="997"/>
      <c r="DL110" s="997" t="s">
        <v>423</v>
      </c>
      <c r="DM110" s="997"/>
      <c r="DN110" s="997"/>
      <c r="DO110" s="997"/>
      <c r="DP110" s="997"/>
      <c r="DQ110" s="997" t="s">
        <v>178</v>
      </c>
      <c r="DR110" s="997"/>
      <c r="DS110" s="997"/>
      <c r="DT110" s="997"/>
      <c r="DU110" s="997"/>
      <c r="DV110" s="998" t="s">
        <v>178</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399</v>
      </c>
      <c r="AB111" s="1004"/>
      <c r="AC111" s="1004"/>
      <c r="AD111" s="1004"/>
      <c r="AE111" s="1005"/>
      <c r="AF111" s="1006" t="s">
        <v>381</v>
      </c>
      <c r="AG111" s="1004"/>
      <c r="AH111" s="1004"/>
      <c r="AI111" s="1004"/>
      <c r="AJ111" s="1005"/>
      <c r="AK111" s="1006" t="s">
        <v>399</v>
      </c>
      <c r="AL111" s="1004"/>
      <c r="AM111" s="1004"/>
      <c r="AN111" s="1004"/>
      <c r="AO111" s="1005"/>
      <c r="AP111" s="1007" t="s">
        <v>178</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399</v>
      </c>
      <c r="BR111" s="990"/>
      <c r="BS111" s="990"/>
      <c r="BT111" s="990"/>
      <c r="BU111" s="990"/>
      <c r="BV111" s="990" t="s">
        <v>178</v>
      </c>
      <c r="BW111" s="990"/>
      <c r="BX111" s="990"/>
      <c r="BY111" s="990"/>
      <c r="BZ111" s="990"/>
      <c r="CA111" s="990" t="s">
        <v>178</v>
      </c>
      <c r="CB111" s="990"/>
      <c r="CC111" s="990"/>
      <c r="CD111" s="990"/>
      <c r="CE111" s="990"/>
      <c r="CF111" s="984" t="s">
        <v>399</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399</v>
      </c>
      <c r="DH111" s="990"/>
      <c r="DI111" s="990"/>
      <c r="DJ111" s="990"/>
      <c r="DK111" s="990"/>
      <c r="DL111" s="990" t="s">
        <v>381</v>
      </c>
      <c r="DM111" s="990"/>
      <c r="DN111" s="990"/>
      <c r="DO111" s="990"/>
      <c r="DP111" s="990"/>
      <c r="DQ111" s="990" t="s">
        <v>381</v>
      </c>
      <c r="DR111" s="990"/>
      <c r="DS111" s="990"/>
      <c r="DT111" s="990"/>
      <c r="DU111" s="990"/>
      <c r="DV111" s="991" t="s">
        <v>178</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178</v>
      </c>
      <c r="AG112" s="1029"/>
      <c r="AH112" s="1029"/>
      <c r="AI112" s="1029"/>
      <c r="AJ112" s="1030"/>
      <c r="AK112" s="1031" t="s">
        <v>178</v>
      </c>
      <c r="AL112" s="1029"/>
      <c r="AM112" s="1029"/>
      <c r="AN112" s="1029"/>
      <c r="AO112" s="1030"/>
      <c r="AP112" s="1032" t="s">
        <v>178</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166893</v>
      </c>
      <c r="BR112" s="990"/>
      <c r="BS112" s="990"/>
      <c r="BT112" s="990"/>
      <c r="BU112" s="990"/>
      <c r="BV112" s="990">
        <v>161365</v>
      </c>
      <c r="BW112" s="990"/>
      <c r="BX112" s="990"/>
      <c r="BY112" s="990"/>
      <c r="BZ112" s="990"/>
      <c r="CA112" s="990">
        <v>146797</v>
      </c>
      <c r="CB112" s="990"/>
      <c r="CC112" s="990"/>
      <c r="CD112" s="990"/>
      <c r="CE112" s="990"/>
      <c r="CF112" s="984">
        <v>7.7</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381</v>
      </c>
      <c r="DH112" s="990"/>
      <c r="DI112" s="990"/>
      <c r="DJ112" s="990"/>
      <c r="DK112" s="990"/>
      <c r="DL112" s="990" t="s">
        <v>399</v>
      </c>
      <c r="DM112" s="990"/>
      <c r="DN112" s="990"/>
      <c r="DO112" s="990"/>
      <c r="DP112" s="990"/>
      <c r="DQ112" s="990" t="s">
        <v>399</v>
      </c>
      <c r="DR112" s="990"/>
      <c r="DS112" s="990"/>
      <c r="DT112" s="990"/>
      <c r="DU112" s="990"/>
      <c r="DV112" s="991" t="s">
        <v>399</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23073</v>
      </c>
      <c r="AB113" s="1004"/>
      <c r="AC113" s="1004"/>
      <c r="AD113" s="1004"/>
      <c r="AE113" s="1005"/>
      <c r="AF113" s="1006">
        <v>25013</v>
      </c>
      <c r="AG113" s="1004"/>
      <c r="AH113" s="1004"/>
      <c r="AI113" s="1004"/>
      <c r="AJ113" s="1005"/>
      <c r="AK113" s="1006">
        <v>19054</v>
      </c>
      <c r="AL113" s="1004"/>
      <c r="AM113" s="1004"/>
      <c r="AN113" s="1004"/>
      <c r="AO113" s="1005"/>
      <c r="AP113" s="1007">
        <v>1</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115106</v>
      </c>
      <c r="BR113" s="990"/>
      <c r="BS113" s="990"/>
      <c r="BT113" s="990"/>
      <c r="BU113" s="990"/>
      <c r="BV113" s="990">
        <v>94313</v>
      </c>
      <c r="BW113" s="990"/>
      <c r="BX113" s="990"/>
      <c r="BY113" s="990"/>
      <c r="BZ113" s="990"/>
      <c r="CA113" s="990">
        <v>74057</v>
      </c>
      <c r="CB113" s="990"/>
      <c r="CC113" s="990"/>
      <c r="CD113" s="990"/>
      <c r="CE113" s="990"/>
      <c r="CF113" s="984">
        <v>3.9</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381</v>
      </c>
      <c r="DH113" s="1029"/>
      <c r="DI113" s="1029"/>
      <c r="DJ113" s="1029"/>
      <c r="DK113" s="1030"/>
      <c r="DL113" s="1031" t="s">
        <v>178</v>
      </c>
      <c r="DM113" s="1029"/>
      <c r="DN113" s="1029"/>
      <c r="DO113" s="1029"/>
      <c r="DP113" s="1030"/>
      <c r="DQ113" s="1031" t="s">
        <v>399</v>
      </c>
      <c r="DR113" s="1029"/>
      <c r="DS113" s="1029"/>
      <c r="DT113" s="1029"/>
      <c r="DU113" s="1030"/>
      <c r="DV113" s="1032" t="s">
        <v>178</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23670</v>
      </c>
      <c r="AB114" s="1029"/>
      <c r="AC114" s="1029"/>
      <c r="AD114" s="1029"/>
      <c r="AE114" s="1030"/>
      <c r="AF114" s="1031">
        <v>24796</v>
      </c>
      <c r="AG114" s="1029"/>
      <c r="AH114" s="1029"/>
      <c r="AI114" s="1029"/>
      <c r="AJ114" s="1030"/>
      <c r="AK114" s="1031">
        <v>15848</v>
      </c>
      <c r="AL114" s="1029"/>
      <c r="AM114" s="1029"/>
      <c r="AN114" s="1029"/>
      <c r="AO114" s="1030"/>
      <c r="AP114" s="1032">
        <v>0.8</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695081</v>
      </c>
      <c r="BR114" s="990"/>
      <c r="BS114" s="990"/>
      <c r="BT114" s="990"/>
      <c r="BU114" s="990"/>
      <c r="BV114" s="990">
        <v>597949</v>
      </c>
      <c r="BW114" s="990"/>
      <c r="BX114" s="990"/>
      <c r="BY114" s="990"/>
      <c r="BZ114" s="990"/>
      <c r="CA114" s="990">
        <v>574025</v>
      </c>
      <c r="CB114" s="990"/>
      <c r="CC114" s="990"/>
      <c r="CD114" s="990"/>
      <c r="CE114" s="990"/>
      <c r="CF114" s="984">
        <v>30</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381</v>
      </c>
      <c r="DH114" s="1029"/>
      <c r="DI114" s="1029"/>
      <c r="DJ114" s="1029"/>
      <c r="DK114" s="1030"/>
      <c r="DL114" s="1031" t="s">
        <v>178</v>
      </c>
      <c r="DM114" s="1029"/>
      <c r="DN114" s="1029"/>
      <c r="DO114" s="1029"/>
      <c r="DP114" s="1030"/>
      <c r="DQ114" s="1031" t="s">
        <v>399</v>
      </c>
      <c r="DR114" s="1029"/>
      <c r="DS114" s="1029"/>
      <c r="DT114" s="1029"/>
      <c r="DU114" s="1030"/>
      <c r="DV114" s="1032" t="s">
        <v>399</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178</v>
      </c>
      <c r="AB115" s="1004"/>
      <c r="AC115" s="1004"/>
      <c r="AD115" s="1004"/>
      <c r="AE115" s="1005"/>
      <c r="AF115" s="1006" t="s">
        <v>399</v>
      </c>
      <c r="AG115" s="1004"/>
      <c r="AH115" s="1004"/>
      <c r="AI115" s="1004"/>
      <c r="AJ115" s="1005"/>
      <c r="AK115" s="1006" t="s">
        <v>399</v>
      </c>
      <c r="AL115" s="1004"/>
      <c r="AM115" s="1004"/>
      <c r="AN115" s="1004"/>
      <c r="AO115" s="1005"/>
      <c r="AP115" s="1007" t="s">
        <v>178</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178</v>
      </c>
      <c r="BR115" s="990"/>
      <c r="BS115" s="990"/>
      <c r="BT115" s="990"/>
      <c r="BU115" s="990"/>
      <c r="BV115" s="990" t="s">
        <v>381</v>
      </c>
      <c r="BW115" s="990"/>
      <c r="BX115" s="990"/>
      <c r="BY115" s="990"/>
      <c r="BZ115" s="990"/>
      <c r="CA115" s="990" t="s">
        <v>381</v>
      </c>
      <c r="CB115" s="990"/>
      <c r="CC115" s="990"/>
      <c r="CD115" s="990"/>
      <c r="CE115" s="990"/>
      <c r="CF115" s="984" t="s">
        <v>381</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178</v>
      </c>
      <c r="DH115" s="1029"/>
      <c r="DI115" s="1029"/>
      <c r="DJ115" s="1029"/>
      <c r="DK115" s="1030"/>
      <c r="DL115" s="1031" t="s">
        <v>178</v>
      </c>
      <c r="DM115" s="1029"/>
      <c r="DN115" s="1029"/>
      <c r="DO115" s="1029"/>
      <c r="DP115" s="1030"/>
      <c r="DQ115" s="1031" t="s">
        <v>381</v>
      </c>
      <c r="DR115" s="1029"/>
      <c r="DS115" s="1029"/>
      <c r="DT115" s="1029"/>
      <c r="DU115" s="1030"/>
      <c r="DV115" s="1032" t="s">
        <v>399</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178</v>
      </c>
      <c r="AB116" s="1029"/>
      <c r="AC116" s="1029"/>
      <c r="AD116" s="1029"/>
      <c r="AE116" s="1030"/>
      <c r="AF116" s="1031" t="s">
        <v>178</v>
      </c>
      <c r="AG116" s="1029"/>
      <c r="AH116" s="1029"/>
      <c r="AI116" s="1029"/>
      <c r="AJ116" s="1030"/>
      <c r="AK116" s="1031" t="s">
        <v>178</v>
      </c>
      <c r="AL116" s="1029"/>
      <c r="AM116" s="1029"/>
      <c r="AN116" s="1029"/>
      <c r="AO116" s="1030"/>
      <c r="AP116" s="1032" t="s">
        <v>423</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178</v>
      </c>
      <c r="BR116" s="990"/>
      <c r="BS116" s="990"/>
      <c r="BT116" s="990"/>
      <c r="BU116" s="990"/>
      <c r="BV116" s="990" t="s">
        <v>178</v>
      </c>
      <c r="BW116" s="990"/>
      <c r="BX116" s="990"/>
      <c r="BY116" s="990"/>
      <c r="BZ116" s="990"/>
      <c r="CA116" s="990" t="s">
        <v>381</v>
      </c>
      <c r="CB116" s="990"/>
      <c r="CC116" s="990"/>
      <c r="CD116" s="990"/>
      <c r="CE116" s="990"/>
      <c r="CF116" s="984" t="s">
        <v>381</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178</v>
      </c>
      <c r="DH116" s="1029"/>
      <c r="DI116" s="1029"/>
      <c r="DJ116" s="1029"/>
      <c r="DK116" s="1030"/>
      <c r="DL116" s="1031" t="s">
        <v>178</v>
      </c>
      <c r="DM116" s="1029"/>
      <c r="DN116" s="1029"/>
      <c r="DO116" s="1029"/>
      <c r="DP116" s="1030"/>
      <c r="DQ116" s="1031" t="s">
        <v>178</v>
      </c>
      <c r="DR116" s="1029"/>
      <c r="DS116" s="1029"/>
      <c r="DT116" s="1029"/>
      <c r="DU116" s="1030"/>
      <c r="DV116" s="1032" t="s">
        <v>381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470496</v>
      </c>
      <c r="AB117" s="1047"/>
      <c r="AC117" s="1047"/>
      <c r="AD117" s="1047"/>
      <c r="AE117" s="1048"/>
      <c r="AF117" s="1049">
        <v>471898</v>
      </c>
      <c r="AG117" s="1047"/>
      <c r="AH117" s="1047"/>
      <c r="AI117" s="1047"/>
      <c r="AJ117" s="1048"/>
      <c r="AK117" s="1049">
        <v>439115</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399</v>
      </c>
      <c r="BR117" s="990"/>
      <c r="BS117" s="990"/>
      <c r="BT117" s="990"/>
      <c r="BU117" s="990"/>
      <c r="BV117" s="990" t="s">
        <v>381</v>
      </c>
      <c r="BW117" s="990"/>
      <c r="BX117" s="990"/>
      <c r="BY117" s="990"/>
      <c r="BZ117" s="990"/>
      <c r="CA117" s="990" t="s">
        <v>381</v>
      </c>
      <c r="CB117" s="990"/>
      <c r="CC117" s="990"/>
      <c r="CD117" s="990"/>
      <c r="CE117" s="990"/>
      <c r="CF117" s="984" t="s">
        <v>399</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399</v>
      </c>
      <c r="DH117" s="1029"/>
      <c r="DI117" s="1029"/>
      <c r="DJ117" s="1029"/>
      <c r="DK117" s="1030"/>
      <c r="DL117" s="1031" t="s">
        <v>399</v>
      </c>
      <c r="DM117" s="1029"/>
      <c r="DN117" s="1029"/>
      <c r="DO117" s="1029"/>
      <c r="DP117" s="1030"/>
      <c r="DQ117" s="1031" t="s">
        <v>178</v>
      </c>
      <c r="DR117" s="1029"/>
      <c r="DS117" s="1029"/>
      <c r="DT117" s="1029"/>
      <c r="DU117" s="1030"/>
      <c r="DV117" s="1032" t="s">
        <v>399</v>
      </c>
      <c r="DW117" s="1033"/>
      <c r="DX117" s="1033"/>
      <c r="DY117" s="1033"/>
      <c r="DZ117" s="1034"/>
    </row>
    <row r="118" spans="1:130" s="226" customFormat="1" ht="26.25" customHeight="1">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298</v>
      </c>
      <c r="AG118" s="955"/>
      <c r="AH118" s="955"/>
      <c r="AI118" s="955"/>
      <c r="AJ118" s="956"/>
      <c r="AK118" s="954" t="s">
        <v>297</v>
      </c>
      <c r="AL118" s="955"/>
      <c r="AM118" s="955"/>
      <c r="AN118" s="955"/>
      <c r="AO118" s="956"/>
      <c r="AP118" s="1041" t="s">
        <v>417</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399</v>
      </c>
      <c r="BR118" s="1068"/>
      <c r="BS118" s="1068"/>
      <c r="BT118" s="1068"/>
      <c r="BU118" s="1068"/>
      <c r="BV118" s="1068" t="s">
        <v>178</v>
      </c>
      <c r="BW118" s="1068"/>
      <c r="BX118" s="1068"/>
      <c r="BY118" s="1068"/>
      <c r="BZ118" s="1068"/>
      <c r="CA118" s="1068" t="s">
        <v>178</v>
      </c>
      <c r="CB118" s="1068"/>
      <c r="CC118" s="1068"/>
      <c r="CD118" s="1068"/>
      <c r="CE118" s="1068"/>
      <c r="CF118" s="984" t="s">
        <v>381</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399</v>
      </c>
      <c r="DH118" s="1029"/>
      <c r="DI118" s="1029"/>
      <c r="DJ118" s="1029"/>
      <c r="DK118" s="1030"/>
      <c r="DL118" s="1031" t="s">
        <v>178</v>
      </c>
      <c r="DM118" s="1029"/>
      <c r="DN118" s="1029"/>
      <c r="DO118" s="1029"/>
      <c r="DP118" s="1030"/>
      <c r="DQ118" s="1031" t="s">
        <v>178</v>
      </c>
      <c r="DR118" s="1029"/>
      <c r="DS118" s="1029"/>
      <c r="DT118" s="1029"/>
      <c r="DU118" s="1030"/>
      <c r="DV118" s="1032" t="s">
        <v>399</v>
      </c>
      <c r="DW118" s="1033"/>
      <c r="DX118" s="1033"/>
      <c r="DY118" s="1033"/>
      <c r="DZ118" s="1034"/>
    </row>
    <row r="119" spans="1:130" s="226" customFormat="1" ht="26.25" customHeight="1">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399</v>
      </c>
      <c r="AB119" s="962"/>
      <c r="AC119" s="962"/>
      <c r="AD119" s="962"/>
      <c r="AE119" s="963"/>
      <c r="AF119" s="964" t="s">
        <v>399</v>
      </c>
      <c r="AG119" s="962"/>
      <c r="AH119" s="962"/>
      <c r="AI119" s="962"/>
      <c r="AJ119" s="963"/>
      <c r="AK119" s="964" t="s">
        <v>399</v>
      </c>
      <c r="AL119" s="962"/>
      <c r="AM119" s="962"/>
      <c r="AN119" s="962"/>
      <c r="AO119" s="963"/>
      <c r="AP119" s="965" t="s">
        <v>399</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4516252</v>
      </c>
      <c r="BR119" s="1068"/>
      <c r="BS119" s="1068"/>
      <c r="BT119" s="1068"/>
      <c r="BU119" s="1068"/>
      <c r="BV119" s="1068">
        <v>4273497</v>
      </c>
      <c r="BW119" s="1068"/>
      <c r="BX119" s="1068"/>
      <c r="BY119" s="1068"/>
      <c r="BZ119" s="1068"/>
      <c r="CA119" s="1068">
        <v>4269990</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178</v>
      </c>
      <c r="DH119" s="1054"/>
      <c r="DI119" s="1054"/>
      <c r="DJ119" s="1054"/>
      <c r="DK119" s="1055"/>
      <c r="DL119" s="1053" t="s">
        <v>399</v>
      </c>
      <c r="DM119" s="1054"/>
      <c r="DN119" s="1054"/>
      <c r="DO119" s="1054"/>
      <c r="DP119" s="1055"/>
      <c r="DQ119" s="1053" t="s">
        <v>178</v>
      </c>
      <c r="DR119" s="1054"/>
      <c r="DS119" s="1054"/>
      <c r="DT119" s="1054"/>
      <c r="DU119" s="1055"/>
      <c r="DV119" s="1056" t="s">
        <v>399</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399</v>
      </c>
      <c r="AB120" s="1029"/>
      <c r="AC120" s="1029"/>
      <c r="AD120" s="1029"/>
      <c r="AE120" s="1030"/>
      <c r="AF120" s="1031" t="s">
        <v>381</v>
      </c>
      <c r="AG120" s="1029"/>
      <c r="AH120" s="1029"/>
      <c r="AI120" s="1029"/>
      <c r="AJ120" s="1030"/>
      <c r="AK120" s="1031" t="s">
        <v>399</v>
      </c>
      <c r="AL120" s="1029"/>
      <c r="AM120" s="1029"/>
      <c r="AN120" s="1029"/>
      <c r="AO120" s="1030"/>
      <c r="AP120" s="1032" t="s">
        <v>399</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1827071</v>
      </c>
      <c r="BR120" s="997"/>
      <c r="BS120" s="997"/>
      <c r="BT120" s="997"/>
      <c r="BU120" s="997"/>
      <c r="BV120" s="997">
        <v>1778418</v>
      </c>
      <c r="BW120" s="997"/>
      <c r="BX120" s="997"/>
      <c r="BY120" s="997"/>
      <c r="BZ120" s="997"/>
      <c r="CA120" s="997">
        <v>1770314</v>
      </c>
      <c r="CB120" s="997"/>
      <c r="CC120" s="997"/>
      <c r="CD120" s="997"/>
      <c r="CE120" s="997"/>
      <c r="CF120" s="1011">
        <v>92.4</v>
      </c>
      <c r="CG120" s="1012"/>
      <c r="CH120" s="1012"/>
      <c r="CI120" s="1012"/>
      <c r="CJ120" s="1012"/>
      <c r="CK120" s="1077" t="s">
        <v>452</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166893</v>
      </c>
      <c r="DH120" s="997"/>
      <c r="DI120" s="997"/>
      <c r="DJ120" s="997"/>
      <c r="DK120" s="997"/>
      <c r="DL120" s="997">
        <v>161365</v>
      </c>
      <c r="DM120" s="997"/>
      <c r="DN120" s="997"/>
      <c r="DO120" s="997"/>
      <c r="DP120" s="997"/>
      <c r="DQ120" s="997">
        <v>146797</v>
      </c>
      <c r="DR120" s="997"/>
      <c r="DS120" s="997"/>
      <c r="DT120" s="997"/>
      <c r="DU120" s="997"/>
      <c r="DV120" s="998">
        <v>7.7</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178</v>
      </c>
      <c r="AB121" s="1029"/>
      <c r="AC121" s="1029"/>
      <c r="AD121" s="1029"/>
      <c r="AE121" s="1030"/>
      <c r="AF121" s="1031" t="s">
        <v>381</v>
      </c>
      <c r="AG121" s="1029"/>
      <c r="AH121" s="1029"/>
      <c r="AI121" s="1029"/>
      <c r="AJ121" s="1030"/>
      <c r="AK121" s="1031" t="s">
        <v>399</v>
      </c>
      <c r="AL121" s="1029"/>
      <c r="AM121" s="1029"/>
      <c r="AN121" s="1029"/>
      <c r="AO121" s="1030"/>
      <c r="AP121" s="1032" t="s">
        <v>178</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t="s">
        <v>178</v>
      </c>
      <c r="BR121" s="990"/>
      <c r="BS121" s="990"/>
      <c r="BT121" s="990"/>
      <c r="BU121" s="990"/>
      <c r="BV121" s="990" t="s">
        <v>178</v>
      </c>
      <c r="BW121" s="990"/>
      <c r="BX121" s="990"/>
      <c r="BY121" s="990"/>
      <c r="BZ121" s="990"/>
      <c r="CA121" s="990" t="s">
        <v>178</v>
      </c>
      <c r="CB121" s="990"/>
      <c r="CC121" s="990"/>
      <c r="CD121" s="990"/>
      <c r="CE121" s="990"/>
      <c r="CF121" s="984" t="s">
        <v>399</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t="s">
        <v>399</v>
      </c>
      <c r="DH121" s="990"/>
      <c r="DI121" s="990"/>
      <c r="DJ121" s="990"/>
      <c r="DK121" s="990"/>
      <c r="DL121" s="990" t="s">
        <v>399</v>
      </c>
      <c r="DM121" s="990"/>
      <c r="DN121" s="990"/>
      <c r="DO121" s="990"/>
      <c r="DP121" s="990"/>
      <c r="DQ121" s="990" t="s">
        <v>399</v>
      </c>
      <c r="DR121" s="990"/>
      <c r="DS121" s="990"/>
      <c r="DT121" s="990"/>
      <c r="DU121" s="990"/>
      <c r="DV121" s="991" t="s">
        <v>178</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178</v>
      </c>
      <c r="AB122" s="1029"/>
      <c r="AC122" s="1029"/>
      <c r="AD122" s="1029"/>
      <c r="AE122" s="1030"/>
      <c r="AF122" s="1031" t="s">
        <v>178</v>
      </c>
      <c r="AG122" s="1029"/>
      <c r="AH122" s="1029"/>
      <c r="AI122" s="1029"/>
      <c r="AJ122" s="1030"/>
      <c r="AK122" s="1031" t="s">
        <v>399</v>
      </c>
      <c r="AL122" s="1029"/>
      <c r="AM122" s="1029"/>
      <c r="AN122" s="1029"/>
      <c r="AO122" s="1030"/>
      <c r="AP122" s="1032" t="s">
        <v>381</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2798210</v>
      </c>
      <c r="BR122" s="1068"/>
      <c r="BS122" s="1068"/>
      <c r="BT122" s="1068"/>
      <c r="BU122" s="1068"/>
      <c r="BV122" s="1068">
        <v>2673528</v>
      </c>
      <c r="BW122" s="1068"/>
      <c r="BX122" s="1068"/>
      <c r="BY122" s="1068"/>
      <c r="BZ122" s="1068"/>
      <c r="CA122" s="1068">
        <v>2586500</v>
      </c>
      <c r="CB122" s="1068"/>
      <c r="CC122" s="1068"/>
      <c r="CD122" s="1068"/>
      <c r="CE122" s="1068"/>
      <c r="CF122" s="1088">
        <v>135</v>
      </c>
      <c r="CG122" s="1089"/>
      <c r="CH122" s="1089"/>
      <c r="CI122" s="1089"/>
      <c r="CJ122" s="1089"/>
      <c r="CK122" s="1080"/>
      <c r="CL122" s="1081"/>
      <c r="CM122" s="1081"/>
      <c r="CN122" s="1081"/>
      <c r="CO122" s="1082"/>
      <c r="CP122" s="1090" t="s">
        <v>456</v>
      </c>
      <c r="CQ122" s="1091"/>
      <c r="CR122" s="1091"/>
      <c r="CS122" s="1091"/>
      <c r="CT122" s="1091"/>
      <c r="CU122" s="1091"/>
      <c r="CV122" s="1091"/>
      <c r="CW122" s="1091"/>
      <c r="CX122" s="1091"/>
      <c r="CY122" s="1091"/>
      <c r="CZ122" s="1091"/>
      <c r="DA122" s="1091"/>
      <c r="DB122" s="1091"/>
      <c r="DC122" s="1091"/>
      <c r="DD122" s="1091"/>
      <c r="DE122" s="1091"/>
      <c r="DF122" s="1092"/>
      <c r="DG122" s="989" t="s">
        <v>399</v>
      </c>
      <c r="DH122" s="990"/>
      <c r="DI122" s="990"/>
      <c r="DJ122" s="990"/>
      <c r="DK122" s="990"/>
      <c r="DL122" s="990" t="s">
        <v>399</v>
      </c>
      <c r="DM122" s="990"/>
      <c r="DN122" s="990"/>
      <c r="DO122" s="990"/>
      <c r="DP122" s="990"/>
      <c r="DQ122" s="990" t="s">
        <v>399</v>
      </c>
      <c r="DR122" s="990"/>
      <c r="DS122" s="990"/>
      <c r="DT122" s="990"/>
      <c r="DU122" s="990"/>
      <c r="DV122" s="991" t="s">
        <v>399</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399</v>
      </c>
      <c r="AB123" s="1029"/>
      <c r="AC123" s="1029"/>
      <c r="AD123" s="1029"/>
      <c r="AE123" s="1030"/>
      <c r="AF123" s="1031" t="s">
        <v>399</v>
      </c>
      <c r="AG123" s="1029"/>
      <c r="AH123" s="1029"/>
      <c r="AI123" s="1029"/>
      <c r="AJ123" s="1030"/>
      <c r="AK123" s="1031" t="s">
        <v>381</v>
      </c>
      <c r="AL123" s="1029"/>
      <c r="AM123" s="1029"/>
      <c r="AN123" s="1029"/>
      <c r="AO123" s="1030"/>
      <c r="AP123" s="1032" t="s">
        <v>399</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457</v>
      </c>
      <c r="BP123" s="1076"/>
      <c r="BQ123" s="1135">
        <v>4625281</v>
      </c>
      <c r="BR123" s="1136"/>
      <c r="BS123" s="1136"/>
      <c r="BT123" s="1136"/>
      <c r="BU123" s="1136"/>
      <c r="BV123" s="1136">
        <v>4451946</v>
      </c>
      <c r="BW123" s="1136"/>
      <c r="BX123" s="1136"/>
      <c r="BY123" s="1136"/>
      <c r="BZ123" s="1136"/>
      <c r="CA123" s="1136">
        <v>4356814</v>
      </c>
      <c r="CB123" s="1136"/>
      <c r="CC123" s="1136"/>
      <c r="CD123" s="1136"/>
      <c r="CE123" s="1136"/>
      <c r="CF123" s="1069"/>
      <c r="CG123" s="1070"/>
      <c r="CH123" s="1070"/>
      <c r="CI123" s="1070"/>
      <c r="CJ123" s="1071"/>
      <c r="CK123" s="1080"/>
      <c r="CL123" s="1081"/>
      <c r="CM123" s="1081"/>
      <c r="CN123" s="1081"/>
      <c r="CO123" s="1082"/>
      <c r="CP123" s="1090" t="s">
        <v>458</v>
      </c>
      <c r="CQ123" s="1091"/>
      <c r="CR123" s="1091"/>
      <c r="CS123" s="1091"/>
      <c r="CT123" s="1091"/>
      <c r="CU123" s="1091"/>
      <c r="CV123" s="1091"/>
      <c r="CW123" s="1091"/>
      <c r="CX123" s="1091"/>
      <c r="CY123" s="1091"/>
      <c r="CZ123" s="1091"/>
      <c r="DA123" s="1091"/>
      <c r="DB123" s="1091"/>
      <c r="DC123" s="1091"/>
      <c r="DD123" s="1091"/>
      <c r="DE123" s="1091"/>
      <c r="DF123" s="1092"/>
      <c r="DG123" s="1028" t="s">
        <v>399</v>
      </c>
      <c r="DH123" s="1029"/>
      <c r="DI123" s="1029"/>
      <c r="DJ123" s="1029"/>
      <c r="DK123" s="1030"/>
      <c r="DL123" s="1031" t="s">
        <v>399</v>
      </c>
      <c r="DM123" s="1029"/>
      <c r="DN123" s="1029"/>
      <c r="DO123" s="1029"/>
      <c r="DP123" s="1030"/>
      <c r="DQ123" s="1031" t="s">
        <v>399</v>
      </c>
      <c r="DR123" s="1029"/>
      <c r="DS123" s="1029"/>
      <c r="DT123" s="1029"/>
      <c r="DU123" s="1030"/>
      <c r="DV123" s="1032" t="s">
        <v>399</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399</v>
      </c>
      <c r="AB124" s="1029"/>
      <c r="AC124" s="1029"/>
      <c r="AD124" s="1029"/>
      <c r="AE124" s="1030"/>
      <c r="AF124" s="1031" t="s">
        <v>399</v>
      </c>
      <c r="AG124" s="1029"/>
      <c r="AH124" s="1029"/>
      <c r="AI124" s="1029"/>
      <c r="AJ124" s="1030"/>
      <c r="AK124" s="1031" t="s">
        <v>399</v>
      </c>
      <c r="AL124" s="1029"/>
      <c r="AM124" s="1029"/>
      <c r="AN124" s="1029"/>
      <c r="AO124" s="1030"/>
      <c r="AP124" s="1032" t="s">
        <v>399</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399</v>
      </c>
      <c r="BR124" s="1098"/>
      <c r="BS124" s="1098"/>
      <c r="BT124" s="1098"/>
      <c r="BU124" s="1098"/>
      <c r="BV124" s="1098" t="s">
        <v>399</v>
      </c>
      <c r="BW124" s="1098"/>
      <c r="BX124" s="1098"/>
      <c r="BY124" s="1098"/>
      <c r="BZ124" s="1098"/>
      <c r="CA124" s="1098" t="s">
        <v>399</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178</v>
      </c>
      <c r="DH124" s="1054"/>
      <c r="DI124" s="1054"/>
      <c r="DJ124" s="1054"/>
      <c r="DK124" s="1055"/>
      <c r="DL124" s="1053" t="s">
        <v>178</v>
      </c>
      <c r="DM124" s="1054"/>
      <c r="DN124" s="1054"/>
      <c r="DO124" s="1054"/>
      <c r="DP124" s="1055"/>
      <c r="DQ124" s="1053" t="s">
        <v>178</v>
      </c>
      <c r="DR124" s="1054"/>
      <c r="DS124" s="1054"/>
      <c r="DT124" s="1054"/>
      <c r="DU124" s="1055"/>
      <c r="DV124" s="1056" t="s">
        <v>178</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178</v>
      </c>
      <c r="AB125" s="1029"/>
      <c r="AC125" s="1029"/>
      <c r="AD125" s="1029"/>
      <c r="AE125" s="1030"/>
      <c r="AF125" s="1031" t="s">
        <v>178</v>
      </c>
      <c r="AG125" s="1029"/>
      <c r="AH125" s="1029"/>
      <c r="AI125" s="1029"/>
      <c r="AJ125" s="1030"/>
      <c r="AK125" s="1031" t="s">
        <v>178</v>
      </c>
      <c r="AL125" s="1029"/>
      <c r="AM125" s="1029"/>
      <c r="AN125" s="1029"/>
      <c r="AO125" s="1030"/>
      <c r="AP125" s="1032" t="s">
        <v>178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178</v>
      </c>
      <c r="DH125" s="997"/>
      <c r="DI125" s="997"/>
      <c r="DJ125" s="997"/>
      <c r="DK125" s="997"/>
      <c r="DL125" s="997" t="s">
        <v>178</v>
      </c>
      <c r="DM125" s="997"/>
      <c r="DN125" s="997"/>
      <c r="DO125" s="997"/>
      <c r="DP125" s="997"/>
      <c r="DQ125" s="997" t="s">
        <v>178</v>
      </c>
      <c r="DR125" s="997"/>
      <c r="DS125" s="997"/>
      <c r="DT125" s="997"/>
      <c r="DU125" s="997"/>
      <c r="DV125" s="998" t="s">
        <v>178</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178</v>
      </c>
      <c r="AB126" s="1029"/>
      <c r="AC126" s="1029"/>
      <c r="AD126" s="1029"/>
      <c r="AE126" s="1030"/>
      <c r="AF126" s="1031" t="s">
        <v>178</v>
      </c>
      <c r="AG126" s="1029"/>
      <c r="AH126" s="1029"/>
      <c r="AI126" s="1029"/>
      <c r="AJ126" s="1030"/>
      <c r="AK126" s="1031" t="s">
        <v>178</v>
      </c>
      <c r="AL126" s="1029"/>
      <c r="AM126" s="1029"/>
      <c r="AN126" s="1029"/>
      <c r="AO126" s="1030"/>
      <c r="AP126" s="1032" t="s">
        <v>178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178</v>
      </c>
      <c r="DH126" s="990"/>
      <c r="DI126" s="990"/>
      <c r="DJ126" s="990"/>
      <c r="DK126" s="990"/>
      <c r="DL126" s="990" t="s">
        <v>178</v>
      </c>
      <c r="DM126" s="990"/>
      <c r="DN126" s="990"/>
      <c r="DO126" s="990"/>
      <c r="DP126" s="990"/>
      <c r="DQ126" s="990" t="s">
        <v>178</v>
      </c>
      <c r="DR126" s="990"/>
      <c r="DS126" s="990"/>
      <c r="DT126" s="990"/>
      <c r="DU126" s="990"/>
      <c r="DV126" s="991" t="s">
        <v>178</v>
      </c>
      <c r="DW126" s="991"/>
      <c r="DX126" s="991"/>
      <c r="DY126" s="991"/>
      <c r="DZ126" s="992"/>
    </row>
    <row r="127" spans="1:130" s="226" customFormat="1" ht="26.25" customHeight="1">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178</v>
      </c>
      <c r="AB127" s="1029"/>
      <c r="AC127" s="1029"/>
      <c r="AD127" s="1029"/>
      <c r="AE127" s="1030"/>
      <c r="AF127" s="1031" t="s">
        <v>178</v>
      </c>
      <c r="AG127" s="1029"/>
      <c r="AH127" s="1029"/>
      <c r="AI127" s="1029"/>
      <c r="AJ127" s="1030"/>
      <c r="AK127" s="1031" t="s">
        <v>178</v>
      </c>
      <c r="AL127" s="1029"/>
      <c r="AM127" s="1029"/>
      <c r="AN127" s="1029"/>
      <c r="AO127" s="1030"/>
      <c r="AP127" s="1032" t="s">
        <v>178</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178</v>
      </c>
      <c r="DH127" s="990"/>
      <c r="DI127" s="990"/>
      <c r="DJ127" s="990"/>
      <c r="DK127" s="990"/>
      <c r="DL127" s="990" t="s">
        <v>178</v>
      </c>
      <c r="DM127" s="990"/>
      <c r="DN127" s="990"/>
      <c r="DO127" s="990"/>
      <c r="DP127" s="990"/>
      <c r="DQ127" s="990" t="s">
        <v>178</v>
      </c>
      <c r="DR127" s="990"/>
      <c r="DS127" s="990"/>
      <c r="DT127" s="990"/>
      <c r="DU127" s="990"/>
      <c r="DV127" s="991" t="s">
        <v>178</v>
      </c>
      <c r="DW127" s="991"/>
      <c r="DX127" s="991"/>
      <c r="DY127" s="991"/>
      <c r="DZ127" s="992"/>
    </row>
    <row r="128" spans="1:130" s="226" customFormat="1" ht="26.25" customHeight="1" thickBot="1">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t="s">
        <v>178</v>
      </c>
      <c r="AB128" s="1118"/>
      <c r="AC128" s="1118"/>
      <c r="AD128" s="1118"/>
      <c r="AE128" s="1119"/>
      <c r="AF128" s="1120" t="s">
        <v>178</v>
      </c>
      <c r="AG128" s="1118"/>
      <c r="AH128" s="1118"/>
      <c r="AI128" s="1118"/>
      <c r="AJ128" s="1119"/>
      <c r="AK128" s="1120" t="s">
        <v>178</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178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178</v>
      </c>
      <c r="DH128" s="1110"/>
      <c r="DI128" s="1110"/>
      <c r="DJ128" s="1110"/>
      <c r="DK128" s="1110"/>
      <c r="DL128" s="1110" t="s">
        <v>399</v>
      </c>
      <c r="DM128" s="1110"/>
      <c r="DN128" s="1110"/>
      <c r="DO128" s="1110"/>
      <c r="DP128" s="1110"/>
      <c r="DQ128" s="1110" t="s">
        <v>178</v>
      </c>
      <c r="DR128" s="1110"/>
      <c r="DS128" s="1110"/>
      <c r="DT128" s="1110"/>
      <c r="DU128" s="1110"/>
      <c r="DV128" s="1111" t="s">
        <v>399</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2370872</v>
      </c>
      <c r="AB129" s="1029"/>
      <c r="AC129" s="1029"/>
      <c r="AD129" s="1029"/>
      <c r="AE129" s="1030"/>
      <c r="AF129" s="1031">
        <v>2342105</v>
      </c>
      <c r="AG129" s="1029"/>
      <c r="AH129" s="1029"/>
      <c r="AI129" s="1029"/>
      <c r="AJ129" s="1030"/>
      <c r="AK129" s="1031">
        <v>2243703</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178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341932</v>
      </c>
      <c r="AB130" s="1029"/>
      <c r="AC130" s="1029"/>
      <c r="AD130" s="1029"/>
      <c r="AE130" s="1030"/>
      <c r="AF130" s="1031">
        <v>338839</v>
      </c>
      <c r="AG130" s="1029"/>
      <c r="AH130" s="1029"/>
      <c r="AI130" s="1029"/>
      <c r="AJ130" s="1030"/>
      <c r="AK130" s="1031">
        <v>327721</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6.2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2028940</v>
      </c>
      <c r="AB131" s="1054"/>
      <c r="AC131" s="1054"/>
      <c r="AD131" s="1054"/>
      <c r="AE131" s="1055"/>
      <c r="AF131" s="1053">
        <v>2003266</v>
      </c>
      <c r="AG131" s="1054"/>
      <c r="AH131" s="1054"/>
      <c r="AI131" s="1054"/>
      <c r="AJ131" s="1055"/>
      <c r="AK131" s="1053">
        <v>1915982</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t="s">
        <v>399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6.3365106899999999</v>
      </c>
      <c r="AB132" s="1170"/>
      <c r="AC132" s="1170"/>
      <c r="AD132" s="1170"/>
      <c r="AE132" s="1171"/>
      <c r="AF132" s="1172">
        <v>6.6421034450000001</v>
      </c>
      <c r="AG132" s="1170"/>
      <c r="AH132" s="1170"/>
      <c r="AI132" s="1170"/>
      <c r="AJ132" s="1171"/>
      <c r="AK132" s="1172">
        <v>5.8139377090000002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6</v>
      </c>
      <c r="AB133" s="1153"/>
      <c r="AC133" s="1153"/>
      <c r="AD133" s="1153"/>
      <c r="AE133" s="1154"/>
      <c r="AF133" s="1152">
        <v>6.3</v>
      </c>
      <c r="AG133" s="1153"/>
      <c r="AH133" s="1153"/>
      <c r="AI133" s="1153"/>
      <c r="AJ133" s="1154"/>
      <c r="AK133" s="1152">
        <v>6.2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jTI0rVvFa9BCs/OnjKR4azrLUeswj4GIg5QHwrFXklVz/UJKC2Zk7DfdFvvkVQCq6aQqbq/2sua57rKL6wdwg==" saltValue="KcpUIwIXs4hlQ3NKTFcT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FrK+HuHlDEbMXzGmLMmTunetKCQC0uBuHdirOyudvYSXI1upgIjNDPZQDowLSve9ohVUjnBvd0zxpXpajPvJQ==" saltValue="JPuQW8iqOynPA55pvX4q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Br3A0aI7ej9smweM1wQSbTAGQOCDK6oAWxG3cDrUNR7S+aOOs0QjyfSecIJI8BP3lNJknSIeq2Z4JfpKNP9qQ==" saltValue="+IqAnx6TQggt5x/Kf3jB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512348</v>
      </c>
      <c r="AP9" s="292">
        <v>133459</v>
      </c>
      <c r="AQ9" s="293">
        <v>163768</v>
      </c>
      <c r="AR9" s="294">
        <v>-18.5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42841</v>
      </c>
      <c r="AP10" s="295">
        <v>11159</v>
      </c>
      <c r="AQ10" s="296">
        <v>20420</v>
      </c>
      <c r="AR10" s="297">
        <v>-45.4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88399</v>
      </c>
      <c r="AP11" s="295">
        <v>23027</v>
      </c>
      <c r="AQ11" s="296">
        <v>24792</v>
      </c>
      <c r="AR11" s="297">
        <v>-7.1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1566</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24880</v>
      </c>
      <c r="AP14" s="295">
        <v>6481</v>
      </c>
      <c r="AQ14" s="296">
        <v>8316</v>
      </c>
      <c r="AR14" s="297">
        <v>-22.1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25301</v>
      </c>
      <c r="AP15" s="295">
        <v>6591</v>
      </c>
      <c r="AQ15" s="296">
        <v>4918</v>
      </c>
      <c r="AR15" s="297">
        <v>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-45779</v>
      </c>
      <c r="AP16" s="295">
        <v>-11925</v>
      </c>
      <c r="AQ16" s="296">
        <v>-16679</v>
      </c>
      <c r="AR16" s="297">
        <v>-28.5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647990</v>
      </c>
      <c r="AP17" s="295">
        <v>168791</v>
      </c>
      <c r="AQ17" s="296">
        <v>207100</v>
      </c>
      <c r="AR17" s="297">
        <v>-18.5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16.149999999999999</v>
      </c>
      <c r="AP21" s="308">
        <v>18.739999999999998</v>
      </c>
      <c r="AQ21" s="309">
        <v>-2.59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95.7</v>
      </c>
      <c r="AP22" s="313">
        <v>94.9</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404213</v>
      </c>
      <c r="AP32" s="322">
        <v>105291</v>
      </c>
      <c r="AQ32" s="323">
        <v>99822</v>
      </c>
      <c r="AR32" s="324">
        <v>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t="s">
        <v>496</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19054</v>
      </c>
      <c r="AP35" s="322">
        <v>4963</v>
      </c>
      <c r="AQ35" s="323">
        <v>28667</v>
      </c>
      <c r="AR35" s="324">
        <v>-82.7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15848</v>
      </c>
      <c r="AP36" s="322">
        <v>4128</v>
      </c>
      <c r="AQ36" s="323">
        <v>3929</v>
      </c>
      <c r="AR36" s="324">
        <v>5.0999999999999996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t="s">
        <v>496</v>
      </c>
      <c r="AP37" s="322" t="s">
        <v>496</v>
      </c>
      <c r="AQ37" s="323">
        <v>922</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496</v>
      </c>
      <c r="AP38" s="325" t="s">
        <v>496</v>
      </c>
      <c r="AQ38" s="326">
        <v>32</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t="s">
        <v>496</v>
      </c>
      <c r="AP39" s="322" t="s">
        <v>496</v>
      </c>
      <c r="AQ39" s="323">
        <v>-3300</v>
      </c>
      <c r="AR39" s="324" t="s">
        <v>496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-327721</v>
      </c>
      <c r="AP40" s="322">
        <v>-85366</v>
      </c>
      <c r="AQ40" s="323">
        <v>-100418</v>
      </c>
      <c r="AR40" s="324">
        <v>-15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111394</v>
      </c>
      <c r="AP41" s="322">
        <v>29016</v>
      </c>
      <c r="AQ41" s="323">
        <v>29653</v>
      </c>
      <c r="AR41" s="324">
        <v>-2.1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749100</v>
      </c>
      <c r="AN51" s="344">
        <v>178060</v>
      </c>
      <c r="AO51" s="345">
        <v>59.8</v>
      </c>
      <c r="AP51" s="346">
        <v>263041</v>
      </c>
      <c r="AQ51" s="347">
        <v>18.600000000000001</v>
      </c>
      <c r="AR51" s="348">
        <v>41.2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477012</v>
      </c>
      <c r="AN52" s="352">
        <v>113385</v>
      </c>
      <c r="AO52" s="353">
        <v>16.8</v>
      </c>
      <c r="AP52" s="354">
        <v>103171</v>
      </c>
      <c r="AQ52" s="355">
        <v>-1.2</v>
      </c>
      <c r="AR52" s="356">
        <v>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712960</v>
      </c>
      <c r="AN53" s="344">
        <v>173808</v>
      </c>
      <c r="AO53" s="345">
        <v>-2.4</v>
      </c>
      <c r="AP53" s="346">
        <v>272886</v>
      </c>
      <c r="AQ53" s="347">
        <v>3.7</v>
      </c>
      <c r="AR53" s="348">
        <v>-6.1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425157</v>
      </c>
      <c r="AN54" s="352">
        <v>103646</v>
      </c>
      <c r="AO54" s="353">
        <v>-8.6</v>
      </c>
      <c r="AP54" s="354">
        <v>125724</v>
      </c>
      <c r="AQ54" s="355">
        <v>21.9</v>
      </c>
      <c r="AR54" s="356">
        <v>-30.5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1032497</v>
      </c>
      <c r="AN55" s="344">
        <v>259356</v>
      </c>
      <c r="AO55" s="345">
        <v>49.2</v>
      </c>
      <c r="AP55" s="346">
        <v>245039</v>
      </c>
      <c r="AQ55" s="347">
        <v>-10.199999999999999</v>
      </c>
      <c r="AR55" s="348">
        <v>59.4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639351</v>
      </c>
      <c r="AN56" s="352">
        <v>160601</v>
      </c>
      <c r="AO56" s="353">
        <v>55</v>
      </c>
      <c r="AP56" s="354">
        <v>108922</v>
      </c>
      <c r="AQ56" s="355">
        <v>-13.4</v>
      </c>
      <c r="AR56" s="356">
        <v>68.400000000000006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1220070</v>
      </c>
      <c r="AN57" s="344">
        <v>312999</v>
      </c>
      <c r="AO57" s="345">
        <v>20.7</v>
      </c>
      <c r="AP57" s="346">
        <v>237994</v>
      </c>
      <c r="AQ57" s="347">
        <v>-2.9</v>
      </c>
      <c r="AR57" s="348">
        <v>23.6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566076</v>
      </c>
      <c r="AN58" s="352">
        <v>145222</v>
      </c>
      <c r="AO58" s="353">
        <v>-9.6</v>
      </c>
      <c r="AP58" s="354">
        <v>110361</v>
      </c>
      <c r="AQ58" s="355">
        <v>1.3</v>
      </c>
      <c r="AR58" s="356">
        <v>-10.9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1040051</v>
      </c>
      <c r="AN59" s="344">
        <v>270917</v>
      </c>
      <c r="AO59" s="345">
        <v>-13.4</v>
      </c>
      <c r="AP59" s="346">
        <v>267911</v>
      </c>
      <c r="AQ59" s="347">
        <v>12.6</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445068</v>
      </c>
      <c r="AN60" s="352">
        <v>115933</v>
      </c>
      <c r="AO60" s="353">
        <v>-20.2</v>
      </c>
      <c r="AP60" s="354">
        <v>106425</v>
      </c>
      <c r="AQ60" s="355">
        <v>-3.6</v>
      </c>
      <c r="AR60" s="356">
        <v>-16.600000000000001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950936</v>
      </c>
      <c r="AN61" s="359">
        <v>239028</v>
      </c>
      <c r="AO61" s="360">
        <v>22.8</v>
      </c>
      <c r="AP61" s="361">
        <v>257374</v>
      </c>
      <c r="AQ61" s="362">
        <v>4.4000000000000004</v>
      </c>
      <c r="AR61" s="348">
        <v>18.399999999999999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510533</v>
      </c>
      <c r="AN62" s="352">
        <v>127757</v>
      </c>
      <c r="AO62" s="353">
        <v>6.7</v>
      </c>
      <c r="AP62" s="354">
        <v>110921</v>
      </c>
      <c r="AQ62" s="355">
        <v>1</v>
      </c>
      <c r="AR62" s="356">
        <v>5.7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7xn3IcktIilWoD5dRF9lTMyVmHP8Ry9EhZApsOQg33Ea7xgcOKGRu2HLtUxn27/VKkkxJWf9O/go2shhvEvuQ==" saltValue="I/pIy3CAHrcxl+YICwZ6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aYFf86RxdnvW28irwc2vglapIcw2lgyOUYiKSb+vV9r/Vk5oZvQMT7HXxEv0940czoeR97hfjuZm/+AJdxZGA==" saltValue="2Sb2r2lPzVx3x1p6P1ak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tau9mhSPLDPv/uDTnAqGdPk7xzAfY05oYv7Pg9P2qvMVzCLb7l43dhTR+xHzEvo9wil0mawIa9h0I8hOI3PmA==" saltValue="+yVNH5nsNwDxFeSq2eY0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48.56</v>
      </c>
      <c r="G47" s="12">
        <v>50.34</v>
      </c>
      <c r="H47" s="12">
        <v>49.27</v>
      </c>
      <c r="I47" s="12">
        <v>49.95</v>
      </c>
      <c r="J47" s="13">
        <v>52.09</v>
      </c>
    </row>
    <row r="48" spans="2:10" ht="57.75" customHeight="1">
      <c r="B48" s="14"/>
      <c r="C48" s="1214" t="s">
        <v>4</v>
      </c>
      <c r="D48" s="1214"/>
      <c r="E48" s="1215"/>
      <c r="F48" s="15">
        <v>4.93</v>
      </c>
      <c r="G48" s="16">
        <v>7.87</v>
      </c>
      <c r="H48" s="16">
        <v>9.81</v>
      </c>
      <c r="I48" s="16">
        <v>8.76</v>
      </c>
      <c r="J48" s="17">
        <v>7.88</v>
      </c>
    </row>
    <row r="49" spans="2:10" ht="57.75" customHeight="1" thickBot="1">
      <c r="B49" s="18"/>
      <c r="C49" s="1216" t="s">
        <v>5</v>
      </c>
      <c r="D49" s="1216"/>
      <c r="E49" s="1217"/>
      <c r="F49" s="19">
        <v>2.97</v>
      </c>
      <c r="G49" s="20">
        <v>3.42</v>
      </c>
      <c r="H49" s="20">
        <v>2.82</v>
      </c>
      <c r="I49" s="20" t="s">
        <v>544</v>
      </c>
      <c r="J49" s="21" t="s">
        <v>545</v>
      </c>
    </row>
    <row r="50" spans="2:10" ht="13.5" customHeight="1"/>
    <row r="51" spans="2:10" ht="13.5" hidden="1" customHeight="1"/>
    <row r="52" spans="2:10" ht="13.5" hidden="1" customHeight="1"/>
    <row r="53" spans="2:10" ht="13.5" hidden="1" customHeight="1"/>
  </sheetData>
  <sheetProtection algorithmName="SHA-512" hashValue="59p5/mUzPuqP1zRwBxNeZmO+koXkqKurQdr2BFhzLBzeDNE5ps5FioRJhNd7VwJ4xFxMidN8jyTt5MHt/61iCw==" saltValue="fXjgGZOU6yj3Kf9eMTGK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2019-11-20T02:31:48Z</cp:lastPrinted>
  <dcterms:created xsi:type="dcterms:W3CDTF">2019-02-14T05:13:28Z</dcterms:created>
  <dcterms:modified xsi:type="dcterms:W3CDTF">2019-11-20T02:34:23Z</dcterms:modified>
  <cp:category/>
</cp:coreProperties>
</file>