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redirect\kuroki\Desktop\【財政状況資料集】_435066_湯前町_2017\"/>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<sst xmlns="http://schemas.openxmlformats.org/spreadsheetml/2006/main" count="1155" uniqueCount="589">
  <si>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</si>
  <si>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</si>
  <si>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</si>
  <si>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</si>
  <si>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</si>
  <si>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</si>
  <si>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</si>
  <si>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</si>
  <si>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</si>
  <si>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</si>
  <si>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</si>
  <si>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</si>
  <si>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</si>
  <si>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</si>
  <si>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</si>
  <si>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</si>
  <si>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</si>
  <si>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</si>
  <si>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</si>
  <si>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</si>
  <si>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</si>
  <si>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</si>
  <si>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</si>
  <si>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</si>
  <si>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</si>
  <si>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</si>
  <si>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</si>
  <si>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</si>
  <si>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</si>
  <si>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</si>
  <si>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</si>
  <si>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</si>
  <si>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</si>
  <si>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</si>
  <si>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</si>
  <si>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</si>
  <si>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</si>
  <si>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</si>
  <si>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</si>
  <si>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</si>
  <si>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</si>
  <si>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</si>
  <si>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</si>
  <si>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</si>
  <si>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</si>
  <si>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</si>
  <si>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</si>
  <si>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</si>
  <si>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</si>
  <si>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</si>
  <si>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</si>
  <si>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</si>
  <si>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</si>
  <si>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</si>
  <si>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</si>
  <si>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</si>
  <si>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</si>
  <si>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</si>
  <si>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</si>
  <si>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</si>
  <si>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</si>
  <si>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</si>
  <si>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</si>
  <si>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</si>
  <si>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</si>
  <si>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</si>
  <si>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</si>
  <si>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</si>
  <si>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</si>
  <si>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</si>
  <si>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</si>
  <si>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</si>
  <si>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</si>
  <si>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</si>
  <si>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</si>
  <si>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</si>
  <si>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</si>
  <si>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</si>
  <si>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</si>
  <si>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</si>
  <si>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</si>
  <si>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</si>
  <si>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</si>
  <si>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</si>
  <si>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</si>
  <si>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</si>
  <si>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</si>
  <si>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</si>
  <si>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</si>
  <si>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</si>
  <si>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</si>
  <si>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</si>
  <si>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湯前町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</si>
  <si>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</si>
  <si>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</si>
  <si>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</si>
  <si>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</si>
  <si>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</si>
  <si>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</si>
  <si>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</si>
  <si>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</si>
  <si>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</si>
  <si>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</si>
  <si>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</si>
  <si>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</si>
  <si>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</si>
  <si>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</si>
  <si>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</si>
  <si>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</si>
  <si>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</si>
  <si>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</si>
  <si>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</si>
  <si>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</si>
  <si>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</si>
  <si>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</si>
  <si>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</si>
  <si>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</si>
  <si>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</si>
  <si>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</si>
  <si>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</si>
  <si>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</si>
  <si>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</si>
  <si>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</si>
  <si>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</si>
  <si>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</si>
  <si>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</si>
  <si>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</si>
  <si>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</si>
  <si>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</si>
  <si>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</si>
  <si>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</si>
  <si>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</si>
  <si>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</si>
  <si>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</si>
  <si>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</si>
  <si>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</si>
  <si>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</si>
  <si>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</si>
  <si>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</si>
  <si>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</si>
  <si>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</si>
  <si>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</si>
  <si>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</si>
  <si>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</si>
  <si>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</si>
  <si>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</si>
  <si>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</si>
  <si>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</si>
  <si>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</si>
  <si>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</si>
  <si>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</si>
  <si>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</si>
  <si>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</si>
  <si>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</si>
  <si>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</si>
  <si>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</si>
  <si>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</si>
  <si>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</si>
  <si>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</si>
  <si>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</si>
  <si>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</si>
  <si>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</si>
  <si>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</si>
  <si>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</si>
  <si>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</si>
  <si>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</si>
  <si>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</si>
  <si>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</si>
  <si>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</si>
  <si>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</si>
  <si>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</si>
  <si>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</si>
  <si>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</si>
  <si>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</si>
  <si>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</si>
  <si>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</si>
  <si>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</si>
  <si>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</si>
  <si>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</si>
  <si>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</si>
  <si>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</si>
  <si>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</si>
  <si>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</si>
  <si>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</si>
  <si>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</si>
  <si>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</si>
  <si>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</si>
  <si>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</si>
  <si>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</si>
  <si>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</si>
  <si>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</si>
  <si>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</si>
  <si>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</si>
  <si>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</si>
  <si>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</si>
  <si>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</si>
  <si>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</si>
  <si>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</si>
  <si>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</si>
  <si>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</si>
  <si>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</si>
  <si>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</si>
  <si>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</si>
  <si>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</si>
  <si>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</si>
  <si>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</si>
  <si>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</si>
  <si>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</si>
  <si>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</si>
  <si>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熊本県湯前町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</si>
  <si>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</si>
  <si>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</si>
  <si>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</si>
  <si>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</si>
  <si>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</si>
  <si>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</si>
  <si>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</si>
  <si>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</si>
  <si>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</si>
  <si>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</si>
  <si>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</si>
  <si>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</si>
  <si>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</si>
  <si>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</si>
  <si>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</si>
  <si>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</si>
  <si>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</si>
  <si>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</si>
  <si>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</si>
  <si>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</si>
  <si>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</si>
  <si>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</si>
  <si>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</si>
  <si>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</si>
  <si>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</si>
  <si>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</si>
  <si>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</si>
  <si>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</si>
  <si>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</si>
  <si>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</si>
  <si>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</si>
  <si>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</si>
  <si>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</si>
  <si>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</si>
  <si>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</si>
  <si>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</si>
  <si>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</si>
  <si>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</si>
  <si>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</si>
  <si>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</si>
  <si>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</si>
  <si>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</si>
  <si>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</si>
  <si>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</si>
  <si>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</si>
  <si>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</si>
  <si>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</si>
  <si>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</si>
  <si>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</si>
  <si>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</si>
  <si>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</si>
  <si>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</si>
  <si>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</si>
  <si>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</si>
  <si>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</si>
  <si>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</si>
  <si>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</si>
  <si>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</si>
  <si>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</si>
  <si>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</si>
  <si>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</si>
  <si>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</si>
  <si>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</si>
  <si>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</si>
  <si>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</si>
  <si>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</si>
  <si>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</si>
  <si>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</si>
  <si>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</si>
  <si>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</si>
  <si>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</si>
  <si>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</si>
  <si>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</si>
  <si>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</si>
  <si>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</si>
  <si>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</si>
  <si>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</si>
  <si>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</si>
  <si>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</si>
  <si>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</si>
  <si>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</si>
  <si>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</si>
  <si>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</si>
  <si>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</si>
  <si>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</si>
  <si>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</si>
  <si>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</si>
  <si>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</si>
  <si>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</si>
  <si>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</si>
  <si>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</si>
  <si>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</si>
  <si>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</si>
  <si>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</si>
  <si>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</si>
  <si>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</si>
  <si>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</si>
  <si>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</si>
  <si>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</si>
  <si>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</si>
  <si>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</si>
  <si>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</si>
  <si>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</si>
  <si>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</si>
  <si>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</si>
  <si>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</si>
  <si>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</si>
  <si>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</si>
  <si>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</si>
  <si>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</si>
  <si>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</si>
  <si>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</si>
  <si>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</si>
  <si>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</si>
  <si>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</si>
  <si>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</si>
  <si>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</si>
  <si>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</si>
  <si>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</si>
  <si>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</si>
  <si>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</si>
  <si>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</si>
  <si>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</si>
  <si>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</si>
  <si>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</si>
  <si>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</si>
  <si>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</si>
  <si>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</si>
  <si>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</si>
  <si>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</si>
  <si>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</si>
  <si>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</si>
  <si>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</si>
  <si>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</si>
  <si>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</si>
  <si>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</si>
  <si>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</si>
  <si>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</si>
  <si>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</si>
  <si>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</si>
  <si>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</si>
  <si>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</si>
  <si>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</si>
  <si>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</si>
  <si>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</si>
  <si>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</si>
  <si>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</si>
  <si>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</si>
  <si>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</si>
  <si>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熊本県湯前町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</si>
  <si>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</si>
  <si>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</si>
  <si>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</si>
  <si>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</si>
  <si>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</si>
  <si>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</si>
  <si>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</si>
  <si>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</si>
  <si>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</si>
  <si>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</si>
  <si>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</si>
  <si>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</si>
  <si>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</si>
  <si>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</si>
  <si>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</si>
  <si>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</si>
  <si>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</si>
  <si>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</si>
  <si>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</si>
  <si>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</si>
  <si>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</si>
  <si>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</si>
  <si>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</si>
  <si>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</si>
  <si>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</si>
  <si>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</si>
  <si>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</si>
  <si>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</si>
  <si>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</si>
  <si>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</si>
  <si>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</si>
  <si>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</si>
  <si>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</si>
  <si>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</si>
  <si>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</si>
  <si>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</si>
  <si>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</si>
  <si>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</si>
  <si>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</si>
  <si>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</si>
  <si>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</si>
  <si>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</si>
  <si>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</si>
  <si>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</si>
  <si>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</si>
  <si>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</si>
  <si>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</si>
  <si>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</si>
  <si>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</si>
  <si>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</si>
  <si>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</si>
  <si>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</si>
  <si>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</si>
  <si>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</si>
  <si>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</si>
  <si>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</si>
  <si>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</si>
  <si>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</si>
  <si>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</si>
  <si>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</si>
  <si>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</si>
  <si>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</si>
  <si>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</si>
  <si>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</si>
  <si>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</si>
  <si>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</si>
  <si>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</si>
  <si>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</si>
  <si>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</si>
  <si>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</si>
  <si>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</si>
  <si>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</si>
  <si>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</si>
  <si>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</si>
  <si>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</si>
  <si>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</si>
  <si>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</si>
  <si>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</si>
  <si>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</si>
  <si>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</si>
  <si>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</si>
  <si>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</si>
  <si>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</si>
  <si>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</si>
  <si>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</si>
  <si>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</si>
  <si>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</si>
  <si>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</si>
  <si>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</si>
  <si>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</si>
  <si>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</si>
  <si>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</si>
  <si>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</si>
  <si>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</si>
  <si>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</si>
  <si>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</si>
  <si>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</si>
  <si>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</si>
  <si>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</si>
  <si>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</si>
  <si>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</si>
  <si>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</si>
  <si>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</si>
  <si>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</si>
  <si>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</si>
  <si>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</si>
  <si>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</si>
  <si>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</si>
  <si>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</si>
  <si>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</si>
  <si>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</si>
  <si>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</si>
  <si>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</si>
  <si>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</si>
  <si>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</si>
  <si>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</si>
  <si>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</si>
  <si>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</si>
  <si>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</si>
  <si>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</si>
  <si>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</si>
  <si>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</si>
  <si>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</si>
  <si>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</si>
  <si>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</si>
  <si>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</si>
  <si>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</si>
  <si>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</si>
  <si>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</si>
  <si>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</si>
  <si>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</si>
  <si>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</si>
  <si>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</si>
  <si>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</si>
  <si>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</si>
  <si>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</si>
  <si>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</si>
  <si>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</si>
  <si>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</si>
  <si>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</si>
  <si>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</si>
  <si>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</si>
  <si>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</si>
  <si>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</si>
  <si>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</si>
  <si>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</si>
  <si>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</si>
  <si>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</si>
  <si>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</si>
  <si>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</si>
  <si>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</si>
  <si>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</si>
  <si>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</si>
  <si>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</si>
  <si>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</si>
  <si>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</si>
  <si>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</si>
  <si>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</si>
  <si>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</si>
  <si>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</si>
  <si>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</si>
  <si>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</si>
  <si>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</si>
  <si>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</si>
  <si>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</si>
  <si>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</si>
  <si>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</si>
  <si>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</si>
  <si>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</si>
  <si>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</si>
  <si>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</si>
  <si>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</si>
  <si>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</si>
  <si>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</si>
  <si>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</si>
  <si>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</si>
  <si>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</si>
  <si>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</si>
  <si>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</si>
  <si>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</si>
  <si>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</si>
  <si>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2.85</t>
  </si>
  <si>
    <t>水道事業会計</t>
  </si>
  <si>
    <t>一般会計</t>
  </si>
  <si>
    <t>国民健康保険特別会計</t>
  </si>
  <si>
    <t>介護保険特別会計</t>
  </si>
  <si>
    <t>下水道事業特別会計</t>
  </si>
  <si>
    <t>後期高齢者医療保険特別会計</t>
  </si>
  <si>
    <t>その他会計（赤字）</t>
  </si>
  <si>
    <t>その他会計（黒字）</t>
  </si>
  <si>
    <t>熊本県市町村総合事務組合</t>
    <rPh sb="0" eb="3">
      <t>クマモトケン</t>
    </rPh>
    <rPh sb="3" eb="6">
      <t>シチョウソン</t>
    </rPh>
    <rPh sb="6" eb="8">
      <t>ソウゴウ</t>
    </rPh>
    <rPh sb="8" eb="10">
      <t>ジム</t>
    </rPh>
    <rPh sb="10" eb="12">
      <t>クミアイ</t>
    </rPh>
    <phoneticPr fontId="30"/>
  </si>
  <si>
    <t>球磨郡公立多良木病院企業団</t>
    <rPh sb="0" eb="3">
      <t>クマグン</t>
    </rPh>
    <rPh sb="3" eb="5">
      <t>コウリツ</t>
    </rPh>
    <rPh sb="5" eb="8">
      <t>タラギ</t>
    </rPh>
    <rPh sb="8" eb="10">
      <t>ビョウイン</t>
    </rPh>
    <rPh sb="10" eb="13">
      <t>キギョウダン</t>
    </rPh>
    <phoneticPr fontId="30"/>
  </si>
  <si>
    <t>上球磨消防組合</t>
    <rPh sb="0" eb="1">
      <t>カミ</t>
    </rPh>
    <rPh sb="1" eb="3">
      <t>クマ</t>
    </rPh>
    <rPh sb="3" eb="5">
      <t>ショウボウ</t>
    </rPh>
    <rPh sb="5" eb="7">
      <t>クミアイ</t>
    </rPh>
    <phoneticPr fontId="30"/>
  </si>
  <si>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30"/>
  </si>
  <si>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30"/>
  </si>
  <si>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30"/>
  </si>
  <si>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30"/>
  </si>
  <si>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</si>
  <si>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ゆのまえ湯楽里株式会社</t>
    <rPh sb="4" eb="7">
      <t>ユラリ</t>
    </rPh>
    <rPh sb="7" eb="11">
      <t>カブシキガイシャ</t>
    </rPh>
    <phoneticPr fontId="30"/>
  </si>
  <si>
    <t>球磨プレカット株式会社</t>
    <rPh sb="0" eb="2">
      <t>クマ</t>
    </rPh>
    <rPh sb="7" eb="11">
      <t>カブシキガイシャ</t>
    </rPh>
    <phoneticPr fontId="30"/>
  </si>
  <si>
    <t>湯前町農業公社</t>
    <rPh sb="0" eb="3">
      <t>ユノマエマチ</t>
    </rPh>
    <rPh sb="3" eb="5">
      <t>ノウギョウ</t>
    </rPh>
    <rPh sb="5" eb="7">
      <t>コウシャ</t>
    </rPh>
    <phoneticPr fontId="30"/>
  </si>
  <si>
    <t>くま川鉄道株式会社</t>
    <rPh sb="2" eb="3">
      <t>ガワ</t>
    </rPh>
    <rPh sb="3" eb="5">
      <t>テツドウ</t>
    </rPh>
    <rPh sb="5" eb="9">
      <t>カブシキガイシャ</t>
    </rPh>
    <phoneticPr fontId="30"/>
  </si>
  <si>
    <t>-</t>
    <phoneticPr fontId="2"/>
  </si>
  <si>
    <t>-</t>
    <phoneticPr fontId="2"/>
  </si>
  <si>
    <t>-</t>
    <phoneticPr fontId="2"/>
  </si>
  <si>
    <t>法適用企業</t>
    <rPh sb="0" eb="3">
      <t>ホウテキヨウ</t>
    </rPh>
    <rPh sb="3" eb="5">
      <t>キギョウ</t>
    </rPh>
    <phoneticPr fontId="2"/>
  </si>
  <si>
    <t>法非適用企業</t>
    <rPh sb="0" eb="1">
      <t>ホウ</t>
    </rPh>
    <rPh sb="1" eb="2">
      <t>ヒ</t>
    </rPh>
    <rPh sb="2" eb="4">
      <t>テキヨウ</t>
    </rPh>
    <rPh sb="4" eb="6">
      <t>キギョウ</t>
    </rPh>
    <phoneticPr fontId="2"/>
  </si>
  <si>
    <t>公共施設等整備基金</t>
    <rPh sb="0" eb="2">
      <t>コウキョウ</t>
    </rPh>
    <rPh sb="2" eb="4">
      <t>シセツ</t>
    </rPh>
    <rPh sb="4" eb="5">
      <t>トウ</t>
    </rPh>
    <rPh sb="5" eb="7">
      <t>セイビ</t>
    </rPh>
    <rPh sb="7" eb="9">
      <t>キキン</t>
    </rPh>
    <phoneticPr fontId="11"/>
  </si>
  <si>
    <t>ふるさと創生基金</t>
    <rPh sb="4" eb="6">
      <t>ソウセイ</t>
    </rPh>
    <rPh sb="6" eb="8">
      <t>キキン</t>
    </rPh>
    <phoneticPr fontId="11"/>
  </si>
  <si>
    <t>地域福祉基金</t>
    <rPh sb="0" eb="2">
      <t>チイキ</t>
    </rPh>
    <rPh sb="2" eb="4">
      <t>フクシ</t>
    </rPh>
    <rPh sb="4" eb="6">
      <t>キキン</t>
    </rPh>
    <phoneticPr fontId="11"/>
  </si>
  <si>
    <t>ふるさと応援基金</t>
    <rPh sb="4" eb="6">
      <t>オウエン</t>
    </rPh>
    <rPh sb="6" eb="8">
      <t>キキン</t>
    </rPh>
    <phoneticPr fontId="11"/>
  </si>
  <si>
    <t>人材育成基金</t>
    <rPh sb="0" eb="2">
      <t>ジンザイ</t>
    </rPh>
    <rPh sb="2" eb="4">
      <t>イクセイ</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</si>
  <si>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</si>
  <si>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</si>
  <si>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</si>
  <si>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</si>
  <si>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</si>
  <si>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</si>
  <si>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</si>
  <si>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</si>
  <si>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</si>
  <si>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</si>
  <si>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</si>
  <si>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</si>
  <si>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</si>
  <si>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</si>
  <si>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</si>
  <si>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将来負担比率について、平成２８年度は将来負担額はほぼ横ばいであったものの、充当可能財源の減によりプラスとなった。財源が乏しい本町においては、今後も継続して地方債の借入を抑制するなど、将来負担額を減らすことが必要であると考える。</t>
    <phoneticPr fontId="5"/>
  </si>
  <si>
    <t>平成28年度において、減価償却率は類似団体平均と比較して高くなっており、今後は施設の更新費用等の増加により将来負担率の上昇が見込まれる。そこで、個別計画の策定を行い、老朽化施設について統・廃合や除却等について検討していく。また、地方債の借入についても、交付税措置率の良い地方債を借り入れるなど、将来負担を減らす対策を行う。</t>
    <rPh sb="72" eb="74">
      <t>コベツ</t>
    </rPh>
    <rPh sb="74" eb="76">
      <t>ケイカク</t>
    </rPh>
    <rPh sb="77" eb="79">
      <t>サクテイ</t>
    </rPh>
    <rPh sb="80" eb="81">
      <t>オコナ</t>
    </rPh>
    <rPh sb="99" eb="100">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</si>
</sst>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0102-4701-97FA-FDA135339A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134440</c:v>
                </c:pt>
                <c:pt idx="1">
                  <c:v>183981</c:v>
                </c:pt>
                <c:pt idx="2">
                  <c:v>144040</c:v>
                </c:pt>
                <c:pt idx="3">
                  <c:v>123189</c:v>
                </c:pt>
                <c:pt idx="4">
                  <c:v>103903</c:v>
                </c:pt>
              </c:numCache>
            </c:numRef>
          </c:val>
          <c:smooth val="0"/>
          <c:extLst xmlns:c16r2="http://schemas.microsoft.com/office/drawing/2015/06/chart">
            <c:ext xmlns:c16="http://schemas.microsoft.com/office/drawing/2014/chart" uri="{C3380CC4-5D6E-409C-BE32-E72D297353CC}">
              <c16:uniqueId val="{00000001-0102-4701-97FA-FDA135339A84}"/>
            </c:ext>
          </c:extLst>
        </c:ser>
        <c:dLbls>
          <c:showLegendKey val="0"/>
          <c:showVal val="0"/>
          <c:showCatName val="0"/>
          <c:showSerName val="0"/>
          <c:showPercent val="0"/>
          <c:showBubbleSize val="0"/>
        </c:dLbls>
        <c:marker val="1"/>
        <c:smooth val="0"/>
        <c:axId val="326749064"/>
        <c:axId val="326098160"/>
      </c:lineChart>
      <c:catAx>
        <c:axId val="326749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098160"/>
        <c:crosses val="autoZero"/>
        <c:auto val="1"/>
        <c:lblAlgn val="ctr"/>
        <c:lblOffset val="100"/>
        <c:tickLblSkip val="1"/>
        <c:tickMarkSkip val="1"/>
        <c:noMultiLvlLbl val="0"/>
      </c:catAx>
      <c:valAx>
        <c:axId val="3260981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749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c:v>
                </c:pt>
                <c:pt idx="1">
                  <c:v>12.07</c:v>
                </c:pt>
                <c:pt idx="2">
                  <c:v>11.68</c:v>
                </c:pt>
                <c:pt idx="3">
                  <c:v>8.93</c:v>
                </c:pt>
                <c:pt idx="4">
                  <c:v>13.48</c:v>
                </c:pt>
              </c:numCache>
            </c:numRef>
          </c:val>
          <c:extLst xmlns:c16r2="http://schemas.microsoft.com/office/drawing/2015/06/chart">
            <c:ext xmlns:c16="http://schemas.microsoft.com/office/drawing/2014/chart" uri="{C3380CC4-5D6E-409C-BE32-E72D297353CC}">
              <c16:uniqueId val="{00000000-F685-4147-99A0-AD306BC7A8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46.93</c:v>
                </c:pt>
                <c:pt idx="1">
                  <c:v>48.8</c:v>
                </c:pt>
                <c:pt idx="2">
                  <c:v>48</c:v>
                </c:pt>
                <c:pt idx="3">
                  <c:v>48.48</c:v>
                </c:pt>
                <c:pt idx="4">
                  <c:v>48.89</c:v>
                </c:pt>
              </c:numCache>
            </c:numRef>
          </c:val>
          <c:extLst xmlns:c16r2="http://schemas.microsoft.com/office/drawing/2015/06/chart">
            <c:ext xmlns:c16="http://schemas.microsoft.com/office/drawing/2014/chart" uri="{C3380CC4-5D6E-409C-BE32-E72D297353CC}">
              <c16:uniqueId val="{00000001-F685-4147-99A0-AD306BC7A805}"/>
            </c:ext>
          </c:extLst>
        </c:ser>
        <c:dLbls>
          <c:showLegendKey val="0"/>
          <c:showVal val="0"/>
          <c:showCatName val="0"/>
          <c:showSerName val="0"/>
          <c:showPercent val="0"/>
          <c:showBubbleSize val="0"/>
        </c:dLbls>
        <c:gapWidth val="250"/>
        <c:overlap val="100"/>
        <c:axId val="358271160"/>
        <c:axId val="358271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2.4700000000000002</c:v>
                </c:pt>
                <c:pt idx="1">
                  <c:v>1.4</c:v>
                </c:pt>
                <c:pt idx="2">
                  <c:v>0.99</c:v>
                </c:pt>
                <c:pt idx="3">
                  <c:v>-2.85</c:v>
                </c:pt>
                <c:pt idx="4">
                  <c:v>4.5599999999999996</c:v>
                </c:pt>
              </c:numCache>
            </c:numRef>
          </c:val>
          <c:smooth val="0"/>
          <c:extLst xmlns:c16r2="http://schemas.microsoft.com/office/drawing/2015/06/chart">
            <c:ext xmlns:c16="http://schemas.microsoft.com/office/drawing/2014/chart" uri="{C3380CC4-5D6E-409C-BE32-E72D297353CC}">
              <c16:uniqueId val="{00000002-F685-4147-99A0-AD306BC7A805}"/>
            </c:ext>
          </c:extLst>
        </c:ser>
        <c:dLbls>
          <c:showLegendKey val="0"/>
          <c:showVal val="0"/>
          <c:showCatName val="0"/>
          <c:showSerName val="0"/>
          <c:showPercent val="0"/>
          <c:showBubbleSize val="0"/>
        </c:dLbls>
        <c:marker val="1"/>
        <c:smooth val="0"/>
        <c:axId val="358271160"/>
        <c:axId val="358271944"/>
      </c:lineChart>
      <c:catAx>
        <c:axId val="35827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8271944"/>
        <c:crosses val="autoZero"/>
        <c:auto val="1"/>
        <c:lblAlgn val="ctr"/>
        <c:lblOffset val="100"/>
        <c:tickLblSkip val="1"/>
        <c:tickMarkSkip val="1"/>
        <c:noMultiLvlLbl val="0"/>
      </c:catAx>
      <c:valAx>
        <c:axId val="358271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271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0CE-4FDC-BA39-A8FAA464F3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0CE-4FDC-BA39-A8FAA464F3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0CE-4FDC-BA39-A8FAA464F3D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0CE-4FDC-BA39-A8FAA464F3DF}"/>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30CE-4FDC-BA39-A8FAA464F3D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0.28999999999999998</c:v>
                </c:pt>
                <c:pt idx="4">
                  <c:v>#N/A</c:v>
                </c:pt>
                <c:pt idx="5">
                  <c:v>0.26</c:v>
                </c:pt>
                <c:pt idx="6">
                  <c:v>#N/A</c:v>
                </c:pt>
                <c:pt idx="7">
                  <c:v>0.08</c:v>
                </c:pt>
                <c:pt idx="8">
                  <c:v>#N/A</c:v>
                </c:pt>
                <c:pt idx="9">
                  <c:v>0.19</c:v>
                </c:pt>
              </c:numCache>
            </c:numRef>
          </c:val>
          <c:extLst xmlns:c16r2="http://schemas.microsoft.com/office/drawing/2015/06/chart">
            <c:ext xmlns:c16="http://schemas.microsoft.com/office/drawing/2014/chart" uri="{C3380CC4-5D6E-409C-BE32-E72D297353CC}">
              <c16:uniqueId val="{00000005-30CE-4FDC-BA39-A8FAA464F3D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1.65</c:v>
                </c:pt>
                <c:pt idx="2">
                  <c:v>#N/A</c:v>
                </c:pt>
                <c:pt idx="3">
                  <c:v>0.47</c:v>
                </c:pt>
                <c:pt idx="4">
                  <c:v>#N/A</c:v>
                </c:pt>
                <c:pt idx="5">
                  <c:v>0.57999999999999996</c:v>
                </c:pt>
                <c:pt idx="6">
                  <c:v>#N/A</c:v>
                </c:pt>
                <c:pt idx="7">
                  <c:v>0.78</c:v>
                </c:pt>
                <c:pt idx="8">
                  <c:v>#N/A</c:v>
                </c:pt>
                <c:pt idx="9">
                  <c:v>1.37</c:v>
                </c:pt>
              </c:numCache>
            </c:numRef>
          </c:val>
          <c:extLst xmlns:c16r2="http://schemas.microsoft.com/office/drawing/2015/06/chart">
            <c:ext xmlns:c16="http://schemas.microsoft.com/office/drawing/2014/chart" uri="{C3380CC4-5D6E-409C-BE32-E72D297353CC}">
              <c16:uniqueId val="{00000006-30CE-4FDC-BA39-A8FAA464F3D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2.12</c:v>
                </c:pt>
                <c:pt idx="2">
                  <c:v>#N/A</c:v>
                </c:pt>
                <c:pt idx="3">
                  <c:v>1.87</c:v>
                </c:pt>
                <c:pt idx="4">
                  <c:v>#N/A</c:v>
                </c:pt>
                <c:pt idx="5">
                  <c:v>2.0699999999999998</c:v>
                </c:pt>
                <c:pt idx="6">
                  <c:v>#N/A</c:v>
                </c:pt>
                <c:pt idx="7">
                  <c:v>3.7</c:v>
                </c:pt>
                <c:pt idx="8">
                  <c:v>#N/A</c:v>
                </c:pt>
                <c:pt idx="9">
                  <c:v>4.47</c:v>
                </c:pt>
              </c:numCache>
            </c:numRef>
          </c:val>
          <c:extLst xmlns:c16r2="http://schemas.microsoft.com/office/drawing/2015/06/chart">
            <c:ext xmlns:c16="http://schemas.microsoft.com/office/drawing/2014/chart" uri="{C3380CC4-5D6E-409C-BE32-E72D297353CC}">
              <c16:uniqueId val="{00000007-30CE-4FDC-BA39-A8FAA464F3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10.99</c:v>
                </c:pt>
                <c:pt idx="2">
                  <c:v>#N/A</c:v>
                </c:pt>
                <c:pt idx="3">
                  <c:v>12.06</c:v>
                </c:pt>
                <c:pt idx="4">
                  <c:v>#N/A</c:v>
                </c:pt>
                <c:pt idx="5">
                  <c:v>11.68</c:v>
                </c:pt>
                <c:pt idx="6">
                  <c:v>#N/A</c:v>
                </c:pt>
                <c:pt idx="7">
                  <c:v>8.92</c:v>
                </c:pt>
                <c:pt idx="8">
                  <c:v>#N/A</c:v>
                </c:pt>
                <c:pt idx="9">
                  <c:v>13.48</c:v>
                </c:pt>
              </c:numCache>
            </c:numRef>
          </c:val>
          <c:extLst xmlns:c16r2="http://schemas.microsoft.com/office/drawing/2015/06/chart">
            <c:ext xmlns:c16="http://schemas.microsoft.com/office/drawing/2014/chart" uri="{C3380CC4-5D6E-409C-BE32-E72D297353CC}">
              <c16:uniqueId val="{00000008-30CE-4FDC-BA39-A8FAA464F3D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12.22</c:v>
                </c:pt>
                <c:pt idx="2">
                  <c:v>#N/A</c:v>
                </c:pt>
                <c:pt idx="3">
                  <c:v>12.43</c:v>
                </c:pt>
                <c:pt idx="4">
                  <c:v>#N/A</c:v>
                </c:pt>
                <c:pt idx="5">
                  <c:v>12.66</c:v>
                </c:pt>
                <c:pt idx="6">
                  <c:v>#N/A</c:v>
                </c:pt>
                <c:pt idx="7">
                  <c:v>13.84</c:v>
                </c:pt>
                <c:pt idx="8">
                  <c:v>#N/A</c:v>
                </c:pt>
                <c:pt idx="9">
                  <c:v>15.46</c:v>
                </c:pt>
              </c:numCache>
            </c:numRef>
          </c:val>
          <c:extLst xmlns:c16r2="http://schemas.microsoft.com/office/drawing/2015/06/chart">
            <c:ext xmlns:c16="http://schemas.microsoft.com/office/drawing/2014/chart" uri="{C3380CC4-5D6E-409C-BE32-E72D297353CC}">
              <c16:uniqueId val="{00000009-30CE-4FDC-BA39-A8FAA464F3DF}"/>
            </c:ext>
          </c:extLst>
        </c:ser>
        <c:dLbls>
          <c:showLegendKey val="0"/>
          <c:showVal val="0"/>
          <c:showCatName val="0"/>
          <c:showSerName val="0"/>
          <c:showPercent val="0"/>
          <c:showBubbleSize val="0"/>
        </c:dLbls>
        <c:gapWidth val="150"/>
        <c:overlap val="100"/>
        <c:axId val="358266064"/>
        <c:axId val="358269984"/>
      </c:barChart>
      <c:catAx>
        <c:axId val="35826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269984"/>
        <c:crosses val="autoZero"/>
        <c:auto val="1"/>
        <c:lblAlgn val="ctr"/>
        <c:lblOffset val="100"/>
        <c:tickLblSkip val="1"/>
        <c:tickMarkSkip val="1"/>
        <c:noMultiLvlLbl val="0"/>
      </c:catAx>
      <c:valAx>
        <c:axId val="35826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266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268</c:v>
                </c:pt>
                <c:pt idx="5">
                  <c:v>297</c:v>
                </c:pt>
                <c:pt idx="8">
                  <c:v>283</c:v>
                </c:pt>
                <c:pt idx="11">
                  <c:v>270</c:v>
                </c:pt>
                <c:pt idx="14">
                  <c:v>261</c:v>
                </c:pt>
              </c:numCache>
            </c:numRef>
          </c:val>
          <c:extLst xmlns:c16r2="http://schemas.microsoft.com/office/drawing/2015/06/chart">
            <c:ext xmlns:c16="http://schemas.microsoft.com/office/drawing/2014/chart" uri="{C3380CC4-5D6E-409C-BE32-E72D297353CC}">
              <c16:uniqueId val="{00000000-49A3-4A9A-9401-73F1481CBB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9A3-4A9A-9401-73F1481CBB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9A3-4A9A-9401-73F1481CBB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23</c:v>
                </c:pt>
                <c:pt idx="6">
                  <c:v>24</c:v>
                </c:pt>
                <c:pt idx="9">
                  <c:v>21</c:v>
                </c:pt>
                <c:pt idx="12">
                  <c:v>16</c:v>
                </c:pt>
              </c:numCache>
            </c:numRef>
          </c:val>
          <c:extLst xmlns:c16r2="http://schemas.microsoft.com/office/drawing/2015/06/chart">
            <c:ext xmlns:c16="http://schemas.microsoft.com/office/drawing/2014/chart" uri="{C3380CC4-5D6E-409C-BE32-E72D297353CC}">
              <c16:uniqueId val="{00000003-49A3-4A9A-9401-73F1481CBB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81</c:v>
                </c:pt>
                <c:pt idx="3">
                  <c:v>94</c:v>
                </c:pt>
                <c:pt idx="6">
                  <c:v>85</c:v>
                </c:pt>
                <c:pt idx="9">
                  <c:v>81</c:v>
                </c:pt>
                <c:pt idx="12">
                  <c:v>79</c:v>
                </c:pt>
              </c:numCache>
            </c:numRef>
          </c:val>
          <c:extLst xmlns:c16r2="http://schemas.microsoft.com/office/drawing/2015/06/chart">
            <c:ext xmlns:c16="http://schemas.microsoft.com/office/drawing/2014/chart" uri="{C3380CC4-5D6E-409C-BE32-E72D297353CC}">
              <c16:uniqueId val="{00000004-49A3-4A9A-9401-73F1481CBB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9A3-4A9A-9401-73F1481CBB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9A3-4A9A-9401-73F1481CBB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251</c:v>
                </c:pt>
                <c:pt idx="3">
                  <c:v>262</c:v>
                </c:pt>
                <c:pt idx="6">
                  <c:v>237</c:v>
                </c:pt>
                <c:pt idx="9">
                  <c:v>229</c:v>
                </c:pt>
                <c:pt idx="12">
                  <c:v>227</c:v>
                </c:pt>
              </c:numCache>
            </c:numRef>
          </c:val>
          <c:extLst xmlns:c16r2="http://schemas.microsoft.com/office/drawing/2015/06/chart">
            <c:ext xmlns:c16="http://schemas.microsoft.com/office/drawing/2014/chart" uri="{C3380CC4-5D6E-409C-BE32-E72D297353CC}">
              <c16:uniqueId val="{00000007-49A3-4A9A-9401-73F1481CBBDE}"/>
            </c:ext>
          </c:extLst>
        </c:ser>
        <c:dLbls>
          <c:showLegendKey val="0"/>
          <c:showVal val="0"/>
          <c:showCatName val="0"/>
          <c:showSerName val="0"/>
          <c:showPercent val="0"/>
          <c:showBubbleSize val="0"/>
        </c:dLbls>
        <c:gapWidth val="100"/>
        <c:overlap val="100"/>
        <c:axId val="358267240"/>
        <c:axId val="358272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90</c:v>
                </c:pt>
                <c:pt idx="2">
                  <c:v>#N/A</c:v>
                </c:pt>
                <c:pt idx="3">
                  <c:v>#N/A</c:v>
                </c:pt>
                <c:pt idx="4">
                  <c:v>82</c:v>
                </c:pt>
                <c:pt idx="5">
                  <c:v>#N/A</c:v>
                </c:pt>
                <c:pt idx="6">
                  <c:v>#N/A</c:v>
                </c:pt>
                <c:pt idx="7">
                  <c:v>63</c:v>
                </c:pt>
                <c:pt idx="8">
                  <c:v>#N/A</c:v>
                </c:pt>
                <c:pt idx="9">
                  <c:v>#N/A</c:v>
                </c:pt>
                <c:pt idx="10">
                  <c:v>61</c:v>
                </c:pt>
                <c:pt idx="11">
                  <c:v>#N/A</c:v>
                </c:pt>
                <c:pt idx="12">
                  <c:v>#N/A</c:v>
                </c:pt>
                <c:pt idx="13">
                  <c:v>61</c:v>
                </c:pt>
                <c:pt idx="14">
                  <c:v>#N/A</c:v>
                </c:pt>
              </c:numCache>
            </c:numRef>
          </c:val>
          <c:smooth val="0"/>
          <c:extLst xmlns:c16r2="http://schemas.microsoft.com/office/drawing/2015/06/chart">
            <c:ext xmlns:c16="http://schemas.microsoft.com/office/drawing/2014/chart" uri="{C3380CC4-5D6E-409C-BE32-E72D297353CC}">
              <c16:uniqueId val="{00000008-49A3-4A9A-9401-73F1481CBBDE}"/>
            </c:ext>
          </c:extLst>
        </c:ser>
        <c:dLbls>
          <c:showLegendKey val="0"/>
          <c:showVal val="0"/>
          <c:showCatName val="0"/>
          <c:showSerName val="0"/>
          <c:showPercent val="0"/>
          <c:showBubbleSize val="0"/>
        </c:dLbls>
        <c:marker val="1"/>
        <c:smooth val="0"/>
        <c:axId val="358267240"/>
        <c:axId val="358272336"/>
      </c:lineChart>
      <c:catAx>
        <c:axId val="358267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272336"/>
        <c:crosses val="autoZero"/>
        <c:auto val="1"/>
        <c:lblAlgn val="ctr"/>
        <c:lblOffset val="100"/>
        <c:tickLblSkip val="1"/>
        <c:tickMarkSkip val="1"/>
        <c:noMultiLvlLbl val="0"/>
      </c:catAx>
      <c:valAx>
        <c:axId val="35827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267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2648</c:v>
                </c:pt>
                <c:pt idx="5">
                  <c:v>2628</c:v>
                </c:pt>
                <c:pt idx="8">
                  <c:v>2766</c:v>
                </c:pt>
                <c:pt idx="11">
                  <c:v>1797</c:v>
                </c:pt>
                <c:pt idx="14">
                  <c:v>2443</c:v>
                </c:pt>
              </c:numCache>
            </c:numRef>
          </c:val>
          <c:extLst xmlns:c16r2="http://schemas.microsoft.com/office/drawing/2015/06/chart">
            <c:ext xmlns:c16="http://schemas.microsoft.com/office/drawing/2014/chart" uri="{C3380CC4-5D6E-409C-BE32-E72D297353CC}">
              <c16:uniqueId val="{00000000-0060-4F49-A811-51868ABA40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85</c:v>
                </c:pt>
                <c:pt idx="5">
                  <c:v>75</c:v>
                </c:pt>
                <c:pt idx="8">
                  <c:v>90</c:v>
                </c:pt>
                <c:pt idx="11">
                  <c:v>123</c:v>
                </c:pt>
                <c:pt idx="14">
                  <c:v>139</c:v>
                </c:pt>
              </c:numCache>
            </c:numRef>
          </c:val>
          <c:extLst xmlns:c16r2="http://schemas.microsoft.com/office/drawing/2015/06/chart">
            <c:ext xmlns:c16="http://schemas.microsoft.com/office/drawing/2014/chart" uri="{C3380CC4-5D6E-409C-BE32-E72D297353CC}">
              <c16:uniqueId val="{00000001-0060-4F49-A811-51868ABA40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2041</c:v>
                </c:pt>
                <c:pt idx="5">
                  <c:v>1940</c:v>
                </c:pt>
                <c:pt idx="8">
                  <c:v>1997</c:v>
                </c:pt>
                <c:pt idx="11">
                  <c:v>2079</c:v>
                </c:pt>
                <c:pt idx="14">
                  <c:v>2118</c:v>
                </c:pt>
              </c:numCache>
            </c:numRef>
          </c:val>
          <c:extLst xmlns:c16r2="http://schemas.microsoft.com/office/drawing/2015/06/chart">
            <c:ext xmlns:c16="http://schemas.microsoft.com/office/drawing/2014/chart" uri="{C3380CC4-5D6E-409C-BE32-E72D297353CC}">
              <c16:uniqueId val="{00000002-0060-4F49-A811-51868ABA40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060-4F49-A811-51868ABA40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060-4F49-A811-51868ABA40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060-4F49-A811-51868ABA40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669</c:v>
                </c:pt>
                <c:pt idx="3">
                  <c:v>610</c:v>
                </c:pt>
                <c:pt idx="6">
                  <c:v>411</c:v>
                </c:pt>
                <c:pt idx="9">
                  <c:v>514</c:v>
                </c:pt>
                <c:pt idx="12">
                  <c:v>528</c:v>
                </c:pt>
              </c:numCache>
            </c:numRef>
          </c:val>
          <c:extLst xmlns:c16r2="http://schemas.microsoft.com/office/drawing/2015/06/chart">
            <c:ext xmlns:c16="http://schemas.microsoft.com/office/drawing/2014/chart" uri="{C3380CC4-5D6E-409C-BE32-E72D297353CC}">
              <c16:uniqueId val="{00000006-0060-4F49-A811-51868ABA40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116</c:v>
                </c:pt>
                <c:pt idx="3">
                  <c:v>89</c:v>
                </c:pt>
                <c:pt idx="6">
                  <c:v>125</c:v>
                </c:pt>
                <c:pt idx="9">
                  <c:v>125</c:v>
                </c:pt>
                <c:pt idx="12">
                  <c:v>112</c:v>
                </c:pt>
              </c:numCache>
            </c:numRef>
          </c:val>
          <c:extLst xmlns:c16r2="http://schemas.microsoft.com/office/drawing/2015/06/chart">
            <c:ext xmlns:c16="http://schemas.microsoft.com/office/drawing/2014/chart" uri="{C3380CC4-5D6E-409C-BE32-E72D297353CC}">
              <c16:uniqueId val="{00000007-0060-4F49-A811-51868ABA40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1032</c:v>
                </c:pt>
                <c:pt idx="3">
                  <c:v>1037</c:v>
                </c:pt>
                <c:pt idx="6">
                  <c:v>1009</c:v>
                </c:pt>
                <c:pt idx="9">
                  <c:v>999</c:v>
                </c:pt>
                <c:pt idx="12">
                  <c:v>917</c:v>
                </c:pt>
              </c:numCache>
            </c:numRef>
          </c:val>
          <c:extLst xmlns:c16r2="http://schemas.microsoft.com/office/drawing/2015/06/chart">
            <c:ext xmlns:c16="http://schemas.microsoft.com/office/drawing/2014/chart" uri="{C3380CC4-5D6E-409C-BE32-E72D297353CC}">
              <c16:uniqueId val="{00000008-0060-4F49-A811-51868ABA40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060-4F49-A811-51868ABA40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2458</c:v>
                </c:pt>
                <c:pt idx="3">
                  <c:v>2394</c:v>
                </c:pt>
                <c:pt idx="6">
                  <c:v>2564</c:v>
                </c:pt>
                <c:pt idx="9">
                  <c:v>2502</c:v>
                </c:pt>
                <c:pt idx="12">
                  <c:v>2527</c:v>
                </c:pt>
              </c:numCache>
            </c:numRef>
          </c:val>
          <c:extLst xmlns:c16r2="http://schemas.microsoft.com/office/drawing/2015/06/chart">
            <c:ext xmlns:c16="http://schemas.microsoft.com/office/drawing/2014/chart" uri="{C3380CC4-5D6E-409C-BE32-E72D297353CC}">
              <c16:uniqueId val="{0000000A-0060-4F49-A811-51868ABA404D}"/>
            </c:ext>
          </c:extLst>
        </c:ser>
        <c:dLbls>
          <c:showLegendKey val="0"/>
          <c:showVal val="0"/>
          <c:showCatName val="0"/>
          <c:showSerName val="0"/>
          <c:showPercent val="0"/>
          <c:showBubbleSize val="0"/>
        </c:dLbls>
        <c:gapWidth val="100"/>
        <c:overlap val="100"/>
        <c:axId val="358265280"/>
        <c:axId val="358269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142</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060-4F49-A811-51868ABA404D}"/>
            </c:ext>
          </c:extLst>
        </c:ser>
        <c:dLbls>
          <c:showLegendKey val="0"/>
          <c:showVal val="0"/>
          <c:showCatName val="0"/>
          <c:showSerName val="0"/>
          <c:showPercent val="0"/>
          <c:showBubbleSize val="0"/>
        </c:dLbls>
        <c:marker val="1"/>
        <c:smooth val="0"/>
        <c:axId val="358265280"/>
        <c:axId val="358269592"/>
      </c:lineChart>
      <c:catAx>
        <c:axId val="35826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8269592"/>
        <c:crosses val="autoZero"/>
        <c:auto val="1"/>
        <c:lblAlgn val="ctr"/>
        <c:lblOffset val="100"/>
        <c:tickLblSkip val="1"/>
        <c:tickMarkSkip val="1"/>
        <c:noMultiLvlLbl val="0"/>
      </c:catAx>
      <c:valAx>
        <c:axId val="358269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26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911</c:v>
                </c:pt>
                <c:pt idx="1">
                  <c:v>911</c:v>
                </c:pt>
                <c:pt idx="2">
                  <c:v>912</c:v>
                </c:pt>
              </c:numCache>
            </c:numRef>
          </c:val>
          <c:extLst xmlns:c16r2="http://schemas.microsoft.com/office/drawing/2015/06/chart">
            <c:ext xmlns:c16="http://schemas.microsoft.com/office/drawing/2014/chart" uri="{C3380CC4-5D6E-409C-BE32-E72D297353CC}">
              <c16:uniqueId val="{00000000-EC47-4127-801F-096F55A327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43</c:v>
                </c:pt>
                <c:pt idx="1">
                  <c:v>43</c:v>
                </c:pt>
                <c:pt idx="2">
                  <c:v>43</c:v>
                </c:pt>
              </c:numCache>
            </c:numRef>
          </c:val>
          <c:extLst xmlns:c16r2="http://schemas.microsoft.com/office/drawing/2015/06/chart">
            <c:ext xmlns:c16="http://schemas.microsoft.com/office/drawing/2014/chart" uri="{C3380CC4-5D6E-409C-BE32-E72D297353CC}">
              <c16:uniqueId val="{00000001-EC47-4127-801F-096F55A327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882</c:v>
                </c:pt>
                <c:pt idx="1">
                  <c:v>983</c:v>
                </c:pt>
                <c:pt idx="2">
                  <c:v>1021</c:v>
                </c:pt>
              </c:numCache>
            </c:numRef>
          </c:val>
          <c:extLst xmlns:c16r2="http://schemas.microsoft.com/office/drawing/2015/06/chart">
            <c:ext xmlns:c16="http://schemas.microsoft.com/office/drawing/2014/chart" uri="{C3380CC4-5D6E-409C-BE32-E72D297353CC}">
              <c16:uniqueId val="{00000002-EC47-4127-801F-096F55A3279C}"/>
            </c:ext>
          </c:extLst>
        </c:ser>
        <c:dLbls>
          <c:showLegendKey val="0"/>
          <c:showVal val="0"/>
          <c:showCatName val="0"/>
          <c:showSerName val="0"/>
          <c:showPercent val="0"/>
          <c:showBubbleSize val="0"/>
        </c:dLbls>
        <c:gapWidth val="120"/>
        <c:overlap val="100"/>
        <c:axId val="358270768"/>
        <c:axId val="358265672"/>
      </c:barChart>
      <c:catAx>
        <c:axId val="35827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8265672"/>
        <c:crosses val="autoZero"/>
        <c:auto val="1"/>
        <c:lblAlgn val="ctr"/>
        <c:lblOffset val="100"/>
        <c:tickLblSkip val="1"/>
        <c:tickMarkSkip val="1"/>
        <c:noMultiLvlLbl val="0"/>
      </c:catAx>
      <c:valAx>
        <c:axId val="358265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827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CA-4739-B4C1-A27791F90ED7}"/>
                </c:ext>
                <c:ext xmlns:c15="http://schemas.microsoft.com/office/drawing/2012/chart" uri="{CE6537A1-D6FC-4f65-9D91-7224C49458BB}">
                  <c15:dlblFieldTable>
                    <c15:dlblFTEntry>
                      <c15:txfldGUID>{75A4EBE6-9641-421E-B25F-0545A04FEDFC}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CA-4739-B4C1-A27791F90ED7}"/>
                </c:ext>
                <c:ext xmlns:c15="http://schemas.microsoft.com/office/drawing/2012/chart" uri="{CE6537A1-D6FC-4f65-9D91-7224C49458BB}">
                  <c15:dlblFieldTable>
                    <c15:dlblFTEntry>
                      <c15:txfldGUID>{DFED3EDE-3198-4A7A-9C78-DA264514B425}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CCA-4739-B4C1-A27791F90ED7}"/>
                </c:ext>
                <c:ext xmlns:c15="http://schemas.microsoft.com/office/drawing/2012/chart" uri="{CE6537A1-D6FC-4f65-9D91-7224C49458BB}">
                  <c15:dlblFieldTable>
                    <c15:dlblFTEntry>
                      <c15:txfldGUID>{BB47348F-A3BE-4DFE-A1EC-1D7AA7217EF6}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CA-4739-B4C1-A27791F90ED7}"/>
                </c:ext>
                <c:ext xmlns:c15="http://schemas.microsoft.com/office/drawing/2012/chart" uri="{CE6537A1-D6FC-4f65-9D91-7224C49458BB}">
                  <c15:dlblFieldTable>
                    <c15:dlblFTEntry>
                      <c15:txfldGUID>{B53F8C52-9FF4-41F9-96E3-DE24F695575D}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CA-4739-B4C1-A27791F90ED7}"/>
                </c:ext>
                <c:ext xmlns:c15="http://schemas.microsoft.com/office/drawing/2012/chart" uri="{CE6537A1-D6FC-4f65-9D91-7224C49458BB}">
                  <c15:dlblFieldTable>
                    <c15:dlblFTEntry>
                      <c15:txfldGUID>{508C3493-E4E2-4C3B-B701-1DD29015BC71}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CCA-4739-B4C1-A27791F90ED7}"/>
                </c:ext>
                <c:ext xmlns:c15="http://schemas.microsoft.com/office/drawing/2012/chart" uri="{CE6537A1-D6FC-4f65-9D91-7224C49458BB}">
                  <c15:dlblFieldTable>
                    <c15:dlblFTEntry>
                      <c15:txfldGUID>{8EA79579-B98A-4A70-9493-C9C4EC8BD436}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CA-4739-B4C1-A27791F90ED7}"/>
                </c:ext>
                <c:ext xmlns:c15="http://schemas.microsoft.com/office/drawing/2012/chart" uri="{CE6537A1-D6FC-4f65-9D91-7224C49458BB}">
                  <c15:dlblFieldTable>
                    <c15:dlblFTEntry>
                      <c15:txfldGUID>{3325BEF6-F4E9-45A2-96CF-1A2E5CF0CAB4}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CA-4739-B4C1-A27791F90ED7}"/>
                </c:ext>
                <c:ext xmlns:c15="http://schemas.microsoft.com/office/drawing/2012/chart" uri="{CE6537A1-D6FC-4f65-9D91-7224C49458BB}">
                  <c15:layout/>
                  <c15:dlblFieldTable>
                    <c15:dlblFTEntry>
                      <c15:txfldGUID>{7AFB74FA-7E06-4B9A-A07C-6E594286708A}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CCA-4739-B4C1-A27791F90ED7}"/>
                </c:ext>
                <c:ext xmlns:c15="http://schemas.microsoft.com/office/drawing/2012/chart" uri="{CE6537A1-D6FC-4f65-9D91-7224C49458BB}">
                  <c15:dlblFieldTable>
                    <c15:dlblFTEntry>
                      <c15:txfldGUID>{C0649E14-9041-48B8-AC18-C6EFF283EBAB}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65.3</c:v>
                </c:pt>
                <c:pt idx="24">
                  <c:v>70.099999999999994</c:v>
                </c:pt>
              </c:numCache>
            </c:numRef>
          </c:xVal>
          <c:yVal>
            <c:numRef>
              <c:f>公会計指標分析・財政指標組合せ分析表!$BP$51:$DC$51</c:f>
              <c:numCache>
                <c:formatCode>#,##0.0;"▲ "#,##0.0</c:formatCode>
                <c:ptCount val="40"/>
                <c:pt idx="24">
                  <c:v>8.6999999999999993</c:v>
                </c:pt>
              </c:numCache>
            </c:numRef>
          </c:yVal>
          <c:smooth val="0"/>
          <c:extLst xmlns:c16r2="http://schemas.microsoft.com/office/drawing/2015/06/chart">
            <c:ext xmlns:c16="http://schemas.microsoft.com/office/drawing/2014/chart" uri="{C3380CC4-5D6E-409C-BE32-E72D297353CC}">
              <c16:uniqueId val="{00000009-ACCA-4739-B4C1-A27791F90E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CCA-4739-B4C1-A27791F90ED7}"/>
                </c:ext>
                <c:ext xmlns:c15="http://schemas.microsoft.com/office/drawing/2012/chart" uri="{CE6537A1-D6FC-4f65-9D91-7224C49458BB}">
                  <c15:dlblFieldTable>
                    <c15:dlblFTEntry>
                      <c15:txfldGUID>{4A7F2FAB-F536-4C12-AF5D-8A380DC7BC86}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CCA-4739-B4C1-A27791F90ED7}"/>
                </c:ext>
                <c:ext xmlns:c15="http://schemas.microsoft.com/office/drawing/2012/chart" uri="{CE6537A1-D6FC-4f65-9D91-7224C49458BB}">
                  <c15:dlblFieldTable>
                    <c15:dlblFTEntry>
                      <c15:txfldGUID>{C4C52671-F096-43DB-9263-F29636A204BB}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CCA-4739-B4C1-A27791F90ED7}"/>
                </c:ext>
                <c:ext xmlns:c15="http://schemas.microsoft.com/office/drawing/2012/chart" uri="{CE6537A1-D6FC-4f65-9D91-7224C49458BB}">
                  <c15:dlblFieldTable>
                    <c15:dlblFTEntry>
                      <c15:txfldGUID>{DA6480CB-3147-4A54-BB83-FA115CE77AE2}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CCA-4739-B4C1-A27791F90ED7}"/>
                </c:ext>
                <c:ext xmlns:c15="http://schemas.microsoft.com/office/drawing/2012/chart" uri="{CE6537A1-D6FC-4f65-9D91-7224C49458BB}">
                  <c15:dlblFieldTable>
                    <c15:dlblFTEntry>
                      <c15:txfldGUID>{F19369CD-B515-4D0D-AD6F-1FA26AB26495}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CCA-4739-B4C1-A27791F90ED7}"/>
                </c:ext>
                <c:ext xmlns:c15="http://schemas.microsoft.com/office/drawing/2012/chart" uri="{CE6537A1-D6FC-4f65-9D91-7224C49458BB}">
                  <c15:dlblFieldTable>
                    <c15:dlblFTEntry>
                      <c15:txfldGUID>{B3F8A094-9BBD-42E8-91E7-E5A936DC4588}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CCA-4739-B4C1-A27791F90ED7}"/>
                </c:ext>
                <c:ext xmlns:c15="http://schemas.microsoft.com/office/drawing/2012/chart" uri="{CE6537A1-D6FC-4f65-9D91-7224C49458BB}">
                  <c15:dlblFieldTable>
                    <c15:dlblFTEntry>
                      <c15:txfldGUID>{CC48F0F6-7A44-480F-B9E0-478A23F3D30A}</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CCA-4739-B4C1-A27791F90ED7}"/>
                </c:ext>
                <c:ext xmlns:c15="http://schemas.microsoft.com/office/drawing/2012/chart" uri="{CE6537A1-D6FC-4f65-9D91-7224C49458BB}">
                  <c15:layout/>
                  <c15:dlblFieldTable>
                    <c15:dlblFTEntry>
                      <c15:txfldGUID>{E80E9B38-159C-433D-B5E8-FE37AA1E061A}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CCA-4739-B4C1-A27791F90ED7}"/>
                </c:ext>
                <c:ext xmlns:c15="http://schemas.microsoft.com/office/drawing/2012/chart" uri="{CE6537A1-D6FC-4f65-9D91-7224C49458BB}">
                  <c15:layout/>
                  <c15:dlblFieldTable>
                    <c15:dlblFTEntry>
                      <c15:txfldGUID>{9429E59A-1058-4319-B401-83E4C1AB4000}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CCA-4739-B4C1-A27791F90ED7}"/>
                </c:ext>
                <c:ext xmlns:c15="http://schemas.microsoft.com/office/drawing/2012/chart" uri="{CE6537A1-D6FC-4f65-9D91-7224C49458BB}">
                  <c15:dlblFieldTable>
                    <c15:dlblFTEntry>
                      <c15:txfldGUID>{69A42C30-BEE9-4EA8-9A9A-6096F6710A29}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ACCA-4739-B4C1-A27791F90ED7}"/>
            </c:ext>
          </c:extLst>
        </c:ser>
        <c:dLbls>
          <c:showLegendKey val="0"/>
          <c:showVal val="1"/>
          <c:showCatName val="0"/>
          <c:showSerName val="0"/>
          <c:showPercent val="0"/>
          <c:showBubbleSize val="0"/>
        </c:dLbls>
        <c:axId val="358266848"/>
        <c:axId val="358267632"/>
      </c:scatterChart>
      <c:valAx>
        <c:axId val="358266848"/>
        <c:scaling>
          <c:orientation val="minMax"/>
          <c:max val="72"/>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8267632"/>
        <c:crosses val="autoZero"/>
        <c:crossBetween val="midCat"/>
      </c:valAx>
      <c:valAx>
        <c:axId val="358267632"/>
        <c:scaling>
          <c:orientation val="minMax"/>
          <c:max val="10.199999999999999"/>
          <c:min val="-1.10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8266848"/>
        <c:crosses val="autoZero"/>
        <c:crossBetween val="midCat"/>
        <c:majorUnit val="1.10000000000000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FE6-4945-B0B5-B075C724BA39}"/>
                </c:ext>
                <c:ext xmlns:c15="http://schemas.microsoft.com/office/drawing/2012/chart" uri="{CE6537A1-D6FC-4f65-9D91-7224C49458BB}">
                  <c15:dlblFieldTable>
                    <c15:dlblFTEntry>
                      <c15:txfldGUID>{02E4EECD-873B-4C5A-A283-E8C3FF4D7FAC}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FE6-4945-B0B5-B075C724BA39}"/>
                </c:ext>
                <c:ext xmlns:c15="http://schemas.microsoft.com/office/drawing/2012/chart" uri="{CE6537A1-D6FC-4f65-9D91-7224C49458BB}">
                  <c15:dlblFieldTable>
                    <c15:dlblFTEntry>
                      <c15:txfldGUID>{81699536-B48E-45B6-B5EE-1A12D8BA7C71}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FE6-4945-B0B5-B075C724BA39}"/>
                </c:ext>
                <c:ext xmlns:c15="http://schemas.microsoft.com/office/drawing/2012/chart" uri="{CE6537A1-D6FC-4f65-9D91-7224C49458BB}">
                  <c15:dlblFieldTable>
                    <c15:dlblFTEntry>
                      <c15:txfldGUID>{4B26172B-3BEA-44AC-A721-8CDA48E658D6}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FE6-4945-B0B5-B075C724BA39}"/>
                </c:ext>
                <c:ext xmlns:c15="http://schemas.microsoft.com/office/drawing/2012/chart" uri="{CE6537A1-D6FC-4f65-9D91-7224C49458BB}">
                  <c15:dlblFieldTable>
                    <c15:dlblFTEntry>
                      <c15:txfldGUID>{1447ADBA-6BEB-458D-A4C3-D391152630BA}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FE6-4945-B0B5-B075C724BA39}"/>
                </c:ext>
                <c:ext xmlns:c15="http://schemas.microsoft.com/office/drawing/2012/chart" uri="{CE6537A1-D6FC-4f65-9D91-7224C49458BB}">
                  <c15:dlblFieldTable>
                    <c15:dlblFTEntry>
                      <c15:txfldGUID>{B79230BC-6B62-4401-A2FE-3DD3162A3435}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FE6-4945-B0B5-B075C724BA39}"/>
                </c:ext>
                <c:ext xmlns:c15="http://schemas.microsoft.com/office/drawing/2012/chart" uri="{CE6537A1-D6FC-4f65-9D91-7224C49458BB}">
                  <c15:dlblFieldTable>
                    <c15:dlblFTEntry>
                      <c15:txfldGUID>{966C7D54-557D-4E8C-87AC-B366DBCB35D1}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FE6-4945-B0B5-B075C724BA39}"/>
                </c:ext>
                <c:ext xmlns:c15="http://schemas.microsoft.com/office/drawing/2012/chart" uri="{CE6537A1-D6FC-4f65-9D91-7224C49458BB}">
                  <c15:dlblFieldTable>
                    <c15:dlblFTEntry>
                      <c15:txfldGUID>{8D25CD20-153D-48F4-8972-5CFFEF8EB394}</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FE6-4945-B0B5-B075C724BA39}"/>
                </c:ext>
                <c:ext xmlns:c15="http://schemas.microsoft.com/office/drawing/2012/chart" uri="{CE6537A1-D6FC-4f65-9D91-7224C49458BB}">
                  <c15:layout/>
                  <c15:dlblFieldTable>
                    <c15:dlblFTEntry>
                      <c15:txfldGUID>{E334BF40-24A6-41B6-A796-3EAF47A86613}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FE6-4945-B0B5-B075C724BA39}"/>
                </c:ext>
                <c:ext xmlns:c15="http://schemas.microsoft.com/office/drawing/2012/chart" uri="{CE6537A1-D6FC-4f65-9D91-7224C49458BB}">
                  <c15:dlblFieldTable>
                    <c15:dlblFTEntry>
                      <c15:txfldGUID>{1F066C5B-F097-4D10-99F8-0C40FCD2DBE5}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5.8</c:v>
                </c:pt>
                <c:pt idx="16">
                  <c:v>4.8</c:v>
                </c:pt>
                <c:pt idx="24">
                  <c:v>4.2</c:v>
                </c:pt>
                <c:pt idx="32">
                  <c:v>3.7</c:v>
                </c:pt>
              </c:numCache>
            </c:numRef>
          </c:xVal>
          <c:yVal>
            <c:numRef>
              <c:f>公会計指標分析・財政指標組合せ分析表!$BP$73:$DC$73</c:f>
              <c:numCache>
                <c:formatCode>#,##0.0;"▲ "#,##0.0</c:formatCode>
                <c:ptCount val="40"/>
                <c:pt idx="24">
                  <c:v>8.6999999999999993</c:v>
                </c:pt>
              </c:numCache>
            </c:numRef>
          </c:yVal>
          <c:smooth val="0"/>
          <c:extLst xmlns:c16r2="http://schemas.microsoft.com/office/drawing/2015/06/chart">
            <c:ext xmlns:c16="http://schemas.microsoft.com/office/drawing/2014/chart" uri="{C3380CC4-5D6E-409C-BE32-E72D297353CC}">
              <c16:uniqueId val="{00000009-BFE6-4945-B0B5-B075C724BA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FE6-4945-B0B5-B075C724BA39}"/>
                </c:ext>
                <c:ext xmlns:c15="http://schemas.microsoft.com/office/drawing/2012/chart" uri="{CE6537A1-D6FC-4f65-9D91-7224C49458BB}">
                  <c15:layout/>
                  <c15:dlblFieldTable>
                    <c15:dlblFTEntry>
                      <c15:txfldGUID>{DBF39369-AE24-4C2C-9437-8805C3926410}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FE6-4945-B0B5-B075C724BA39}"/>
                </c:ext>
                <c:ext xmlns:c15="http://schemas.microsoft.com/office/drawing/2012/chart" uri="{CE6537A1-D6FC-4f65-9D91-7224C49458BB}">
                  <c15:dlblFieldTable>
                    <c15:dlblFTEntry>
                      <c15:txfldGUID>{07894F41-DB85-485D-A331-1E6AC12A9C64}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FE6-4945-B0B5-B075C724BA39}"/>
                </c:ext>
                <c:ext xmlns:c15="http://schemas.microsoft.com/office/drawing/2012/chart" uri="{CE6537A1-D6FC-4f65-9D91-7224C49458BB}">
                  <c15:dlblFieldTable>
                    <c15:dlblFTEntry>
                      <c15:txfldGUID>{67906DEB-C3F8-47FC-8AEE-CD8C4DB52A9D}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FE6-4945-B0B5-B075C724BA39}"/>
                </c:ext>
                <c:ext xmlns:c15="http://schemas.microsoft.com/office/drawing/2012/chart" uri="{CE6537A1-D6FC-4f65-9D91-7224C49458BB}">
                  <c15:dlblFieldTable>
                    <c15:dlblFTEntry>
                      <c15:txfldGUID>{199795A9-3DC3-4D30-A051-2F22174D10F2}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FE6-4945-B0B5-B075C724BA39}"/>
                </c:ext>
                <c:ext xmlns:c15="http://schemas.microsoft.com/office/drawing/2012/chart" uri="{CE6537A1-D6FC-4f65-9D91-7224C49458BB}">
                  <c15:dlblFieldTable>
                    <c15:dlblFTEntry>
                      <c15:txfldGUID>{0A21BEA5-CADC-4CBA-863E-36F612C83DBE}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FE6-4945-B0B5-B075C724BA39}"/>
                </c:ext>
                <c:ext xmlns:c15="http://schemas.microsoft.com/office/drawing/2012/chart" uri="{CE6537A1-D6FC-4f65-9D91-7224C49458BB}">
                  <c15:layout/>
                  <c15:dlblFieldTable>
                    <c15:dlblFTEntry>
                      <c15:txfldGUID>{246D45CA-E432-4F16-8044-1F557D7503BB}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FE6-4945-B0B5-B075C724BA39}"/>
                </c:ext>
                <c:ext xmlns:c15="http://schemas.microsoft.com/office/drawing/2012/chart" uri="{CE6537A1-D6FC-4f65-9D91-7224C49458BB}">
                  <c15:layout/>
                  <c15:dlblFieldTable>
                    <c15:dlblFTEntry>
                      <c15:txfldGUID>{63880D0F-9EC3-43DB-A84B-AF70A31C2AC5}</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FE6-4945-B0B5-B075C724BA39}"/>
                </c:ext>
                <c:ext xmlns:c15="http://schemas.microsoft.com/office/drawing/2012/chart" uri="{CE6537A1-D6FC-4f65-9D91-7224C49458BB}">
                  <c15:layout/>
                  <c15:dlblFieldTable>
                    <c15:dlblFTEntry>
                      <c15:txfldGUID>{3AFBEC8C-BFA1-4847-B59C-E9F27901E60C}</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FE6-4945-B0B5-B075C724BA39}"/>
                </c:ext>
                <c:ext xmlns:c15="http://schemas.microsoft.com/office/drawing/2012/chart" uri="{CE6537A1-D6FC-4f65-9D91-7224C49458BB}">
                  <c15:layout/>
                  <c15:dlblFieldTable>
                    <c15:dlblFTEntry>
                      <c15:txfldGUID>{E69D12C8-06D2-4CFE-B5E3-C3E3450167B0}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FE6-4945-B0B5-B075C724BA39}"/>
            </c:ext>
          </c:extLst>
        </c:ser>
        <c:dLbls>
          <c:showLegendKey val="0"/>
          <c:showVal val="1"/>
          <c:showCatName val="0"/>
          <c:showSerName val="0"/>
          <c:showPercent val="0"/>
          <c:showBubbleSize val="0"/>
        </c:dLbls>
        <c:axId val="360723144"/>
        <c:axId val="360724320"/>
      </c:scatterChart>
      <c:valAx>
        <c:axId val="360723144"/>
        <c:scaling>
          <c:orientation val="minMax"/>
          <c:max val="9.6999999999999993"/>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724320"/>
        <c:crosses val="autoZero"/>
        <c:crossBetween val="midCat"/>
      </c:valAx>
      <c:valAx>
        <c:axId val="360724320"/>
        <c:scaling>
          <c:orientation val="minMax"/>
          <c:max val="10.199999999999999"/>
          <c:min val="-1.10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0723144"/>
        <c:crosses val="autoZero"/>
        <c:crossBetween val="midCat"/>
        <c:majorUnit val="1.10000000000000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主なところで、</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一般単独</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事業債償還金の減により、元利償還金が昨年度から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１，８３５</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減となった。今後の見込みでは、下水道事業会計に対する繰入見込が、償還ピークを迎える平成３０年度まで増加し、その後は減少するものと思われる。一般会計では、平成２７年度に学校給食共同調理場の建設があり、過疎対策事業債の発行を行ったため、据置期間が終了する平成３１年度には公債費が増加するものと思わ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今後も、新たな借入を抑制するなど、計画的な起債管理を行っていく必要がある。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基準財政需要額算入見込額の増により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プラスへ転じた。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充当可能基金は近年同水準を維持しており、今後も社会保障費の増に対応するため等、必要に応じ、将来に備えて積み立てていく方針である。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地方債現在高は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償還額を発行額が上回ったことにより増となった。主な要因は、平成２７年度と平成２８年度に臨時財政対策債の借入抑制を行ってきたが、平成２９年度は満額借入を行ったことによる増である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しかし、分母には基準財政需要額算入見込額（将来に渡って普通交付税で措置されるであろう額）、充当可能特定歳入など、あくまで見込み的要素があるため、流動的でありさらなる適正運営を行っていく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熊本県湯前町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財政調整基金については基金利息のみを積み立てたほか、「ふるさと応援基金」を創設しふるさと寄附金分６８，０００千円を積み立てたことにより、基金全体としては４０，０００千円の増となった。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ふるさと応援基金については、平成３０年度から毎年度基金を活用し、事業を実施していくため減少が見込まれる。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また、現在作成中の個別計画により、施設の長寿命化等に財源不足が生じると見込まれるため、短期的には公共施設等整備基金への積立により微増となる見込みだが、中長期的には減少していく。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公共施設等整備基金：公共施設等の老朽化による長寿命化等に係る財源不足に対応するための基金。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ふるさと応援基金：ふるさと寄附金を一旦積み立て、後年度において寄付者の意向に沿った活用を行うための基金</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（平成２９年度創設）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利息分の積み立て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３３６千円とふるさと応援基金へ３０，０００千円組み替えにより、２９，６６４千円の減となった。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ふるさと応援基金：ふるさと創生基金からの組み替え３０，０００千円と平成２９年度分３８，０００千円を積み立てたことにより、６８，０００千円の増となった。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公共施設等整備基金：利息分の積み立てを行ったことにより、２５６千円の増となった。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公共施設等整備基金：平成３１年度の個別計画の完成に伴い、財源不足額が見えてくるため、その後に基金積み立て額等の計画を作成し計画的な積み立てを行う。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財政調整基金については、基金利息のみの積立を行い、１，１９７千円の増となった。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普通交付税の減や人口減少による税収の減が想定されることや、</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老朽化した施設の更新等が控えているため</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中長期的には取り崩しを行う必要があり、減少が見込まれる。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また、標準財政規模の５０％である９００，０００千円を水準として基金運用管理を行う。</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減債基金については、基金利息のみの積立を行い、４５千円の増となった。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現在の借入利率は概ね低く抑えられているため、新たな積み立ては行わず、ほぼ横ばいで推移するものと見込まれる。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4,030
4,023
48.37
3,308,180
3,056,562
251,578
1,866,109
2,526,975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減価償却率について、類似団体平均と比較して高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い状況で推移して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いる。これは、老朽化した建物が多く、更新時期が近づいていることを表している。施設の統廃合を含め、長寿命化、新規建設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を早急に判断しなければならないと考える。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9" name="直線コネクタ 68"/>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0"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1" name="直線コネクタ 70"/>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2"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3" name="直線コネクタ 72"/>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4"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5" name="フローチャート: 判断 74"/>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6" name="フローチャート: 判断 75"/>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7" name="フローチャート: 判断 76"/>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29210</xdr:rowOff>
    </xdr:from>
    <xdr:to>
      <xdr:col>19</xdr:col>
      <xdr:colOff>187325</xdr:colOff>
      <xdr:row>26</xdr:row>
      <xdr:rowOff>130810</xdr:rowOff>
    </xdr:to>
    <xdr:sp macro="" textlink="">
      <xdr:nvSpPr>
        <xdr:cNvPr id="83" name="楕円 82"/>
        <xdr:cNvSpPr/>
      </xdr:nvSpPr>
      <xdr:spPr>
        <a:xfrm>
          <a:off x="4000500" y="525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30480</xdr:rowOff>
    </xdr:from>
    <xdr:to>
      <xdr:col>15</xdr:col>
      <xdr:colOff>187325</xdr:colOff>
      <xdr:row>27</xdr:row>
      <xdr:rowOff>132080</xdr:rowOff>
    </xdr:to>
    <xdr:sp macro="" textlink="">
      <xdr:nvSpPr>
        <xdr:cNvPr id="84" name="楕円 83"/>
        <xdr:cNvSpPr/>
      </xdr:nvSpPr>
      <xdr:spPr>
        <a:xfrm>
          <a:off x="3238500" y="54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80010</xdr:rowOff>
    </xdr:from>
    <xdr:to>
      <xdr:col>19</xdr:col>
      <xdr:colOff>136525</xdr:colOff>
      <xdr:row>27</xdr:row>
      <xdr:rowOff>81280</xdr:rowOff>
    </xdr:to>
    <xdr:cxnSp macro="">
      <xdr:nvCxnSpPr>
        <xdr:cNvPr id="85" name="直線コネクタ 84"/>
        <xdr:cNvCxnSpPr/>
      </xdr:nvCxnSpPr>
      <xdr:spPr>
        <a:xfrm flipV="1">
          <a:off x="3289300" y="5309235"/>
          <a:ext cx="762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6"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7"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147337</xdr:rowOff>
    </xdr:from>
    <xdr:ext cx="405111" cy="259045"/>
    <xdr:sp macro="" textlink="">
      <xdr:nvSpPr>
        <xdr:cNvPr id="88" name="n_1mainValue有形固定資産減価償却率"/>
        <xdr:cNvSpPr txBox="1"/>
      </xdr:nvSpPr>
      <xdr:spPr>
        <a:xfrm>
          <a:off x="3836044" y="503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148607</xdr:rowOff>
    </xdr:from>
    <xdr:ext cx="405111" cy="259045"/>
    <xdr:sp macro="" textlink="">
      <xdr:nvSpPr>
        <xdr:cNvPr id="89" name="n_2mainValue有形固定資産減価償却率"/>
        <xdr:cNvSpPr txBox="1"/>
      </xdr:nvSpPr>
      <xdr:spPr>
        <a:xfrm>
          <a:off x="3086744" y="5206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債務償還可能年数は、類似団体と比較して、</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年長くなっているが、全国平均、熊本県平均を大きく下回っており、自主財源の乏しい本町においては、地方債の借入抑制等の対策を行ってきた成果であり、今後も継続して実施する。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4" name="テキスト ボックス 113"/>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0" name="直線コネクタ 119"/>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3"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4" name="直線コネクタ 123"/>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5"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6" name="フローチャート: 判断 125"/>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159203</xdr:rowOff>
    </xdr:from>
    <xdr:to>
      <xdr:col>76</xdr:col>
      <xdr:colOff>73025</xdr:colOff>
      <xdr:row>31</xdr:row>
      <xdr:rowOff>89353</xdr:rowOff>
    </xdr:to>
    <xdr:sp macro="" textlink="">
      <xdr:nvSpPr>
        <xdr:cNvPr id="132" name="楕円 131"/>
        <xdr:cNvSpPr/>
      </xdr:nvSpPr>
      <xdr:spPr>
        <a:xfrm>
          <a:off x="147447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10630</xdr:rowOff>
    </xdr:from>
    <xdr:ext cx="340478" cy="259045"/>
    <xdr:sp macro="" textlink="">
      <xdr:nvSpPr>
        <xdr:cNvPr id="133" name="債務償還可能年数該当値テキスト"/>
        <xdr:cNvSpPr txBox="1"/>
      </xdr:nvSpPr>
      <xdr:spPr>
        <a:xfrm>
          <a:off x="14846300" y="5925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4,030
4,023
48.37
3,308,180
3,056,562
251,578
1,866,109
2,526,975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147320</xdr:rowOff>
    </xdr:from>
    <xdr:to>
      <xdr:col>20</xdr:col>
      <xdr:colOff>38100</xdr:colOff>
      <xdr:row>36</xdr:row>
      <xdr:rowOff>77470</xdr:rowOff>
    </xdr:to>
    <xdr:sp macro="" textlink="">
      <xdr:nvSpPr>
        <xdr:cNvPr id="70" name="楕円 69"/>
        <xdr:cNvSpPr/>
      </xdr:nvSpPr>
      <xdr:spPr>
        <a:xfrm>
          <a:off x="3746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162560</xdr:rowOff>
    </xdr:from>
    <xdr:to>
      <xdr:col>15</xdr:col>
      <xdr:colOff>101600</xdr:colOff>
      <xdr:row>37</xdr:row>
      <xdr:rowOff>92710</xdr:rowOff>
    </xdr:to>
    <xdr:sp macro="" textlink="">
      <xdr:nvSpPr>
        <xdr:cNvPr id="71" name="楕円 70"/>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26670</xdr:rowOff>
    </xdr:from>
    <xdr:to>
      <xdr:col>19</xdr:col>
      <xdr:colOff>177800</xdr:colOff>
      <xdr:row>37</xdr:row>
      <xdr:rowOff>41910</xdr:rowOff>
    </xdr:to>
    <xdr:cxnSp macro="">
      <xdr:nvCxnSpPr>
        <xdr:cNvPr id="72" name="直線コネクタ 71"/>
        <xdr:cNvCxnSpPr/>
      </xdr:nvCxnSpPr>
      <xdr:spPr>
        <a:xfrm flipV="1">
          <a:off x="2908300" y="619887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3"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4"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93997</xdr:rowOff>
    </xdr:from>
    <xdr:ext cx="405111" cy="259045"/>
    <xdr:sp macro="" textlink="">
      <xdr:nvSpPr>
        <xdr:cNvPr id="75" name="n_1mainValue【道路】&#10;有形固定資産減価償却率"/>
        <xdr:cNvSpPr txBox="1"/>
      </xdr:nvSpPr>
      <xdr:spPr>
        <a:xfrm>
          <a:off x="3582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76" name="n_2mainValue【道路】&#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97158</xdr:rowOff>
    </xdr:from>
    <xdr:to>
      <xdr:col>50</xdr:col>
      <xdr:colOff>165100</xdr:colOff>
      <xdr:row>42</xdr:row>
      <xdr:rowOff>27308</xdr:rowOff>
    </xdr:to>
    <xdr:sp macro="" textlink="">
      <xdr:nvSpPr>
        <xdr:cNvPr id="114" name="楕円 113"/>
        <xdr:cNvSpPr/>
      </xdr:nvSpPr>
      <xdr:spPr>
        <a:xfrm>
          <a:off x="9588500" y="71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86113</xdr:rowOff>
    </xdr:from>
    <xdr:to>
      <xdr:col>46</xdr:col>
      <xdr:colOff>38100</xdr:colOff>
      <xdr:row>42</xdr:row>
      <xdr:rowOff>16263</xdr:rowOff>
    </xdr:to>
    <xdr:sp macro="" textlink="">
      <xdr:nvSpPr>
        <xdr:cNvPr id="115" name="楕円 114"/>
        <xdr:cNvSpPr/>
      </xdr:nvSpPr>
      <xdr:spPr>
        <a:xfrm>
          <a:off x="8699500" y="71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136913</xdr:rowOff>
    </xdr:from>
    <xdr:to>
      <xdr:col>50</xdr:col>
      <xdr:colOff>114300</xdr:colOff>
      <xdr:row>41</xdr:row>
      <xdr:rowOff>147958</xdr:rowOff>
    </xdr:to>
    <xdr:cxnSp macro="">
      <xdr:nvCxnSpPr>
        <xdr:cNvPr id="116" name="直線コネクタ 115"/>
        <xdr:cNvCxnSpPr/>
      </xdr:nvCxnSpPr>
      <xdr:spPr>
        <a:xfrm>
          <a:off x="8750300" y="7166363"/>
          <a:ext cx="889000" cy="1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18435</xdr:rowOff>
    </xdr:from>
    <xdr:ext cx="534377" cy="259045"/>
    <xdr:sp macro="" textlink="">
      <xdr:nvSpPr>
        <xdr:cNvPr id="119" name="n_1mainValue【道路】&#10;一人当たり延長"/>
        <xdr:cNvSpPr txBox="1"/>
      </xdr:nvSpPr>
      <xdr:spPr>
        <a:xfrm>
          <a:off x="9359411" y="721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7390</xdr:rowOff>
    </xdr:from>
    <xdr:ext cx="534377" cy="259045"/>
    <xdr:sp macro="" textlink="">
      <xdr:nvSpPr>
        <xdr:cNvPr id="120" name="n_2mainValue【道路】&#10;一人当たり延長"/>
        <xdr:cNvSpPr txBox="1"/>
      </xdr:nvSpPr>
      <xdr:spPr>
        <a:xfrm>
          <a:off x="8483111" y="720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84455</xdr:rowOff>
    </xdr:from>
    <xdr:to>
      <xdr:col>20</xdr:col>
      <xdr:colOff>38100</xdr:colOff>
      <xdr:row>60</xdr:row>
      <xdr:rowOff>14605</xdr:rowOff>
    </xdr:to>
    <xdr:sp macro="" textlink="">
      <xdr:nvSpPr>
        <xdr:cNvPr id="159" name="楕円 158"/>
        <xdr:cNvSpPr/>
      </xdr:nvSpPr>
      <xdr:spPr>
        <a:xfrm>
          <a:off x="3746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60" name="楕円 159"/>
        <xdr:cNvSpPr/>
      </xdr:nvSpPr>
      <xdr:spPr>
        <a:xfrm>
          <a:off x="2857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59</xdr:row>
      <xdr:rowOff>165735</xdr:rowOff>
    </xdr:to>
    <xdr:cxnSp macro="">
      <xdr:nvCxnSpPr>
        <xdr:cNvPr id="161" name="直線コネクタ 160"/>
        <xdr:cNvCxnSpPr/>
      </xdr:nvCxnSpPr>
      <xdr:spPr>
        <a:xfrm flipV="1">
          <a:off x="2908300" y="10250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2"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63"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31132</xdr:rowOff>
    </xdr:from>
    <xdr:ext cx="405111" cy="259045"/>
    <xdr:sp macro="" textlink="">
      <xdr:nvSpPr>
        <xdr:cNvPr id="164" name="n_1mainValue【橋りょう・トンネル】&#10;有形固定資産減価償却率"/>
        <xdr:cNvSpPr txBox="1"/>
      </xdr:nvSpPr>
      <xdr:spPr>
        <a:xfrm>
          <a:off x="3582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61612</xdr:rowOff>
    </xdr:from>
    <xdr:ext cx="405111" cy="259045"/>
    <xdr:sp macro="" textlink="">
      <xdr:nvSpPr>
        <xdr:cNvPr id="165" name="n_2mainValue【橋りょう・トンネル】&#10;有形固定資産減価償却率"/>
        <xdr:cNvSpPr txBox="1"/>
      </xdr:nvSpPr>
      <xdr:spPr>
        <a:xfrm>
          <a:off x="2705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46843</xdr:rowOff>
    </xdr:from>
    <xdr:to>
      <xdr:col>50</xdr:col>
      <xdr:colOff>165100</xdr:colOff>
      <xdr:row>63</xdr:row>
      <xdr:rowOff>148443</xdr:rowOff>
    </xdr:to>
    <xdr:sp macro="" textlink="">
      <xdr:nvSpPr>
        <xdr:cNvPr id="205" name="楕円 204"/>
        <xdr:cNvSpPr/>
      </xdr:nvSpPr>
      <xdr:spPr>
        <a:xfrm>
          <a:off x="9588500" y="108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50723</xdr:rowOff>
    </xdr:from>
    <xdr:to>
      <xdr:col>46</xdr:col>
      <xdr:colOff>38100</xdr:colOff>
      <xdr:row>63</xdr:row>
      <xdr:rowOff>152323</xdr:rowOff>
    </xdr:to>
    <xdr:sp macro="" textlink="">
      <xdr:nvSpPr>
        <xdr:cNvPr id="206" name="楕円 205"/>
        <xdr:cNvSpPr/>
      </xdr:nvSpPr>
      <xdr:spPr>
        <a:xfrm>
          <a:off x="8699500" y="1085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97643</xdr:rowOff>
    </xdr:from>
    <xdr:to>
      <xdr:col>50</xdr:col>
      <xdr:colOff>114300</xdr:colOff>
      <xdr:row>63</xdr:row>
      <xdr:rowOff>101523</xdr:rowOff>
    </xdr:to>
    <xdr:cxnSp macro="">
      <xdr:nvCxnSpPr>
        <xdr:cNvPr id="207" name="直線コネクタ 206"/>
        <xdr:cNvCxnSpPr/>
      </xdr:nvCxnSpPr>
      <xdr:spPr>
        <a:xfrm flipV="1">
          <a:off x="8750300" y="10898993"/>
          <a:ext cx="889000" cy="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09"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139570</xdr:rowOff>
    </xdr:from>
    <xdr:ext cx="599010" cy="259045"/>
    <xdr:sp macro="" textlink="">
      <xdr:nvSpPr>
        <xdr:cNvPr id="210" name="n_1mainValue【橋りょう・トンネル】&#10;一人当たり有形固定資産（償却資産）額"/>
        <xdr:cNvSpPr txBox="1"/>
      </xdr:nvSpPr>
      <xdr:spPr>
        <a:xfrm>
          <a:off x="9327095" y="1094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143450</xdr:rowOff>
    </xdr:from>
    <xdr:ext cx="599010" cy="259045"/>
    <xdr:sp macro="" textlink="">
      <xdr:nvSpPr>
        <xdr:cNvPr id="211" name="n_2mainValue【橋りょう・トンネル】&#10;一人当たり有形固定資産（償却資産）額"/>
        <xdr:cNvSpPr txBox="1"/>
      </xdr:nvSpPr>
      <xdr:spPr>
        <a:xfrm>
          <a:off x="8450795" y="1094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2539</xdr:rowOff>
    </xdr:from>
    <xdr:to>
      <xdr:col>20</xdr:col>
      <xdr:colOff>38100</xdr:colOff>
      <xdr:row>79</xdr:row>
      <xdr:rowOff>104139</xdr:rowOff>
    </xdr:to>
    <xdr:sp macro="" textlink="">
      <xdr:nvSpPr>
        <xdr:cNvPr id="250" name="楕円 249"/>
        <xdr:cNvSpPr/>
      </xdr:nvSpPr>
      <xdr:spPr>
        <a:xfrm>
          <a:off x="3746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21589</xdr:rowOff>
    </xdr:from>
    <xdr:to>
      <xdr:col>15</xdr:col>
      <xdr:colOff>101600</xdr:colOff>
      <xdr:row>79</xdr:row>
      <xdr:rowOff>123189</xdr:rowOff>
    </xdr:to>
    <xdr:sp macro="" textlink="">
      <xdr:nvSpPr>
        <xdr:cNvPr id="251" name="楕円 250"/>
        <xdr:cNvSpPr/>
      </xdr:nvSpPr>
      <xdr:spPr>
        <a:xfrm>
          <a:off x="2857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53339</xdr:rowOff>
    </xdr:from>
    <xdr:to>
      <xdr:col>19</xdr:col>
      <xdr:colOff>177800</xdr:colOff>
      <xdr:row>79</xdr:row>
      <xdr:rowOff>72389</xdr:rowOff>
    </xdr:to>
    <xdr:cxnSp macro="">
      <xdr:nvCxnSpPr>
        <xdr:cNvPr id="252" name="直線コネクタ 251"/>
        <xdr:cNvCxnSpPr/>
      </xdr:nvCxnSpPr>
      <xdr:spPr>
        <a:xfrm flipV="1">
          <a:off x="2908300" y="13597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3"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120666</xdr:rowOff>
    </xdr:from>
    <xdr:ext cx="405111" cy="259045"/>
    <xdr:sp macro="" textlink="">
      <xdr:nvSpPr>
        <xdr:cNvPr id="255" name="n_1mainValue【公営住宅】&#10;有形固定資産減価償却率"/>
        <xdr:cNvSpPr txBox="1"/>
      </xdr:nvSpPr>
      <xdr:spPr>
        <a:xfrm>
          <a:off x="35820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139716</xdr:rowOff>
    </xdr:from>
    <xdr:ext cx="405111" cy="259045"/>
    <xdr:sp macro="" textlink="">
      <xdr:nvSpPr>
        <xdr:cNvPr id="256" name="n_2mainValue【公営住宅】&#10;有形固定資産減価償却率"/>
        <xdr:cNvSpPr txBox="1"/>
      </xdr:nvSpPr>
      <xdr:spPr>
        <a:xfrm>
          <a:off x="2705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146938</xdr:rowOff>
    </xdr:from>
    <xdr:to>
      <xdr:col>50</xdr:col>
      <xdr:colOff>165100</xdr:colOff>
      <xdr:row>86</xdr:row>
      <xdr:rowOff>77088</xdr:rowOff>
    </xdr:to>
    <xdr:sp macro="" textlink="">
      <xdr:nvSpPr>
        <xdr:cNvPr id="294" name="楕円 293"/>
        <xdr:cNvSpPr/>
      </xdr:nvSpPr>
      <xdr:spPr>
        <a:xfrm>
          <a:off x="9588500" y="147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149377</xdr:rowOff>
    </xdr:from>
    <xdr:to>
      <xdr:col>46</xdr:col>
      <xdr:colOff>38100</xdr:colOff>
      <xdr:row>86</xdr:row>
      <xdr:rowOff>79527</xdr:rowOff>
    </xdr:to>
    <xdr:sp macro="" textlink="">
      <xdr:nvSpPr>
        <xdr:cNvPr id="295" name="楕円 294"/>
        <xdr:cNvSpPr/>
      </xdr:nvSpPr>
      <xdr:spPr>
        <a:xfrm>
          <a:off x="8699500" y="1472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26288</xdr:rowOff>
    </xdr:from>
    <xdr:to>
      <xdr:col>50</xdr:col>
      <xdr:colOff>114300</xdr:colOff>
      <xdr:row>86</xdr:row>
      <xdr:rowOff>28727</xdr:rowOff>
    </xdr:to>
    <xdr:cxnSp macro="">
      <xdr:nvCxnSpPr>
        <xdr:cNvPr id="296" name="直線コネクタ 295"/>
        <xdr:cNvCxnSpPr/>
      </xdr:nvCxnSpPr>
      <xdr:spPr>
        <a:xfrm flipV="1">
          <a:off x="8750300" y="14770988"/>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7"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8"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68215</xdr:rowOff>
    </xdr:from>
    <xdr:ext cx="469744" cy="259045"/>
    <xdr:sp macro="" textlink="">
      <xdr:nvSpPr>
        <xdr:cNvPr id="299" name="n_1mainValue【公営住宅】&#10;一人当たり面積"/>
        <xdr:cNvSpPr txBox="1"/>
      </xdr:nvSpPr>
      <xdr:spPr>
        <a:xfrm>
          <a:off x="9391727" y="1481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70654</xdr:rowOff>
    </xdr:from>
    <xdr:ext cx="469744" cy="259045"/>
    <xdr:sp macro="" textlink="">
      <xdr:nvSpPr>
        <xdr:cNvPr id="300" name="n_2mainValue【公営住宅】&#10;一人当たり面積"/>
        <xdr:cNvSpPr txBox="1"/>
      </xdr:nvSpPr>
      <xdr:spPr>
        <a:xfrm>
          <a:off x="8515427" y="1481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3" name="正方形/長方形 3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4" name="正方形/長方形 3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5" name="正方形/長方形 3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6" name="正方形/長方形 3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7" name="正方形/長方形 3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8" name="正方形/長方形 3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9" name="正方形/長方形 3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正方形/長方形 3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1" name="テキスト ボックス 3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2" name="直線コネクタ 3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3" name="テキスト ボックス 34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4" name="直線コネクタ 3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5" name="テキスト ボックス 34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6" name="直線コネクタ 3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7" name="テキスト ボックス 3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8" name="直線コネクタ 3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9" name="テキスト ボックス 3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0" name="直線コネクタ 3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1" name="テキスト ボックス 3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2" name="直線コネクタ 3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3" name="テキスト ボックス 35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357" name="直線コネクタ 356"/>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358"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359" name="直線コネクタ 358"/>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360"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361" name="直線コネクタ 360"/>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362"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63" name="フローチャート: 判断 36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364" name="フローチャート: 判断 363"/>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365" name="フローチャート: 判断 36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xdr:rowOff>
    </xdr:from>
    <xdr:to>
      <xdr:col>81</xdr:col>
      <xdr:colOff>101600</xdr:colOff>
      <xdr:row>58</xdr:row>
      <xdr:rowOff>102235</xdr:rowOff>
    </xdr:to>
    <xdr:sp macro="" textlink="">
      <xdr:nvSpPr>
        <xdr:cNvPr id="371" name="楕円 370"/>
        <xdr:cNvSpPr/>
      </xdr:nvSpPr>
      <xdr:spPr>
        <a:xfrm>
          <a:off x="15430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48260</xdr:rowOff>
    </xdr:from>
    <xdr:to>
      <xdr:col>76</xdr:col>
      <xdr:colOff>165100</xdr:colOff>
      <xdr:row>58</xdr:row>
      <xdr:rowOff>149860</xdr:rowOff>
    </xdr:to>
    <xdr:sp macro="" textlink="">
      <xdr:nvSpPr>
        <xdr:cNvPr id="372" name="楕円 371"/>
        <xdr:cNvSpPr/>
      </xdr:nvSpPr>
      <xdr:spPr>
        <a:xfrm>
          <a:off x="14541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51435</xdr:rowOff>
    </xdr:from>
    <xdr:to>
      <xdr:col>81</xdr:col>
      <xdr:colOff>50800</xdr:colOff>
      <xdr:row>58</xdr:row>
      <xdr:rowOff>99060</xdr:rowOff>
    </xdr:to>
    <xdr:cxnSp macro="">
      <xdr:nvCxnSpPr>
        <xdr:cNvPr id="373" name="直線コネクタ 372"/>
        <xdr:cNvCxnSpPr/>
      </xdr:nvCxnSpPr>
      <xdr:spPr>
        <a:xfrm flipV="1">
          <a:off x="14592300" y="99955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374"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375"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118762</xdr:rowOff>
    </xdr:from>
    <xdr:ext cx="405111" cy="259045"/>
    <xdr:sp macro="" textlink="">
      <xdr:nvSpPr>
        <xdr:cNvPr id="376" name="n_1mainValue【学校施設】&#10;有形固定資産減価償却率"/>
        <xdr:cNvSpPr txBox="1"/>
      </xdr:nvSpPr>
      <xdr:spPr>
        <a:xfrm>
          <a:off x="152660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166387</xdr:rowOff>
    </xdr:from>
    <xdr:ext cx="405111" cy="259045"/>
    <xdr:sp macro="" textlink="">
      <xdr:nvSpPr>
        <xdr:cNvPr id="377" name="n_2mainValue【学校施設】&#10;有形固定資産減価償却率"/>
        <xdr:cNvSpPr txBox="1"/>
      </xdr:nvSpPr>
      <xdr:spPr>
        <a:xfrm>
          <a:off x="14389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8" name="直線コネクタ 3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9" name="テキスト ボックス 3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0" name="直線コネクタ 3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1" name="テキスト ボックス 3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2" name="直線コネクタ 3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93" name="テキスト ボックス 39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4" name="直線コネクタ 3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95" name="テキスト ボックス 39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6" name="直線コネクタ 3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97" name="テキスト ボックス 39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9" name="テキスト ボックス 39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01" name="直線コネクタ 400"/>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02"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03" name="直線コネクタ 402"/>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04"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05" name="直線コネクタ 404"/>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06"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07" name="フローチャート: 判断 406"/>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08" name="フローチャート: 判断 407"/>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09" name="フローチャート: 判断 408"/>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165684</xdr:rowOff>
    </xdr:from>
    <xdr:to>
      <xdr:col>112</xdr:col>
      <xdr:colOff>38100</xdr:colOff>
      <xdr:row>63</xdr:row>
      <xdr:rowOff>95834</xdr:rowOff>
    </xdr:to>
    <xdr:sp macro="" textlink="">
      <xdr:nvSpPr>
        <xdr:cNvPr id="415" name="楕円 414"/>
        <xdr:cNvSpPr/>
      </xdr:nvSpPr>
      <xdr:spPr>
        <a:xfrm>
          <a:off x="21272500" y="1079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169570</xdr:rowOff>
    </xdr:from>
    <xdr:to>
      <xdr:col>107</xdr:col>
      <xdr:colOff>101600</xdr:colOff>
      <xdr:row>63</xdr:row>
      <xdr:rowOff>99720</xdr:rowOff>
    </xdr:to>
    <xdr:sp macro="" textlink="">
      <xdr:nvSpPr>
        <xdr:cNvPr id="416" name="楕円 415"/>
        <xdr:cNvSpPr/>
      </xdr:nvSpPr>
      <xdr:spPr>
        <a:xfrm>
          <a:off x="20383500" y="107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45034</xdr:rowOff>
    </xdr:from>
    <xdr:to>
      <xdr:col>111</xdr:col>
      <xdr:colOff>177800</xdr:colOff>
      <xdr:row>63</xdr:row>
      <xdr:rowOff>48920</xdr:rowOff>
    </xdr:to>
    <xdr:cxnSp macro="">
      <xdr:nvCxnSpPr>
        <xdr:cNvPr id="417" name="直線コネクタ 416"/>
        <xdr:cNvCxnSpPr/>
      </xdr:nvCxnSpPr>
      <xdr:spPr>
        <a:xfrm flipV="1">
          <a:off x="20434300" y="1084638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18"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19"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86961</xdr:rowOff>
    </xdr:from>
    <xdr:ext cx="469744" cy="259045"/>
    <xdr:sp macro="" textlink="">
      <xdr:nvSpPr>
        <xdr:cNvPr id="420" name="n_1mainValue【学校施設】&#10;一人当たり面積"/>
        <xdr:cNvSpPr txBox="1"/>
      </xdr:nvSpPr>
      <xdr:spPr>
        <a:xfrm>
          <a:off x="21075727" y="1088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90847</xdr:rowOff>
    </xdr:from>
    <xdr:ext cx="469744" cy="259045"/>
    <xdr:sp macro="" textlink="">
      <xdr:nvSpPr>
        <xdr:cNvPr id="421" name="n_2mainValue【学校施設】&#10;一人当たり面積"/>
        <xdr:cNvSpPr txBox="1"/>
      </xdr:nvSpPr>
      <xdr:spPr>
        <a:xfrm>
          <a:off x="20199427" y="1089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2" name="テキスト ボックス 4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3" name="直線コネクタ 4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4" name="テキスト ボックス 4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5" name="直線コネクタ 4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6" name="テキスト ボックス 4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7" name="直線コネクタ 4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8" name="テキスト ボックス 4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9" name="直線コネクタ 4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0" name="テキスト ボックス 4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1" name="直線コネクタ 4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2" name="テキスト ボックス 4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4" name="テキスト ボックス 4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446" name="直線コネクタ 445"/>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447" name="【児童館】&#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448" name="直線コネクタ 447"/>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4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0" name="直線コネクタ 4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451" name="【児童館】&#10;有形固定資産減価償却率平均値テキスト"/>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452" name="フローチャート: 判断 451"/>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453" name="フローチャート: 判断 452"/>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454" name="フローチャート: 判断 453"/>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5" name="テキスト ボックス 4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80645</xdr:rowOff>
    </xdr:from>
    <xdr:to>
      <xdr:col>81</xdr:col>
      <xdr:colOff>101600</xdr:colOff>
      <xdr:row>80</xdr:row>
      <xdr:rowOff>10795</xdr:rowOff>
    </xdr:to>
    <xdr:sp macro="" textlink="">
      <xdr:nvSpPr>
        <xdr:cNvPr id="460" name="楕円 459"/>
        <xdr:cNvSpPr/>
      </xdr:nvSpPr>
      <xdr:spPr>
        <a:xfrm>
          <a:off x="15430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121938</xdr:rowOff>
    </xdr:from>
    <xdr:ext cx="405111" cy="259045"/>
    <xdr:sp macro="" textlink="">
      <xdr:nvSpPr>
        <xdr:cNvPr id="461" name="n_1aveValue【児童館】&#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462" name="n_2aveValue【児童館】&#10;有形固定資産減価償却率"/>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27322</xdr:rowOff>
    </xdr:from>
    <xdr:ext cx="405111" cy="259045"/>
    <xdr:sp macro="" textlink="">
      <xdr:nvSpPr>
        <xdr:cNvPr id="463" name="n_1mainValue【児童館】&#10;有形固定資産減価償却率"/>
        <xdr:cNvSpPr txBox="1"/>
      </xdr:nvSpPr>
      <xdr:spPr>
        <a:xfrm>
          <a:off x="152660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4" name="正方形/長方形 4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5" name="正方形/長方形 4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6" name="正方形/長方形 4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7" name="正方形/長方形 4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8" name="正方形/長方形 4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9" name="正方形/長方形 4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0" name="正方形/長方形 4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1" name="正方形/長方形 4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2" name="テキスト ボックス 4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3" name="直線コネクタ 4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4" name="直線コネクタ 47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5" name="テキスト ボックス 47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6" name="直線コネクタ 47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7" name="テキスト ボックス 47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8" name="直線コネクタ 47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9" name="テキスト ボックス 47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0" name="直線コネクタ 47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1" name="テキスト ボックス 48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2" name="直線コネクタ 48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3" name="テキスト ボックス 48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4" name="直線コネクタ 4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5" name="テキスト ボックス 4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487" name="直線コネクタ 486"/>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488"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489" name="直線コネクタ 488"/>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490" name="【児童館】&#10;一人当たり面積最大値テキスト"/>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491" name="直線コネクタ 490"/>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492" name="【児童館】&#10;一人当たり面積平均値テキスト"/>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493" name="フローチャート: 判断 492"/>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494" name="フローチャート: 判断 49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495" name="フローチャート: 判断 49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6" name="テキスト ボックス 4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7" name="テキスト ボックス 4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8" name="テキスト ボックス 4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9" name="テキスト ボックス 4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0" name="テキスト ボックス 4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132080</xdr:rowOff>
    </xdr:from>
    <xdr:to>
      <xdr:col>112</xdr:col>
      <xdr:colOff>38100</xdr:colOff>
      <xdr:row>85</xdr:row>
      <xdr:rowOff>62230</xdr:rowOff>
    </xdr:to>
    <xdr:sp macro="" textlink="">
      <xdr:nvSpPr>
        <xdr:cNvPr id="501" name="楕円 500"/>
        <xdr:cNvSpPr/>
      </xdr:nvSpPr>
      <xdr:spPr>
        <a:xfrm>
          <a:off x="21272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10177</xdr:rowOff>
    </xdr:from>
    <xdr:ext cx="469744" cy="259045"/>
    <xdr:sp macro="" textlink="">
      <xdr:nvSpPr>
        <xdr:cNvPr id="502"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03"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53357</xdr:rowOff>
    </xdr:from>
    <xdr:ext cx="469744" cy="259045"/>
    <xdr:sp macro="" textlink="">
      <xdr:nvSpPr>
        <xdr:cNvPr id="504" name="n_1mainValue【児童館】&#10;一人当たり面積"/>
        <xdr:cNvSpPr txBox="1"/>
      </xdr:nvSpPr>
      <xdr:spPr>
        <a:xfrm>
          <a:off x="21075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5" name="直線コネクタ 5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6" name="テキスト ボックス 5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7" name="直線コネクタ 5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8" name="テキスト ボックス 5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9" name="直線コネクタ 5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0" name="テキスト ボックス 5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1" name="直線コネクタ 5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2" name="テキスト ボックス 5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3" name="直線コネクタ 5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4" name="テキスト ボックス 5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5" name="直線コネクタ 5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6" name="テキスト ボックス 5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0" name="直線コネクタ 529"/>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1"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2" name="直線コネクタ 531"/>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4" name="直線コネクタ 53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35"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36" name="フローチャート: 判断 535"/>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37" name="フローチャート: 判断 536"/>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38" name="フローチャート: 判断 537"/>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98879</xdr:rowOff>
    </xdr:from>
    <xdr:to>
      <xdr:col>81</xdr:col>
      <xdr:colOff>101600</xdr:colOff>
      <xdr:row>100</xdr:row>
      <xdr:rowOff>29029</xdr:rowOff>
    </xdr:to>
    <xdr:sp macro="" textlink="">
      <xdr:nvSpPr>
        <xdr:cNvPr id="544" name="楕円 543"/>
        <xdr:cNvSpPr/>
      </xdr:nvSpPr>
      <xdr:spPr>
        <a:xfrm>
          <a:off x="15430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33564</xdr:rowOff>
    </xdr:from>
    <xdr:to>
      <xdr:col>76</xdr:col>
      <xdr:colOff>165100</xdr:colOff>
      <xdr:row>100</xdr:row>
      <xdr:rowOff>135164</xdr:rowOff>
    </xdr:to>
    <xdr:sp macro="" textlink="">
      <xdr:nvSpPr>
        <xdr:cNvPr id="545" name="楕円 544"/>
        <xdr:cNvSpPr/>
      </xdr:nvSpPr>
      <xdr:spPr>
        <a:xfrm>
          <a:off x="145415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149679</xdr:rowOff>
    </xdr:from>
    <xdr:to>
      <xdr:col>81</xdr:col>
      <xdr:colOff>50800</xdr:colOff>
      <xdr:row>100</xdr:row>
      <xdr:rowOff>84364</xdr:rowOff>
    </xdr:to>
    <xdr:cxnSp macro="">
      <xdr:nvCxnSpPr>
        <xdr:cNvPr id="546" name="直線コネクタ 545"/>
        <xdr:cNvCxnSpPr/>
      </xdr:nvCxnSpPr>
      <xdr:spPr>
        <a:xfrm flipV="1">
          <a:off x="14592300" y="17123229"/>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47"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48" name="n_2aveValue【公民館】&#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45556</xdr:rowOff>
    </xdr:from>
    <xdr:ext cx="405111" cy="259045"/>
    <xdr:sp macro="" textlink="">
      <xdr:nvSpPr>
        <xdr:cNvPr id="549" name="n_1mainValue【公民館】&#10;有形固定資産減価償却率"/>
        <xdr:cNvSpPr txBox="1"/>
      </xdr:nvSpPr>
      <xdr:spPr>
        <a:xfrm>
          <a:off x="15266044"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151691</xdr:rowOff>
    </xdr:from>
    <xdr:ext cx="405111" cy="259045"/>
    <xdr:sp macro="" textlink="">
      <xdr:nvSpPr>
        <xdr:cNvPr id="550" name="n_2mainValue【公民館】&#10;有形固定資産減価償却率"/>
        <xdr:cNvSpPr txBox="1"/>
      </xdr:nvSpPr>
      <xdr:spPr>
        <a:xfrm>
          <a:off x="14389744" y="1695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1" name="直線コネクタ 5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2" name="テキスト ボックス 5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3" name="直線コネクタ 5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4" name="テキスト ボックス 5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5" name="直線コネクタ 5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6" name="テキスト ボックス 5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7" name="直線コネクタ 5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8" name="テキスト ボックス 5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9" name="直線コネクタ 5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0" name="テキスト ボックス 5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74" name="直線コネクタ 573"/>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75"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76" name="直線コネクタ 575"/>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77"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78" name="直線コネクタ 577"/>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79"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0" name="フローチャート: 判断 579"/>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1" name="フローチャート: 判断 580"/>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82" name="フローチャート: 判断 581"/>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49022</xdr:rowOff>
    </xdr:from>
    <xdr:to>
      <xdr:col>112</xdr:col>
      <xdr:colOff>38100</xdr:colOff>
      <xdr:row>108</xdr:row>
      <xdr:rowOff>150622</xdr:rowOff>
    </xdr:to>
    <xdr:sp macro="" textlink="">
      <xdr:nvSpPr>
        <xdr:cNvPr id="588" name="楕円 587"/>
        <xdr:cNvSpPr/>
      </xdr:nvSpPr>
      <xdr:spPr>
        <a:xfrm>
          <a:off x="21272500" y="185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49403</xdr:rowOff>
    </xdr:from>
    <xdr:to>
      <xdr:col>107</xdr:col>
      <xdr:colOff>101600</xdr:colOff>
      <xdr:row>108</xdr:row>
      <xdr:rowOff>151003</xdr:rowOff>
    </xdr:to>
    <xdr:sp macro="" textlink="">
      <xdr:nvSpPr>
        <xdr:cNvPr id="589" name="楕円 588"/>
        <xdr:cNvSpPr/>
      </xdr:nvSpPr>
      <xdr:spPr>
        <a:xfrm>
          <a:off x="20383500" y="185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99822</xdr:rowOff>
    </xdr:from>
    <xdr:to>
      <xdr:col>111</xdr:col>
      <xdr:colOff>177800</xdr:colOff>
      <xdr:row>108</xdr:row>
      <xdr:rowOff>100203</xdr:rowOff>
    </xdr:to>
    <xdr:cxnSp macro="">
      <xdr:nvCxnSpPr>
        <xdr:cNvPr id="590" name="直線コネクタ 589"/>
        <xdr:cNvCxnSpPr/>
      </xdr:nvCxnSpPr>
      <xdr:spPr>
        <a:xfrm flipV="1">
          <a:off x="20434300" y="1861642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591"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92"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141749</xdr:rowOff>
    </xdr:from>
    <xdr:ext cx="469744" cy="259045"/>
    <xdr:sp macro="" textlink="">
      <xdr:nvSpPr>
        <xdr:cNvPr id="593" name="n_1mainValue【公民館】&#10;一人当たり面積"/>
        <xdr:cNvSpPr txBox="1"/>
      </xdr:nvSpPr>
      <xdr:spPr>
        <a:xfrm>
          <a:off x="21075727" y="18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142130</xdr:rowOff>
    </xdr:from>
    <xdr:ext cx="469744" cy="259045"/>
    <xdr:sp macro="" textlink="">
      <xdr:nvSpPr>
        <xdr:cNvPr id="594" name="n_2mainValue【公民館】&#10;一人当たり面積"/>
        <xdr:cNvSpPr txBox="1"/>
      </xdr:nvSpPr>
      <xdr:spPr>
        <a:xfrm>
          <a:off x="20199427" y="1865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すべての施設において減価償却率は類似団体平均を上回っており、特に、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平成２８年度において特に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公民館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は３７．５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い９８．０％と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、改修等を行いながら長寿命化を計る。また、公営住宅については、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住宅の建設と合わせ、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耐用年数を経過した住宅の募集は行わず、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入居者の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退去に伴い順次解体を行っているため、減価償却率は下がってくるものと考える。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4,030
4,023
48.37
3,308,180
3,056,562
251,578
1,866,109
2,526,975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36847</xdr:rowOff>
    </xdr:from>
    <xdr:ext cx="405111" cy="259045"/>
    <xdr:sp macro="" textlink="">
      <xdr:nvSpPr>
        <xdr:cNvPr id="63" name="n_1aveValue【図書館】&#10;有形固定資産減価償却率"/>
        <xdr:cNvSpPr txBox="1"/>
      </xdr:nvSpPr>
      <xdr:spPr>
        <a:xfrm>
          <a:off x="35820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107950</xdr:rowOff>
    </xdr:from>
    <xdr:to>
      <xdr:col>15</xdr:col>
      <xdr:colOff>101600</xdr:colOff>
      <xdr:row>39</xdr:row>
      <xdr:rowOff>38100</xdr:rowOff>
    </xdr:to>
    <xdr:sp macro="" textlink="">
      <xdr:nvSpPr>
        <xdr:cNvPr id="64" name="フローチャート: 判断 63"/>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54627</xdr:rowOff>
    </xdr:from>
    <xdr:ext cx="405111" cy="259045"/>
    <xdr:sp macro="" textlink="">
      <xdr:nvSpPr>
        <xdr:cNvPr id="65"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27940</xdr:rowOff>
    </xdr:from>
    <xdr:to>
      <xdr:col>20</xdr:col>
      <xdr:colOff>38100</xdr:colOff>
      <xdr:row>41</xdr:row>
      <xdr:rowOff>129540</xdr:rowOff>
    </xdr:to>
    <xdr:sp macro="" textlink="">
      <xdr:nvSpPr>
        <xdr:cNvPr id="71" name="楕円 70"/>
        <xdr:cNvSpPr/>
      </xdr:nvSpPr>
      <xdr:spPr>
        <a:xfrm>
          <a:off x="3746500" y="70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41</xdr:row>
      <xdr:rowOff>120667</xdr:rowOff>
    </xdr:from>
    <xdr:ext cx="405111" cy="259045"/>
    <xdr:sp macro="" textlink="">
      <xdr:nvSpPr>
        <xdr:cNvPr id="72" name="n_1mainValue【図書館】&#10;有形固定資産減価償却率"/>
        <xdr:cNvSpPr txBox="1"/>
      </xdr:nvSpPr>
      <xdr:spPr>
        <a:xfrm>
          <a:off x="3582044" y="715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4" name="直線コネクタ 93"/>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5" name="【図書館】&#10;一人当たり面積最小値テキスト"/>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6" name="直線コネクタ 95"/>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97" name="【図書館】&#10;一人当たり面積最大値テキスト"/>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98" name="直線コネクタ 97"/>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120413</xdr:rowOff>
    </xdr:from>
    <xdr:ext cx="469744" cy="259045"/>
    <xdr:sp macro="" textlink="">
      <xdr:nvSpPr>
        <xdr:cNvPr id="99" name="【図書館】&#10;一人当たり面積平均値テキスト"/>
        <xdr:cNvSpPr txBox="1"/>
      </xdr:nvSpPr>
      <xdr:spPr>
        <a:xfrm>
          <a:off x="10515600" y="66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0" name="フローチャート: 判断 99"/>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1" name="フローチャート: 判断 100"/>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77233</xdr:rowOff>
    </xdr:from>
    <xdr:ext cx="469744" cy="259045"/>
    <xdr:sp macro="" textlink="">
      <xdr:nvSpPr>
        <xdr:cNvPr id="102" name="n_1aveValue【図書館】&#10;一人当たり面積"/>
        <xdr:cNvSpPr txBox="1"/>
      </xdr:nvSpPr>
      <xdr:spPr>
        <a:xfrm>
          <a:off x="9391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87122</xdr:rowOff>
    </xdr:from>
    <xdr:to>
      <xdr:col>46</xdr:col>
      <xdr:colOff>38100</xdr:colOff>
      <xdr:row>39</xdr:row>
      <xdr:rowOff>17272</xdr:rowOff>
    </xdr:to>
    <xdr:sp macro="" textlink="">
      <xdr:nvSpPr>
        <xdr:cNvPr id="103" name="フローチャート: 判断 102"/>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33799</xdr:rowOff>
    </xdr:from>
    <xdr:ext cx="469744" cy="259045"/>
    <xdr:sp macro="" textlink="">
      <xdr:nvSpPr>
        <xdr:cNvPr id="104" name="n_2aveValue【図書館】&#10;一人当たり面積"/>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34544</xdr:rowOff>
    </xdr:from>
    <xdr:to>
      <xdr:col>50</xdr:col>
      <xdr:colOff>165100</xdr:colOff>
      <xdr:row>41</xdr:row>
      <xdr:rowOff>136144</xdr:rowOff>
    </xdr:to>
    <xdr:sp macro="" textlink="">
      <xdr:nvSpPr>
        <xdr:cNvPr id="110" name="楕円 109"/>
        <xdr:cNvSpPr/>
      </xdr:nvSpPr>
      <xdr:spPr>
        <a:xfrm>
          <a:off x="9588500" y="70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127271</xdr:rowOff>
    </xdr:from>
    <xdr:ext cx="469744" cy="259045"/>
    <xdr:sp macro="" textlink="">
      <xdr:nvSpPr>
        <xdr:cNvPr id="111" name="n_1mainValue【図書館】&#10;一人当たり面積"/>
        <xdr:cNvSpPr txBox="1"/>
      </xdr:nvSpPr>
      <xdr:spPr>
        <a:xfrm>
          <a:off x="9391727" y="715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36" name="直線コネクタ 135"/>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37"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38" name="直線コネクタ 137"/>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3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0" name="直線コネクタ 13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41"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2" name="フローチャート: 判断 141"/>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3" name="フローチャート: 判断 142"/>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144"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145" name="フローチャート: 判断 144"/>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146"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52" name="楕円 151"/>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143510</xdr:rowOff>
    </xdr:from>
    <xdr:to>
      <xdr:col>15</xdr:col>
      <xdr:colOff>101600</xdr:colOff>
      <xdr:row>60</xdr:row>
      <xdr:rowOff>73660</xdr:rowOff>
    </xdr:to>
    <xdr:sp macro="" textlink="">
      <xdr:nvSpPr>
        <xdr:cNvPr id="153" name="楕円 152"/>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22860</xdr:rowOff>
    </xdr:to>
    <xdr:cxnSp macro="">
      <xdr:nvCxnSpPr>
        <xdr:cNvPr id="154" name="直線コネクタ 153"/>
        <xdr:cNvCxnSpPr/>
      </xdr:nvCxnSpPr>
      <xdr:spPr>
        <a:xfrm flipV="1">
          <a:off x="2908300" y="102603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15257</xdr:rowOff>
    </xdr:from>
    <xdr:ext cx="405111" cy="259045"/>
    <xdr:sp macro="" textlink="">
      <xdr:nvSpPr>
        <xdr:cNvPr id="155" name="n_1mainValue【体育館・プール】&#10;有形固定資産減価償却率"/>
        <xdr:cNvSpPr txBox="1"/>
      </xdr:nvSpPr>
      <xdr:spPr>
        <a:xfrm>
          <a:off x="3582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64787</xdr:rowOff>
    </xdr:from>
    <xdr:ext cx="405111" cy="259045"/>
    <xdr:sp macro="" textlink="">
      <xdr:nvSpPr>
        <xdr:cNvPr id="156" name="n_2mainValue【体育館・プール】&#10;有形固定資産減価償却率"/>
        <xdr:cNvSpPr txBox="1"/>
      </xdr:nvSpPr>
      <xdr:spPr>
        <a:xfrm>
          <a:off x="2705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8" name="テキスト ボックス 16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0" name="テキスト ボックス 16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2" name="テキスト ボックス 17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4" name="テキスト ボックス 17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6" name="テキスト ボックス 17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78" name="テキスト ボックス 177"/>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0" name="テキスト ボックス 17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82" name="直線コネクタ 181"/>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83"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84" name="直線コネクタ 183"/>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85"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86" name="直線コネクタ 185"/>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87"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88" name="フローチャート: 判断 187"/>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89" name="フローチャート: 判断 188"/>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90"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91" name="フローチャート: 判断 190"/>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92"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152001</xdr:rowOff>
    </xdr:from>
    <xdr:to>
      <xdr:col>50</xdr:col>
      <xdr:colOff>165100</xdr:colOff>
      <xdr:row>64</xdr:row>
      <xdr:rowOff>82151</xdr:rowOff>
    </xdr:to>
    <xdr:sp macro="" textlink="">
      <xdr:nvSpPr>
        <xdr:cNvPr id="198" name="楕円 197"/>
        <xdr:cNvSpPr/>
      </xdr:nvSpPr>
      <xdr:spPr>
        <a:xfrm>
          <a:off x="9588500" y="10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153797</xdr:rowOff>
    </xdr:from>
    <xdr:to>
      <xdr:col>46</xdr:col>
      <xdr:colOff>38100</xdr:colOff>
      <xdr:row>64</xdr:row>
      <xdr:rowOff>83947</xdr:rowOff>
    </xdr:to>
    <xdr:sp macro="" textlink="">
      <xdr:nvSpPr>
        <xdr:cNvPr id="199" name="楕円 198"/>
        <xdr:cNvSpPr/>
      </xdr:nvSpPr>
      <xdr:spPr>
        <a:xfrm>
          <a:off x="86995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31351</xdr:rowOff>
    </xdr:from>
    <xdr:to>
      <xdr:col>50</xdr:col>
      <xdr:colOff>114300</xdr:colOff>
      <xdr:row>64</xdr:row>
      <xdr:rowOff>33147</xdr:rowOff>
    </xdr:to>
    <xdr:cxnSp macro="">
      <xdr:nvCxnSpPr>
        <xdr:cNvPr id="200" name="直線コネクタ 199"/>
        <xdr:cNvCxnSpPr/>
      </xdr:nvCxnSpPr>
      <xdr:spPr>
        <a:xfrm flipV="1">
          <a:off x="8750300" y="11004151"/>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73278</xdr:rowOff>
    </xdr:from>
    <xdr:ext cx="469744" cy="259045"/>
    <xdr:sp macro="" textlink="">
      <xdr:nvSpPr>
        <xdr:cNvPr id="201" name="n_1mainValue【体育館・プール】&#10;一人当たり面積"/>
        <xdr:cNvSpPr txBox="1"/>
      </xdr:nvSpPr>
      <xdr:spPr>
        <a:xfrm>
          <a:off x="9391727" y="110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75074</xdr:rowOff>
    </xdr:from>
    <xdr:ext cx="469744" cy="259045"/>
    <xdr:sp macro="" textlink="">
      <xdr:nvSpPr>
        <xdr:cNvPr id="202" name="n_2mainValue【体育館・プール】&#10;一人当たり面積"/>
        <xdr:cNvSpPr txBox="1"/>
      </xdr:nvSpPr>
      <xdr:spPr>
        <a:xfrm>
          <a:off x="8515427" y="1104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3" name="直線コネクタ 21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4" name="テキスト ボックス 21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5" name="直線コネクタ 21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6" name="テキスト ボックス 21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7" name="直線コネクタ 21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8" name="テキスト ボックス 21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9" name="直線コネクタ 21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0" name="テキスト ボックス 21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1" name="直線コネクタ 22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2" name="テキスト ボックス 22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3" name="直線コネクタ 22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4" name="テキスト ボックス 22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28" name="直線コネクタ 227"/>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29"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30" name="直線コネクタ 229"/>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1"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2" name="直線コネクタ 23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233"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34" name="フローチャート: 判断 233"/>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35" name="フローチャート: 判断 234"/>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236"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237" name="フローチャート: 判断 236"/>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238" name="n_2aveValue【福祉施設】&#10;有形固定資産減価償却率"/>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85271</xdr:rowOff>
    </xdr:from>
    <xdr:to>
      <xdr:col>20</xdr:col>
      <xdr:colOff>38100</xdr:colOff>
      <xdr:row>82</xdr:row>
      <xdr:rowOff>15421</xdr:rowOff>
    </xdr:to>
    <xdr:sp macro="" textlink="">
      <xdr:nvSpPr>
        <xdr:cNvPr id="244" name="楕円 243"/>
        <xdr:cNvSpPr/>
      </xdr:nvSpPr>
      <xdr:spPr>
        <a:xfrm>
          <a:off x="3746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65677</xdr:rowOff>
    </xdr:from>
    <xdr:to>
      <xdr:col>15</xdr:col>
      <xdr:colOff>101600</xdr:colOff>
      <xdr:row>81</xdr:row>
      <xdr:rowOff>167277</xdr:rowOff>
    </xdr:to>
    <xdr:sp macro="" textlink="">
      <xdr:nvSpPr>
        <xdr:cNvPr id="245" name="楕円 244"/>
        <xdr:cNvSpPr/>
      </xdr:nvSpPr>
      <xdr:spPr>
        <a:xfrm>
          <a:off x="2857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116477</xdr:rowOff>
    </xdr:from>
    <xdr:to>
      <xdr:col>19</xdr:col>
      <xdr:colOff>177800</xdr:colOff>
      <xdr:row>81</xdr:row>
      <xdr:rowOff>136071</xdr:rowOff>
    </xdr:to>
    <xdr:cxnSp macro="">
      <xdr:nvCxnSpPr>
        <xdr:cNvPr id="246" name="直線コネクタ 245"/>
        <xdr:cNvCxnSpPr/>
      </xdr:nvCxnSpPr>
      <xdr:spPr>
        <a:xfrm>
          <a:off x="2908300" y="1400392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31948</xdr:rowOff>
    </xdr:from>
    <xdr:ext cx="405111" cy="259045"/>
    <xdr:sp macro="" textlink="">
      <xdr:nvSpPr>
        <xdr:cNvPr id="247" name="n_1mainValue【福祉施設】&#10;有形固定資産減価償却率"/>
        <xdr:cNvSpPr txBox="1"/>
      </xdr:nvSpPr>
      <xdr:spPr>
        <a:xfrm>
          <a:off x="3582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12354</xdr:rowOff>
    </xdr:from>
    <xdr:ext cx="405111" cy="259045"/>
    <xdr:sp macro="" textlink="">
      <xdr:nvSpPr>
        <xdr:cNvPr id="248" name="n_2mainValue【福祉施設】&#10;有形固定資産減価償却率"/>
        <xdr:cNvSpPr txBox="1"/>
      </xdr:nvSpPr>
      <xdr:spPr>
        <a:xfrm>
          <a:off x="2705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72" name="直線コネクタ 271"/>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73"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74" name="直線コネクタ 273"/>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75"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76" name="直線コネクタ 275"/>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77"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78" name="フローチャート: 判断 277"/>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79" name="フローチャート: 判断 278"/>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80"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81" name="フローチャート: 判断 280"/>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82"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60833</xdr:rowOff>
    </xdr:from>
    <xdr:to>
      <xdr:col>50</xdr:col>
      <xdr:colOff>165100</xdr:colOff>
      <xdr:row>85</xdr:row>
      <xdr:rowOff>162433</xdr:rowOff>
    </xdr:to>
    <xdr:sp macro="" textlink="">
      <xdr:nvSpPr>
        <xdr:cNvPr id="288" name="楕円 287"/>
        <xdr:cNvSpPr/>
      </xdr:nvSpPr>
      <xdr:spPr>
        <a:xfrm>
          <a:off x="9588500" y="14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37212</xdr:rowOff>
    </xdr:from>
    <xdr:to>
      <xdr:col>46</xdr:col>
      <xdr:colOff>38100</xdr:colOff>
      <xdr:row>85</xdr:row>
      <xdr:rowOff>138812</xdr:rowOff>
    </xdr:to>
    <xdr:sp macro="" textlink="">
      <xdr:nvSpPr>
        <xdr:cNvPr id="289" name="楕円 288"/>
        <xdr:cNvSpPr/>
      </xdr:nvSpPr>
      <xdr:spPr>
        <a:xfrm>
          <a:off x="8699500" y="146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88012</xdr:rowOff>
    </xdr:from>
    <xdr:to>
      <xdr:col>50</xdr:col>
      <xdr:colOff>114300</xdr:colOff>
      <xdr:row>85</xdr:row>
      <xdr:rowOff>111633</xdr:rowOff>
    </xdr:to>
    <xdr:cxnSp macro="">
      <xdr:nvCxnSpPr>
        <xdr:cNvPr id="290" name="直線コネクタ 289"/>
        <xdr:cNvCxnSpPr/>
      </xdr:nvCxnSpPr>
      <xdr:spPr>
        <a:xfrm>
          <a:off x="8750300" y="14661262"/>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153560</xdr:rowOff>
    </xdr:from>
    <xdr:ext cx="469744" cy="259045"/>
    <xdr:sp macro="" textlink="">
      <xdr:nvSpPr>
        <xdr:cNvPr id="291" name="n_1mainValue【福祉施設】&#10;一人当たり面積"/>
        <xdr:cNvSpPr txBox="1"/>
      </xdr:nvSpPr>
      <xdr:spPr>
        <a:xfrm>
          <a:off x="9391727" y="1472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129939</xdr:rowOff>
    </xdr:from>
    <xdr:ext cx="469744" cy="259045"/>
    <xdr:sp macro="" textlink="">
      <xdr:nvSpPr>
        <xdr:cNvPr id="292" name="n_2mainValue【福祉施設】&#10;一人当たり面積"/>
        <xdr:cNvSpPr txBox="1"/>
      </xdr:nvSpPr>
      <xdr:spPr>
        <a:xfrm>
          <a:off x="8515427" y="1470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4" name="直線コネクタ 30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5" name="テキスト ボックス 30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6" name="直線コネクタ 30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7" name="テキスト ボックス 30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08" name="直線コネクタ 30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09" name="テキスト ボックス 30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0" name="直線コネクタ 30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1" name="テキスト ボックス 31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315" name="直線コネクタ 314"/>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316"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317" name="直線コネクタ 316"/>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18"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19" name="直線コネクタ 318"/>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320" name="【市民会館】&#10;有形固定資産減価償却率平均値テキスト"/>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321" name="フローチャート: 判断 320"/>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322" name="フローチャート: 判断 321"/>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323" name="n_1aveValue【市民会館】&#10;有形固定資産減価償却率"/>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324" name="フローチャート: 判断 323"/>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74947</xdr:rowOff>
    </xdr:from>
    <xdr:ext cx="405111" cy="259045"/>
    <xdr:sp macro="" textlink="">
      <xdr:nvSpPr>
        <xdr:cNvPr id="325" name="n_2aveValue【市民会館】&#10;有形固定資産減価償却率"/>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6" name="テキスト ボックス 32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7" name="テキスト ボックス 32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8" name="テキスト ボックス 32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9" name="テキスト ボックス 32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0" name="テキスト ボックス 32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45974</xdr:rowOff>
    </xdr:from>
    <xdr:to>
      <xdr:col>20</xdr:col>
      <xdr:colOff>38100</xdr:colOff>
      <xdr:row>104</xdr:row>
      <xdr:rowOff>147574</xdr:rowOff>
    </xdr:to>
    <xdr:sp macro="" textlink="">
      <xdr:nvSpPr>
        <xdr:cNvPr id="331" name="楕円 330"/>
        <xdr:cNvSpPr/>
      </xdr:nvSpPr>
      <xdr:spPr>
        <a:xfrm>
          <a:off x="3746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164101</xdr:rowOff>
    </xdr:from>
    <xdr:ext cx="405111" cy="259045"/>
    <xdr:sp macro="" textlink="">
      <xdr:nvSpPr>
        <xdr:cNvPr id="332" name="n_1mainValue【市民会館】&#10;有形固定資産減価償却率"/>
        <xdr:cNvSpPr txBox="1"/>
      </xdr:nvSpPr>
      <xdr:spPr>
        <a:xfrm>
          <a:off x="3582044" y="1765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356" name="直線コネクタ 355"/>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357"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358" name="直線コネクタ 357"/>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359"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360" name="直線コネクタ 359"/>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361" name="【市民会館】&#10;一人当たり面積平均値テキスト"/>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62" name="フローチャート: 判断 361"/>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63" name="フローチャート: 判断 362"/>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364" name="n_1aveValue【市民会館】&#10;一人当たり面積"/>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365" name="フローチャート: 判断 364"/>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366" name="n_2aveValue【市民会館】&#10;一人当たり面積"/>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157607</xdr:rowOff>
    </xdr:from>
    <xdr:to>
      <xdr:col>50</xdr:col>
      <xdr:colOff>165100</xdr:colOff>
      <xdr:row>108</xdr:row>
      <xdr:rowOff>87757</xdr:rowOff>
    </xdr:to>
    <xdr:sp macro="" textlink="">
      <xdr:nvSpPr>
        <xdr:cNvPr id="372" name="楕円 371"/>
        <xdr:cNvSpPr/>
      </xdr:nvSpPr>
      <xdr:spPr>
        <a:xfrm>
          <a:off x="9588500" y="185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78884</xdr:rowOff>
    </xdr:from>
    <xdr:ext cx="469744" cy="259045"/>
    <xdr:sp macro="" textlink="">
      <xdr:nvSpPr>
        <xdr:cNvPr id="373" name="n_1mainValue【市民会館】&#10;一人当たり面積"/>
        <xdr:cNvSpPr txBox="1"/>
      </xdr:nvSpPr>
      <xdr:spPr>
        <a:xfrm>
          <a:off x="9391727" y="185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4" name="テキスト ボックス 38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6" name="テキスト ボックス 38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4" name="テキスト ボックス 39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6" name="テキスト ボックス 3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98" name="直線コネクタ 397"/>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99"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400" name="直線コネクタ 399"/>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01"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2" name="直線コネクタ 40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403"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404" name="フローチャート: 判断 403"/>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405" name="フローチャート: 判断 404"/>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406"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407" name="フローチャート: 判断 406"/>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408"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xdr:rowOff>
    </xdr:from>
    <xdr:to>
      <xdr:col>81</xdr:col>
      <xdr:colOff>101600</xdr:colOff>
      <xdr:row>40</xdr:row>
      <xdr:rowOff>107950</xdr:rowOff>
    </xdr:to>
    <xdr:sp macro="" textlink="">
      <xdr:nvSpPr>
        <xdr:cNvPr id="414" name="楕円 413"/>
        <xdr:cNvSpPr/>
      </xdr:nvSpPr>
      <xdr:spPr>
        <a:xfrm>
          <a:off x="1543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99077</xdr:rowOff>
    </xdr:from>
    <xdr:ext cx="405111" cy="259045"/>
    <xdr:sp macro="" textlink="">
      <xdr:nvSpPr>
        <xdr:cNvPr id="415" name="n_1mainValue【一般廃棄物処理施設】&#10;有形固定資産減価償却率"/>
        <xdr:cNvSpPr txBox="1"/>
      </xdr:nvSpPr>
      <xdr:spPr>
        <a:xfrm>
          <a:off x="15266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6" name="直線コネクタ 4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7" name="テキスト ボックス 42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8" name="直線コネクタ 4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9" name="テキスト ボックス 42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1" name="テキスト ボックス 43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2" name="直線コネクタ 4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3" name="テキスト ボックス 43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4" name="直線コネクタ 4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5" name="テキスト ボックス 43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7" name="テキスト ボックス 43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439" name="直線コネクタ 438"/>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440"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441" name="直線コネクタ 440"/>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42"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43" name="直線コネクタ 442"/>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444"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445" name="フローチャート: 判断 444"/>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446" name="フローチャート: 判断 445"/>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447"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448" name="フローチャート: 判断 447"/>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449"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70160</xdr:rowOff>
    </xdr:from>
    <xdr:to>
      <xdr:col>112</xdr:col>
      <xdr:colOff>38100</xdr:colOff>
      <xdr:row>41</xdr:row>
      <xdr:rowOff>310</xdr:rowOff>
    </xdr:to>
    <xdr:sp macro="" textlink="">
      <xdr:nvSpPr>
        <xdr:cNvPr id="455" name="楕円 454"/>
        <xdr:cNvSpPr/>
      </xdr:nvSpPr>
      <xdr:spPr>
        <a:xfrm>
          <a:off x="21272500" y="69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162887</xdr:rowOff>
    </xdr:from>
    <xdr:ext cx="599010" cy="259045"/>
    <xdr:sp macro="" textlink="">
      <xdr:nvSpPr>
        <xdr:cNvPr id="456" name="n_1mainValue【一般廃棄物処理施設】&#10;一人当たり有形固定資産（償却資産）額"/>
        <xdr:cNvSpPr txBox="1"/>
      </xdr:nvSpPr>
      <xdr:spPr>
        <a:xfrm>
          <a:off x="21011095" y="702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7" name="直線コネクタ 4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8" name="テキスト ボックス 46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9" name="直線コネクタ 4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0" name="テキスト ボックス 4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1" name="直線コネクタ 4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2" name="テキスト ボックス 4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3" name="直線コネクタ 4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4" name="テキスト ボックス 4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5" name="直線コネクタ 4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6" name="テキスト ボックス 4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7" name="直線コネクタ 4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8" name="テキスト ボックス 47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9" name="直線コネクタ 4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0" name="テキスト ボックス 4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82" name="直線コネクタ 481"/>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83"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84" name="直線コネクタ 483"/>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8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6" name="直線コネクタ 48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87"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88" name="フローチャート: 判断 487"/>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89" name="フローチャート: 判断 488"/>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490"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491" name="フローチャート: 判断 490"/>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492" name="n_2aveValue【保健センター・保健所】&#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114119</xdr:rowOff>
    </xdr:from>
    <xdr:to>
      <xdr:col>81</xdr:col>
      <xdr:colOff>101600</xdr:colOff>
      <xdr:row>58</xdr:row>
      <xdr:rowOff>44269</xdr:rowOff>
    </xdr:to>
    <xdr:sp macro="" textlink="">
      <xdr:nvSpPr>
        <xdr:cNvPr id="498" name="楕円 497"/>
        <xdr:cNvSpPr/>
      </xdr:nvSpPr>
      <xdr:spPr>
        <a:xfrm>
          <a:off x="15430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11249</xdr:rowOff>
    </xdr:from>
    <xdr:to>
      <xdr:col>76</xdr:col>
      <xdr:colOff>165100</xdr:colOff>
      <xdr:row>58</xdr:row>
      <xdr:rowOff>112849</xdr:rowOff>
    </xdr:to>
    <xdr:sp macro="" textlink="">
      <xdr:nvSpPr>
        <xdr:cNvPr id="499" name="楕円 498"/>
        <xdr:cNvSpPr/>
      </xdr:nvSpPr>
      <xdr:spPr>
        <a:xfrm>
          <a:off x="14541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164919</xdr:rowOff>
    </xdr:from>
    <xdr:to>
      <xdr:col>81</xdr:col>
      <xdr:colOff>50800</xdr:colOff>
      <xdr:row>58</xdr:row>
      <xdr:rowOff>62049</xdr:rowOff>
    </xdr:to>
    <xdr:cxnSp macro="">
      <xdr:nvCxnSpPr>
        <xdr:cNvPr id="500" name="直線コネクタ 499"/>
        <xdr:cNvCxnSpPr/>
      </xdr:nvCxnSpPr>
      <xdr:spPr>
        <a:xfrm flipV="1">
          <a:off x="14592300" y="993756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60796</xdr:rowOff>
    </xdr:from>
    <xdr:ext cx="405111" cy="259045"/>
    <xdr:sp macro="" textlink="">
      <xdr:nvSpPr>
        <xdr:cNvPr id="501" name="n_1mainValue【保健センター・保健所】&#10;有形固定資産減価償却率"/>
        <xdr:cNvSpPr txBox="1"/>
      </xdr:nvSpPr>
      <xdr:spPr>
        <a:xfrm>
          <a:off x="152660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129376</xdr:rowOff>
    </xdr:from>
    <xdr:ext cx="405111" cy="259045"/>
    <xdr:sp macro="" textlink="">
      <xdr:nvSpPr>
        <xdr:cNvPr id="502" name="n_2mainValue【保健センター・保健所】&#10;有形固定資産減価償却率"/>
        <xdr:cNvSpPr txBox="1"/>
      </xdr:nvSpPr>
      <xdr:spPr>
        <a:xfrm>
          <a:off x="14389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3" name="正方形/長方形 5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4" name="正方形/長方形 5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5" name="正方形/長方形 5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6" name="正方形/長方形 5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7" name="正方形/長方形 5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8" name="正方形/長方形 5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9" name="正方形/長方形 5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0" name="正方形/長方形 5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1" name="テキスト ボックス 5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2" name="直線コネクタ 5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3" name="直線コネクタ 5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4" name="テキスト ボックス 5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5" name="直線コネクタ 5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6" name="テキスト ボックス 5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7" name="直線コネクタ 5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8" name="テキスト ボックス 5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9" name="直線コネクタ 5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0" name="テキスト ボックス 5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1" name="直線コネクタ 5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2" name="テキスト ボックス 5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3" name="直線コネクタ 5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4" name="テキスト ボックス 5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526" name="直線コネクタ 525"/>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27"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28" name="直線コネクタ 527"/>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29"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30" name="直線コネクタ 529"/>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531"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532" name="フローチャート: 判断 531"/>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533" name="フローチャート: 判断 532"/>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534"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535" name="フローチャート: 判断 534"/>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536"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7" name="テキスト ボックス 5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8" name="テキスト ボックス 5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9" name="テキスト ボックス 5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0" name="テキスト ボックス 5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1" name="テキスト ボックス 5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34544</xdr:rowOff>
    </xdr:from>
    <xdr:to>
      <xdr:col>112</xdr:col>
      <xdr:colOff>38100</xdr:colOff>
      <xdr:row>63</xdr:row>
      <xdr:rowOff>136144</xdr:rowOff>
    </xdr:to>
    <xdr:sp macro="" textlink="">
      <xdr:nvSpPr>
        <xdr:cNvPr id="542" name="楕円 541"/>
        <xdr:cNvSpPr/>
      </xdr:nvSpPr>
      <xdr:spPr>
        <a:xfrm>
          <a:off x="21272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37592</xdr:rowOff>
    </xdr:from>
    <xdr:to>
      <xdr:col>107</xdr:col>
      <xdr:colOff>101600</xdr:colOff>
      <xdr:row>63</xdr:row>
      <xdr:rowOff>139192</xdr:rowOff>
    </xdr:to>
    <xdr:sp macro="" textlink="">
      <xdr:nvSpPr>
        <xdr:cNvPr id="543" name="楕円 542"/>
        <xdr:cNvSpPr/>
      </xdr:nvSpPr>
      <xdr:spPr>
        <a:xfrm>
          <a:off x="20383500"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85344</xdr:rowOff>
    </xdr:from>
    <xdr:to>
      <xdr:col>111</xdr:col>
      <xdr:colOff>177800</xdr:colOff>
      <xdr:row>63</xdr:row>
      <xdr:rowOff>88392</xdr:rowOff>
    </xdr:to>
    <xdr:cxnSp macro="">
      <xdr:nvCxnSpPr>
        <xdr:cNvPr id="544" name="直線コネクタ 543"/>
        <xdr:cNvCxnSpPr/>
      </xdr:nvCxnSpPr>
      <xdr:spPr>
        <a:xfrm flipV="1">
          <a:off x="20434300" y="1088669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127271</xdr:rowOff>
    </xdr:from>
    <xdr:ext cx="469744" cy="259045"/>
    <xdr:sp macro="" textlink="">
      <xdr:nvSpPr>
        <xdr:cNvPr id="545" name="n_1mainValue【保健センター・保健所】&#10;一人当たり面積"/>
        <xdr:cNvSpPr txBox="1"/>
      </xdr:nvSpPr>
      <xdr:spPr>
        <a:xfrm>
          <a:off x="21075727"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130319</xdr:rowOff>
    </xdr:from>
    <xdr:ext cx="469744" cy="259045"/>
    <xdr:sp macro="" textlink="">
      <xdr:nvSpPr>
        <xdr:cNvPr id="546" name="n_2mainValue【保健センター・保健所】&#10;一人当たり面積"/>
        <xdr:cNvSpPr txBox="1"/>
      </xdr:nvSpPr>
      <xdr:spPr>
        <a:xfrm>
          <a:off x="20199427" y="109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72" name="直線コネクタ 571"/>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73"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74" name="直線コネクタ 573"/>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577"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78" name="フローチャート: 判断 577"/>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79" name="フローチャート: 判断 578"/>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580"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581" name="フローチャート: 判断 580"/>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582"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75474</xdr:rowOff>
    </xdr:from>
    <xdr:to>
      <xdr:col>81</xdr:col>
      <xdr:colOff>101600</xdr:colOff>
      <xdr:row>81</xdr:row>
      <xdr:rowOff>5624</xdr:rowOff>
    </xdr:to>
    <xdr:sp macro="" textlink="">
      <xdr:nvSpPr>
        <xdr:cNvPr id="588" name="楕円 587"/>
        <xdr:cNvSpPr/>
      </xdr:nvSpPr>
      <xdr:spPr>
        <a:xfrm>
          <a:off x="15430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106499</xdr:rowOff>
    </xdr:from>
    <xdr:to>
      <xdr:col>76</xdr:col>
      <xdr:colOff>165100</xdr:colOff>
      <xdr:row>79</xdr:row>
      <xdr:rowOff>36649</xdr:rowOff>
    </xdr:to>
    <xdr:sp macro="" textlink="">
      <xdr:nvSpPr>
        <xdr:cNvPr id="589" name="楕円 588"/>
        <xdr:cNvSpPr/>
      </xdr:nvSpPr>
      <xdr:spPr>
        <a:xfrm>
          <a:off x="14541500" y="13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157299</xdr:rowOff>
    </xdr:from>
    <xdr:to>
      <xdr:col>81</xdr:col>
      <xdr:colOff>50800</xdr:colOff>
      <xdr:row>80</xdr:row>
      <xdr:rowOff>126274</xdr:rowOff>
    </xdr:to>
    <xdr:cxnSp macro="">
      <xdr:nvCxnSpPr>
        <xdr:cNvPr id="590" name="直線コネクタ 589"/>
        <xdr:cNvCxnSpPr/>
      </xdr:nvCxnSpPr>
      <xdr:spPr>
        <a:xfrm>
          <a:off x="14592300" y="13530399"/>
          <a:ext cx="889000" cy="3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22151</xdr:rowOff>
    </xdr:from>
    <xdr:ext cx="405111" cy="259045"/>
    <xdr:sp macro="" textlink="">
      <xdr:nvSpPr>
        <xdr:cNvPr id="591" name="n_1mainValue【消防施設】&#10;有形固定資産減価償却率"/>
        <xdr:cNvSpPr txBox="1"/>
      </xdr:nvSpPr>
      <xdr:spPr>
        <a:xfrm>
          <a:off x="152660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53176</xdr:rowOff>
    </xdr:from>
    <xdr:ext cx="405111" cy="259045"/>
    <xdr:sp macro="" textlink="">
      <xdr:nvSpPr>
        <xdr:cNvPr id="592" name="n_2mainValue【消防施設】&#10;有形固定資産減価償却率"/>
        <xdr:cNvSpPr txBox="1"/>
      </xdr:nvSpPr>
      <xdr:spPr>
        <a:xfrm>
          <a:off x="14389744" y="1325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3" name="直線コネクタ 60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4" name="テキスト ボックス 60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5" name="直線コネクタ 60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6" name="テキスト ボックス 60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7" name="直線コネクタ 6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8" name="テキスト ボックス 6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9" name="直線コネクタ 60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0" name="テキスト ボックス 60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1" name="直線コネクタ 61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2" name="テキスト ボックス 61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3" name="直線コネクタ 6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4" name="テキスト ボックス 6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616" name="直線コネクタ 615"/>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617"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618" name="直線コネクタ 617"/>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619"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620" name="直線コネクタ 619"/>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621"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622" name="フローチャート: 判断 621"/>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623" name="フローチャート: 判断 622"/>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624"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625" name="フローチャート: 判断 624"/>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626"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125222</xdr:rowOff>
    </xdr:from>
    <xdr:to>
      <xdr:col>112</xdr:col>
      <xdr:colOff>38100</xdr:colOff>
      <xdr:row>86</xdr:row>
      <xdr:rowOff>55372</xdr:rowOff>
    </xdr:to>
    <xdr:sp macro="" textlink="">
      <xdr:nvSpPr>
        <xdr:cNvPr id="632" name="楕円 631"/>
        <xdr:cNvSpPr/>
      </xdr:nvSpPr>
      <xdr:spPr>
        <a:xfrm>
          <a:off x="21272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149988</xdr:rowOff>
    </xdr:from>
    <xdr:to>
      <xdr:col>107</xdr:col>
      <xdr:colOff>101600</xdr:colOff>
      <xdr:row>86</xdr:row>
      <xdr:rowOff>80138</xdr:rowOff>
    </xdr:to>
    <xdr:sp macro="" textlink="">
      <xdr:nvSpPr>
        <xdr:cNvPr id="633" name="楕円 632"/>
        <xdr:cNvSpPr/>
      </xdr:nvSpPr>
      <xdr:spPr>
        <a:xfrm>
          <a:off x="20383500" y="147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4572</xdr:rowOff>
    </xdr:from>
    <xdr:to>
      <xdr:col>111</xdr:col>
      <xdr:colOff>177800</xdr:colOff>
      <xdr:row>86</xdr:row>
      <xdr:rowOff>29338</xdr:rowOff>
    </xdr:to>
    <xdr:cxnSp macro="">
      <xdr:nvCxnSpPr>
        <xdr:cNvPr id="634" name="直線コネクタ 633"/>
        <xdr:cNvCxnSpPr/>
      </xdr:nvCxnSpPr>
      <xdr:spPr>
        <a:xfrm flipV="1">
          <a:off x="20434300" y="14749272"/>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46499</xdr:rowOff>
    </xdr:from>
    <xdr:ext cx="469744" cy="259045"/>
    <xdr:sp macro="" textlink="">
      <xdr:nvSpPr>
        <xdr:cNvPr id="635" name="n_1mainValue【消防施設】&#10;一人当たり面積"/>
        <xdr:cNvSpPr txBox="1"/>
      </xdr:nvSpPr>
      <xdr:spPr>
        <a:xfrm>
          <a:off x="210757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71265</xdr:rowOff>
    </xdr:from>
    <xdr:ext cx="469744" cy="259045"/>
    <xdr:sp macro="" textlink="">
      <xdr:nvSpPr>
        <xdr:cNvPr id="636" name="n_2mainValue【消防施設】&#10;一人当たり面積"/>
        <xdr:cNvSpPr txBox="1"/>
      </xdr:nvSpPr>
      <xdr:spPr>
        <a:xfrm>
          <a:off x="20199427" y="1481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8" name="テキスト ボックス 64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8" name="テキスト ボックス 65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0" name="テキスト ボックス 6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62" name="直線コネクタ 661"/>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63"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64" name="直線コネクタ 663"/>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6" name="直線コネクタ 66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667"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68" name="フローチャート: 判断 667"/>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69" name="フローチャート: 判断 668"/>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670"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71" name="フローチャート: 判断 670"/>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672"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133169</xdr:rowOff>
    </xdr:from>
    <xdr:to>
      <xdr:col>81</xdr:col>
      <xdr:colOff>101600</xdr:colOff>
      <xdr:row>101</xdr:row>
      <xdr:rowOff>63319</xdr:rowOff>
    </xdr:to>
    <xdr:sp macro="" textlink="">
      <xdr:nvSpPr>
        <xdr:cNvPr id="678" name="楕円 677"/>
        <xdr:cNvSpPr/>
      </xdr:nvSpPr>
      <xdr:spPr>
        <a:xfrm>
          <a:off x="154305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160927</xdr:rowOff>
    </xdr:from>
    <xdr:to>
      <xdr:col>76</xdr:col>
      <xdr:colOff>165100</xdr:colOff>
      <xdr:row>101</xdr:row>
      <xdr:rowOff>91077</xdr:rowOff>
    </xdr:to>
    <xdr:sp macro="" textlink="">
      <xdr:nvSpPr>
        <xdr:cNvPr id="679" name="楕円 678"/>
        <xdr:cNvSpPr/>
      </xdr:nvSpPr>
      <xdr:spPr>
        <a:xfrm>
          <a:off x="14541500" y="173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12519</xdr:rowOff>
    </xdr:from>
    <xdr:to>
      <xdr:col>81</xdr:col>
      <xdr:colOff>50800</xdr:colOff>
      <xdr:row>101</xdr:row>
      <xdr:rowOff>40277</xdr:rowOff>
    </xdr:to>
    <xdr:cxnSp macro="">
      <xdr:nvCxnSpPr>
        <xdr:cNvPr id="680" name="直線コネクタ 679"/>
        <xdr:cNvCxnSpPr/>
      </xdr:nvCxnSpPr>
      <xdr:spPr>
        <a:xfrm flipV="1">
          <a:off x="14592300" y="173289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79846</xdr:rowOff>
    </xdr:from>
    <xdr:ext cx="405111" cy="259045"/>
    <xdr:sp macro="" textlink="">
      <xdr:nvSpPr>
        <xdr:cNvPr id="681" name="n_1mainValue【庁舎】&#10;有形固定資産減価償却率"/>
        <xdr:cNvSpPr txBox="1"/>
      </xdr:nvSpPr>
      <xdr:spPr>
        <a:xfrm>
          <a:off x="15266044" y="1705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107604</xdr:rowOff>
    </xdr:from>
    <xdr:ext cx="405111" cy="259045"/>
    <xdr:sp macro="" textlink="">
      <xdr:nvSpPr>
        <xdr:cNvPr id="682" name="n_2mainValue【庁舎】&#10;有形固定資産減価償却率"/>
        <xdr:cNvSpPr txBox="1"/>
      </xdr:nvSpPr>
      <xdr:spPr>
        <a:xfrm>
          <a:off x="14389744" y="1708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3" name="直線コネクタ 69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4" name="テキスト ボックス 69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5" name="直線コネクタ 69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6" name="テキスト ボックス 69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7" name="直線コネクタ 69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8" name="テキスト ボックス 69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9" name="直線コネクタ 69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0" name="テキスト ボックス 69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704" name="直線コネクタ 703"/>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705"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706" name="直線コネクタ 705"/>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707"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708" name="直線コネクタ 707"/>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709"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710" name="フローチャート: 判断 709"/>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711" name="フローチャート: 判断 710"/>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712"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713" name="フローチャート: 判断 712"/>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714"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15" name="テキスト ボックス 7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63805</xdr:rowOff>
    </xdr:from>
    <xdr:to>
      <xdr:col>112</xdr:col>
      <xdr:colOff>38100</xdr:colOff>
      <xdr:row>107</xdr:row>
      <xdr:rowOff>165405</xdr:rowOff>
    </xdr:to>
    <xdr:sp macro="" textlink="">
      <xdr:nvSpPr>
        <xdr:cNvPr id="720" name="楕円 719"/>
        <xdr:cNvSpPr/>
      </xdr:nvSpPr>
      <xdr:spPr>
        <a:xfrm>
          <a:off x="21272500" y="184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67463</xdr:rowOff>
    </xdr:from>
    <xdr:to>
      <xdr:col>107</xdr:col>
      <xdr:colOff>101600</xdr:colOff>
      <xdr:row>107</xdr:row>
      <xdr:rowOff>169063</xdr:rowOff>
    </xdr:to>
    <xdr:sp macro="" textlink="">
      <xdr:nvSpPr>
        <xdr:cNvPr id="721" name="楕円 720"/>
        <xdr:cNvSpPr/>
      </xdr:nvSpPr>
      <xdr:spPr>
        <a:xfrm>
          <a:off x="20383500" y="18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114605</xdr:rowOff>
    </xdr:from>
    <xdr:to>
      <xdr:col>111</xdr:col>
      <xdr:colOff>177800</xdr:colOff>
      <xdr:row>107</xdr:row>
      <xdr:rowOff>118263</xdr:rowOff>
    </xdr:to>
    <xdr:cxnSp macro="">
      <xdr:nvCxnSpPr>
        <xdr:cNvPr id="722" name="直線コネクタ 721"/>
        <xdr:cNvCxnSpPr/>
      </xdr:nvCxnSpPr>
      <xdr:spPr>
        <a:xfrm flipV="1">
          <a:off x="20434300" y="1845975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156532</xdr:rowOff>
    </xdr:from>
    <xdr:ext cx="469744" cy="259045"/>
    <xdr:sp macro="" textlink="">
      <xdr:nvSpPr>
        <xdr:cNvPr id="723" name="n_1mainValue【庁舎】&#10;一人当たり面積"/>
        <xdr:cNvSpPr txBox="1"/>
      </xdr:nvSpPr>
      <xdr:spPr>
        <a:xfrm>
          <a:off x="21075727" y="185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160190</xdr:rowOff>
    </xdr:from>
    <xdr:ext cx="469744" cy="259045"/>
    <xdr:sp macro="" textlink="">
      <xdr:nvSpPr>
        <xdr:cNvPr id="724" name="n_2mainValue【庁舎】&#10;一人当たり面積"/>
        <xdr:cNvSpPr txBox="1"/>
      </xdr:nvSpPr>
      <xdr:spPr>
        <a:xfrm>
          <a:off x="20199427" y="1850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福祉施設・保健センター・消防施設・庁舎については、減価償却率は類似団体平均と比較して高くなっており、近い将来更新の時期が迫っている。そのため、長寿命化及び更新のための財源を確保するため、地方債残高の減少と基金の確保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4,030
4,023
48.37
3,308,180
3,056,562
251,578
1,866,109
2,526,975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本町は農林業が主体の町であり、自主財源となる地方税の伸びは、少子高齢化に伴う人口減少に押され、今後も減少していく見込みである。歳入に占める地方交付税の割合が４６．</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％であり、交付税・補助金など国からの支出金に依存した財政状況である。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少しでも自主財源を確保できるよう、町税等の滞納整理、住環境の整備による子育て世帯の定住、湯前町農業公社による遊休農地の活用や農産物の流通拡大などを目標に、町内の経済活動を活発化させていきたい。</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本町の性質別支出割合で、決算額構成比で人件費（１７．</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％）の次に高いのが扶助費（１</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％）であり、類似団体と比較しても高くなっている。経常収支比率は、前年度に比べ</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２．６</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改善したものの依然として高い状況である</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。経常一般財源は、財政力指数０．１６と乏しい本町において、人口減少と相まって、地方税の収入が類似団体と比較して大きく下回っているため、普通交付税等に依存せざるを得ない状況に変わりはない。</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今後の見通しとしては、少子高齢化が深刻な本町にとって、ＩＣＴ関係、介護や医療関係扶助費の増加が見込まれ、これからも横ばい若しくは上昇すると考えられる。そのため、地方税の徴収率を上げる取組みを強化するなど、財源の確保に努めていく。</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134257</xdr:rowOff>
    </xdr:from>
    <xdr:to>
      <xdr:col>23</xdr:col>
      <xdr:colOff>133350</xdr:colOff>
      <xdr:row>67</xdr:row>
      <xdr:rowOff>52433</xdr:rowOff>
    </xdr:to>
    <xdr:cxnSp macro="">
      <xdr:nvCxnSpPr>
        <xdr:cNvPr id="133" name="直線コネクタ 132"/>
        <xdr:cNvCxnSpPr/>
      </xdr:nvCxnSpPr>
      <xdr:spPr>
        <a:xfrm flipV="1">
          <a:off x="4114800" y="11449957"/>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117022</xdr:rowOff>
    </xdr:from>
    <xdr:to>
      <xdr:col>19</xdr:col>
      <xdr:colOff>133350</xdr:colOff>
      <xdr:row>67</xdr:row>
      <xdr:rowOff>52433</xdr:rowOff>
    </xdr:to>
    <xdr:cxnSp macro="">
      <xdr:nvCxnSpPr>
        <xdr:cNvPr id="136" name="直線コネクタ 135"/>
        <xdr:cNvCxnSpPr/>
      </xdr:nvCxnSpPr>
      <xdr:spPr>
        <a:xfrm>
          <a:off x="3225800" y="11432722"/>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117022</xdr:rowOff>
    </xdr:from>
    <xdr:to>
      <xdr:col>15</xdr:col>
      <xdr:colOff>82550</xdr:colOff>
      <xdr:row>66</xdr:row>
      <xdr:rowOff>130810</xdr:rowOff>
    </xdr:to>
    <xdr:cxnSp macro="">
      <xdr:nvCxnSpPr>
        <xdr:cNvPr id="139" name="直線コネクタ 138"/>
        <xdr:cNvCxnSpPr/>
      </xdr:nvCxnSpPr>
      <xdr:spPr>
        <a:xfrm flipV="1">
          <a:off x="2336800" y="1143272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98878</xdr:rowOff>
    </xdr:from>
    <xdr:to>
      <xdr:col>11</xdr:col>
      <xdr:colOff>31750</xdr:colOff>
      <xdr:row>66</xdr:row>
      <xdr:rowOff>130810</xdr:rowOff>
    </xdr:to>
    <xdr:cxnSp macro="">
      <xdr:nvCxnSpPr>
        <xdr:cNvPr id="142" name="直線コネクタ 141"/>
        <xdr:cNvCxnSpPr/>
      </xdr:nvCxnSpPr>
      <xdr:spPr>
        <a:xfrm>
          <a:off x="1447800" y="11243128"/>
          <a:ext cx="8890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83457</xdr:rowOff>
    </xdr:from>
    <xdr:to>
      <xdr:col>23</xdr:col>
      <xdr:colOff>184150</xdr:colOff>
      <xdr:row>67</xdr:row>
      <xdr:rowOff>13607</xdr:rowOff>
    </xdr:to>
    <xdr:sp macro="" textlink="">
      <xdr:nvSpPr>
        <xdr:cNvPr id="152" name="楕円 151"/>
        <xdr:cNvSpPr/>
      </xdr:nvSpPr>
      <xdr:spPr>
        <a:xfrm>
          <a:off x="49022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55534</xdr:rowOff>
    </xdr:from>
    <xdr:ext cx="762000" cy="259045"/>
    <xdr:sp macro="" textlink="">
      <xdr:nvSpPr>
        <xdr:cNvPr id="153" name="財政構造の弾力性該当値テキスト"/>
        <xdr:cNvSpPr txBox="1"/>
      </xdr:nvSpPr>
      <xdr:spPr>
        <a:xfrm>
          <a:off x="5041900" y="1137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1633</xdr:rowOff>
    </xdr:from>
    <xdr:to>
      <xdr:col>19</xdr:col>
      <xdr:colOff>184150</xdr:colOff>
      <xdr:row>67</xdr:row>
      <xdr:rowOff>103233</xdr:rowOff>
    </xdr:to>
    <xdr:sp macro="" textlink="">
      <xdr:nvSpPr>
        <xdr:cNvPr id="154" name="楕円 153"/>
        <xdr:cNvSpPr/>
      </xdr:nvSpPr>
      <xdr:spPr>
        <a:xfrm>
          <a:off x="4064000" y="1148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88010</xdr:rowOff>
    </xdr:from>
    <xdr:ext cx="736600" cy="259045"/>
    <xdr:sp macro="" textlink="">
      <xdr:nvSpPr>
        <xdr:cNvPr id="155" name="テキスト ボックス 154"/>
        <xdr:cNvSpPr txBox="1"/>
      </xdr:nvSpPr>
      <xdr:spPr>
        <a:xfrm>
          <a:off x="3733800" y="11575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66222</xdr:rowOff>
    </xdr:from>
    <xdr:to>
      <xdr:col>15</xdr:col>
      <xdr:colOff>133350</xdr:colOff>
      <xdr:row>66</xdr:row>
      <xdr:rowOff>167822</xdr:rowOff>
    </xdr:to>
    <xdr:sp macro="" textlink="">
      <xdr:nvSpPr>
        <xdr:cNvPr id="156" name="楕円 155"/>
        <xdr:cNvSpPr/>
      </xdr:nvSpPr>
      <xdr:spPr>
        <a:xfrm>
          <a:off x="3175000" y="113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152599</xdr:rowOff>
    </xdr:from>
    <xdr:ext cx="762000" cy="259045"/>
    <xdr:sp macro="" textlink="">
      <xdr:nvSpPr>
        <xdr:cNvPr id="157" name="テキスト ボックス 156"/>
        <xdr:cNvSpPr txBox="1"/>
      </xdr:nvSpPr>
      <xdr:spPr>
        <a:xfrm>
          <a:off x="2844800" y="1146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8" name="楕円 157"/>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59" name="テキスト ボックス 158"/>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48078</xdr:rowOff>
    </xdr:from>
    <xdr:to>
      <xdr:col>7</xdr:col>
      <xdr:colOff>31750</xdr:colOff>
      <xdr:row>65</xdr:row>
      <xdr:rowOff>149678</xdr:rowOff>
    </xdr:to>
    <xdr:sp macro="" textlink="">
      <xdr:nvSpPr>
        <xdr:cNvPr id="160" name="楕円 159"/>
        <xdr:cNvSpPr/>
      </xdr:nvSpPr>
      <xdr:spPr>
        <a:xfrm>
          <a:off x="1397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134455</xdr:rowOff>
    </xdr:from>
    <xdr:ext cx="762000" cy="259045"/>
    <xdr:sp macro="" textlink="">
      <xdr:nvSpPr>
        <xdr:cNvPr id="161" name="テキスト ボックス 160"/>
        <xdr:cNvSpPr txBox="1"/>
      </xdr:nvSpPr>
      <xdr:spPr>
        <a:xfrm>
          <a:off x="1066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人件費、物件費、維持補修費はいずれも類似団体平均値を下回っている。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第</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期行財政改革計画書に基づき、物件費抑制のために、エコオフィス率先プランの実施による光熱水費の削減、電算機器トナーの入札導入によるコストダウン、消耗品費の集中管理など、様々な取組みの効果が現れていると考えられ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また、人件費については、定員管理計画に沿った人員配置により原則退職者の補充採用のみ行</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うよう努めているが、</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最近は育児休暇や休職</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により、実際に業務に携わる職員は定員を大きく下回っている状況である。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118898</xdr:rowOff>
    </xdr:from>
    <xdr:to>
      <xdr:col>23</xdr:col>
      <xdr:colOff>133350</xdr:colOff>
      <xdr:row>81</xdr:row>
      <xdr:rowOff>129180</xdr:rowOff>
    </xdr:to>
    <xdr:cxnSp macro="">
      <xdr:nvCxnSpPr>
        <xdr:cNvPr id="197" name="直線コネクタ 196"/>
        <xdr:cNvCxnSpPr/>
      </xdr:nvCxnSpPr>
      <xdr:spPr>
        <a:xfrm>
          <a:off x="4114800" y="14006348"/>
          <a:ext cx="838200" cy="1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110145</xdr:rowOff>
    </xdr:from>
    <xdr:to>
      <xdr:col>19</xdr:col>
      <xdr:colOff>133350</xdr:colOff>
      <xdr:row>81</xdr:row>
      <xdr:rowOff>118898</xdr:rowOff>
    </xdr:to>
    <xdr:cxnSp macro="">
      <xdr:nvCxnSpPr>
        <xdr:cNvPr id="200" name="直線コネクタ 199"/>
        <xdr:cNvCxnSpPr/>
      </xdr:nvCxnSpPr>
      <xdr:spPr>
        <a:xfrm>
          <a:off x="3225800" y="13997595"/>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81352</xdr:rowOff>
    </xdr:from>
    <xdr:to>
      <xdr:col>15</xdr:col>
      <xdr:colOff>82550</xdr:colOff>
      <xdr:row>81</xdr:row>
      <xdr:rowOff>110145</xdr:rowOff>
    </xdr:to>
    <xdr:cxnSp macro="">
      <xdr:nvCxnSpPr>
        <xdr:cNvPr id="203" name="直線コネクタ 202"/>
        <xdr:cNvCxnSpPr/>
      </xdr:nvCxnSpPr>
      <xdr:spPr>
        <a:xfrm>
          <a:off x="2336800" y="13968802"/>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68069</xdr:rowOff>
    </xdr:from>
    <xdr:to>
      <xdr:col>11</xdr:col>
      <xdr:colOff>31750</xdr:colOff>
      <xdr:row>81</xdr:row>
      <xdr:rowOff>81352</xdr:rowOff>
    </xdr:to>
    <xdr:cxnSp macro="">
      <xdr:nvCxnSpPr>
        <xdr:cNvPr id="206" name="直線コネクタ 205"/>
        <xdr:cNvCxnSpPr/>
      </xdr:nvCxnSpPr>
      <xdr:spPr>
        <a:xfrm>
          <a:off x="1447800" y="13955519"/>
          <a:ext cx="8890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78380</xdr:rowOff>
    </xdr:from>
    <xdr:to>
      <xdr:col>23</xdr:col>
      <xdr:colOff>184150</xdr:colOff>
      <xdr:row>82</xdr:row>
      <xdr:rowOff>8530</xdr:rowOff>
    </xdr:to>
    <xdr:sp macro="" textlink="">
      <xdr:nvSpPr>
        <xdr:cNvPr id="216" name="楕円 215"/>
        <xdr:cNvSpPr/>
      </xdr:nvSpPr>
      <xdr:spPr>
        <a:xfrm>
          <a:off x="4902200" y="139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171107</xdr:rowOff>
    </xdr:from>
    <xdr:ext cx="762000" cy="259045"/>
    <xdr:sp macro="" textlink="">
      <xdr:nvSpPr>
        <xdr:cNvPr id="217" name="人件費・物件費等の状況該当値テキスト"/>
        <xdr:cNvSpPr txBox="1"/>
      </xdr:nvSpPr>
      <xdr:spPr>
        <a:xfrm>
          <a:off x="5041900" y="1388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68098</xdr:rowOff>
    </xdr:from>
    <xdr:to>
      <xdr:col>19</xdr:col>
      <xdr:colOff>184150</xdr:colOff>
      <xdr:row>81</xdr:row>
      <xdr:rowOff>169698</xdr:rowOff>
    </xdr:to>
    <xdr:sp macro="" textlink="">
      <xdr:nvSpPr>
        <xdr:cNvPr id="218" name="楕円 217"/>
        <xdr:cNvSpPr/>
      </xdr:nvSpPr>
      <xdr:spPr>
        <a:xfrm>
          <a:off x="4064000" y="1395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8425</xdr:rowOff>
    </xdr:from>
    <xdr:ext cx="736600" cy="259045"/>
    <xdr:sp macro="" textlink="">
      <xdr:nvSpPr>
        <xdr:cNvPr id="219" name="テキスト ボックス 218"/>
        <xdr:cNvSpPr txBox="1"/>
      </xdr:nvSpPr>
      <xdr:spPr>
        <a:xfrm>
          <a:off x="3733800" y="137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59345</xdr:rowOff>
    </xdr:from>
    <xdr:to>
      <xdr:col>15</xdr:col>
      <xdr:colOff>133350</xdr:colOff>
      <xdr:row>81</xdr:row>
      <xdr:rowOff>160945</xdr:rowOff>
    </xdr:to>
    <xdr:sp macro="" textlink="">
      <xdr:nvSpPr>
        <xdr:cNvPr id="220" name="楕円 219"/>
        <xdr:cNvSpPr/>
      </xdr:nvSpPr>
      <xdr:spPr>
        <a:xfrm>
          <a:off x="3175000" y="1394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171122</xdr:rowOff>
    </xdr:from>
    <xdr:ext cx="762000" cy="259045"/>
    <xdr:sp macro="" textlink="">
      <xdr:nvSpPr>
        <xdr:cNvPr id="221" name="テキスト ボックス 220"/>
        <xdr:cNvSpPr txBox="1"/>
      </xdr:nvSpPr>
      <xdr:spPr>
        <a:xfrm>
          <a:off x="2844800" y="13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30552</xdr:rowOff>
    </xdr:from>
    <xdr:to>
      <xdr:col>11</xdr:col>
      <xdr:colOff>82550</xdr:colOff>
      <xdr:row>81</xdr:row>
      <xdr:rowOff>132152</xdr:rowOff>
    </xdr:to>
    <xdr:sp macro="" textlink="">
      <xdr:nvSpPr>
        <xdr:cNvPr id="222" name="楕円 221"/>
        <xdr:cNvSpPr/>
      </xdr:nvSpPr>
      <xdr:spPr>
        <a:xfrm>
          <a:off x="2286000" y="139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142329</xdr:rowOff>
    </xdr:from>
    <xdr:ext cx="762000" cy="259045"/>
    <xdr:sp macro="" textlink="">
      <xdr:nvSpPr>
        <xdr:cNvPr id="223" name="テキスト ボックス 222"/>
        <xdr:cNvSpPr txBox="1"/>
      </xdr:nvSpPr>
      <xdr:spPr>
        <a:xfrm>
          <a:off x="1955800" y="1368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17269</xdr:rowOff>
    </xdr:from>
    <xdr:to>
      <xdr:col>7</xdr:col>
      <xdr:colOff>31750</xdr:colOff>
      <xdr:row>81</xdr:row>
      <xdr:rowOff>118869</xdr:rowOff>
    </xdr:to>
    <xdr:sp macro="" textlink="">
      <xdr:nvSpPr>
        <xdr:cNvPr id="224" name="楕円 223"/>
        <xdr:cNvSpPr/>
      </xdr:nvSpPr>
      <xdr:spPr>
        <a:xfrm>
          <a:off x="1397000" y="139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129046</xdr:rowOff>
    </xdr:from>
    <xdr:ext cx="762000" cy="259045"/>
    <xdr:sp macro="" textlink="">
      <xdr:nvSpPr>
        <xdr:cNvPr id="225" name="テキスト ボックス 224"/>
        <xdr:cNvSpPr txBox="1"/>
      </xdr:nvSpPr>
      <xdr:spPr>
        <a:xfrm>
          <a:off x="1066800" y="1367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平成１７・１８年度には、職員給３％独自カットを行い、管理職手当の定額化、住居手当の廃止など、人事院勧告に準拠した給与体系を継続してきた。昨年度</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から横ばいではあるが</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、類似団体平均との比較でも</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３．１</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ポイント、全国町村平均との比較で４．１ポイント低くなっている。今後も適正な昇給・昇格管理を行い、住民に理解を得られる給与体系を維持していく。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170498</xdr:rowOff>
    </xdr:from>
    <xdr:to>
      <xdr:col>81</xdr:col>
      <xdr:colOff>44450</xdr:colOff>
      <xdr:row>85</xdr:row>
      <xdr:rowOff>170498</xdr:rowOff>
    </xdr:to>
    <xdr:cxnSp macro="">
      <xdr:nvCxnSpPr>
        <xdr:cNvPr id="255" name="直線コネクタ 254"/>
        <xdr:cNvCxnSpPr/>
      </xdr:nvCxnSpPr>
      <xdr:spPr>
        <a:xfrm>
          <a:off x="16179800" y="14743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170498</xdr:rowOff>
    </xdr:from>
    <xdr:to>
      <xdr:col>77</xdr:col>
      <xdr:colOff>44450</xdr:colOff>
      <xdr:row>86</xdr:row>
      <xdr:rowOff>89536</xdr:rowOff>
    </xdr:to>
    <xdr:cxnSp macro="">
      <xdr:nvCxnSpPr>
        <xdr:cNvPr id="258" name="直線コネクタ 257"/>
        <xdr:cNvCxnSpPr/>
      </xdr:nvCxnSpPr>
      <xdr:spPr>
        <a:xfrm flipV="1">
          <a:off x="15290800" y="14743748"/>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17145</xdr:rowOff>
    </xdr:from>
    <xdr:to>
      <xdr:col>72</xdr:col>
      <xdr:colOff>203200</xdr:colOff>
      <xdr:row>86</xdr:row>
      <xdr:rowOff>89536</xdr:rowOff>
    </xdr:to>
    <xdr:cxnSp macro="">
      <xdr:nvCxnSpPr>
        <xdr:cNvPr id="261" name="直線コネクタ 260"/>
        <xdr:cNvCxnSpPr/>
      </xdr:nvCxnSpPr>
      <xdr:spPr>
        <a:xfrm>
          <a:off x="14401800" y="1476184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146368</xdr:rowOff>
    </xdr:from>
    <xdr:to>
      <xdr:col>68</xdr:col>
      <xdr:colOff>152400</xdr:colOff>
      <xdr:row>86</xdr:row>
      <xdr:rowOff>17145</xdr:rowOff>
    </xdr:to>
    <xdr:cxnSp macro="">
      <xdr:nvCxnSpPr>
        <xdr:cNvPr id="264" name="直線コネクタ 263"/>
        <xdr:cNvCxnSpPr/>
      </xdr:nvCxnSpPr>
      <xdr:spPr>
        <a:xfrm>
          <a:off x="13512800" y="1471961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119698</xdr:rowOff>
    </xdr:from>
    <xdr:to>
      <xdr:col>81</xdr:col>
      <xdr:colOff>95250</xdr:colOff>
      <xdr:row>86</xdr:row>
      <xdr:rowOff>49848</xdr:rowOff>
    </xdr:to>
    <xdr:sp macro="" textlink="">
      <xdr:nvSpPr>
        <xdr:cNvPr id="274" name="楕円 273"/>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136225</xdr:rowOff>
    </xdr:from>
    <xdr:ext cx="762000" cy="259045"/>
    <xdr:sp macro="" textlink="">
      <xdr:nvSpPr>
        <xdr:cNvPr id="275" name="給与水準   （国との比較）該当値テキスト"/>
        <xdr:cNvSpPr txBox="1"/>
      </xdr:nvSpPr>
      <xdr:spPr>
        <a:xfrm>
          <a:off x="17106900" y="145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119698</xdr:rowOff>
    </xdr:from>
    <xdr:to>
      <xdr:col>77</xdr:col>
      <xdr:colOff>95250</xdr:colOff>
      <xdr:row>86</xdr:row>
      <xdr:rowOff>49848</xdr:rowOff>
    </xdr:to>
    <xdr:sp macro="" textlink="">
      <xdr:nvSpPr>
        <xdr:cNvPr id="276" name="楕円 275"/>
        <xdr:cNvSpPr/>
      </xdr:nvSpPr>
      <xdr:spPr>
        <a:xfrm>
          <a:off x="16129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60025</xdr:rowOff>
    </xdr:from>
    <xdr:ext cx="736600" cy="259045"/>
    <xdr:sp macro="" textlink="">
      <xdr:nvSpPr>
        <xdr:cNvPr id="277" name="テキスト ボックス 276"/>
        <xdr:cNvSpPr txBox="1"/>
      </xdr:nvSpPr>
      <xdr:spPr>
        <a:xfrm>
          <a:off x="15798800" y="1446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38736</xdr:rowOff>
    </xdr:from>
    <xdr:to>
      <xdr:col>73</xdr:col>
      <xdr:colOff>44450</xdr:colOff>
      <xdr:row>86</xdr:row>
      <xdr:rowOff>140336</xdr:rowOff>
    </xdr:to>
    <xdr:sp macro="" textlink="">
      <xdr:nvSpPr>
        <xdr:cNvPr id="278" name="楕円 277"/>
        <xdr:cNvSpPr/>
      </xdr:nvSpPr>
      <xdr:spPr>
        <a:xfrm>
          <a:off x="15240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150513</xdr:rowOff>
    </xdr:from>
    <xdr:ext cx="762000" cy="259045"/>
    <xdr:sp macro="" textlink="">
      <xdr:nvSpPr>
        <xdr:cNvPr id="279" name="テキスト ボックス 278"/>
        <xdr:cNvSpPr txBox="1"/>
      </xdr:nvSpPr>
      <xdr:spPr>
        <a:xfrm>
          <a:off x="14909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137795</xdr:rowOff>
    </xdr:from>
    <xdr:to>
      <xdr:col>68</xdr:col>
      <xdr:colOff>203200</xdr:colOff>
      <xdr:row>86</xdr:row>
      <xdr:rowOff>67945</xdr:rowOff>
    </xdr:to>
    <xdr:sp macro="" textlink="">
      <xdr:nvSpPr>
        <xdr:cNvPr id="280" name="楕円 279"/>
        <xdr:cNvSpPr/>
      </xdr:nvSpPr>
      <xdr:spPr>
        <a:xfrm>
          <a:off x="14351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78122</xdr:rowOff>
    </xdr:from>
    <xdr:ext cx="762000" cy="259045"/>
    <xdr:sp macro="" textlink="">
      <xdr:nvSpPr>
        <xdr:cNvPr id="281" name="テキスト ボックス 280"/>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95568</xdr:rowOff>
    </xdr:from>
    <xdr:to>
      <xdr:col>64</xdr:col>
      <xdr:colOff>152400</xdr:colOff>
      <xdr:row>86</xdr:row>
      <xdr:rowOff>25718</xdr:rowOff>
    </xdr:to>
    <xdr:sp macro="" textlink="">
      <xdr:nvSpPr>
        <xdr:cNvPr id="282" name="楕円 281"/>
        <xdr:cNvSpPr/>
      </xdr:nvSpPr>
      <xdr:spPr>
        <a:xfrm>
          <a:off x="13462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35895</xdr:rowOff>
    </xdr:from>
    <xdr:ext cx="762000" cy="259045"/>
    <xdr:sp macro="" textlink="">
      <xdr:nvSpPr>
        <xdr:cNvPr id="283" name="テキスト ボックス 282"/>
        <xdr:cNvSpPr txBox="1"/>
      </xdr:nvSpPr>
      <xdr:spPr>
        <a:xfrm>
          <a:off x="13131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本町は、定員管理目標（６５名以下）を達成している。しかし、権限委譲に伴う事務量の増加や、出向や休職によりさらに減少している。住民からのニーズも多種・多様なものへと日々変化しているため、少ない人数で効率よく業務を遂行することを目標に、今後も適正な定員管理を行っ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120955</xdr:rowOff>
    </xdr:from>
    <xdr:to>
      <xdr:col>81</xdr:col>
      <xdr:colOff>44450</xdr:colOff>
      <xdr:row>60</xdr:row>
      <xdr:rowOff>125299</xdr:rowOff>
    </xdr:to>
    <xdr:cxnSp macro="">
      <xdr:nvCxnSpPr>
        <xdr:cNvPr id="315" name="直線コネクタ 314"/>
        <xdr:cNvCxnSpPr/>
      </xdr:nvCxnSpPr>
      <xdr:spPr>
        <a:xfrm>
          <a:off x="16179800" y="10407955"/>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102857</xdr:rowOff>
    </xdr:from>
    <xdr:to>
      <xdr:col>77</xdr:col>
      <xdr:colOff>44450</xdr:colOff>
      <xdr:row>60</xdr:row>
      <xdr:rowOff>120955</xdr:rowOff>
    </xdr:to>
    <xdr:cxnSp macro="">
      <xdr:nvCxnSpPr>
        <xdr:cNvPr id="318" name="直線コネクタ 317"/>
        <xdr:cNvCxnSpPr/>
      </xdr:nvCxnSpPr>
      <xdr:spPr>
        <a:xfrm>
          <a:off x="15290800" y="103898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102857</xdr:rowOff>
    </xdr:from>
    <xdr:to>
      <xdr:col>72</xdr:col>
      <xdr:colOff>203200</xdr:colOff>
      <xdr:row>60</xdr:row>
      <xdr:rowOff>103098</xdr:rowOff>
    </xdr:to>
    <xdr:cxnSp macro="">
      <xdr:nvCxnSpPr>
        <xdr:cNvPr id="321" name="直線コネクタ 320"/>
        <xdr:cNvCxnSpPr/>
      </xdr:nvCxnSpPr>
      <xdr:spPr>
        <a:xfrm flipV="1">
          <a:off x="14401800" y="10389857"/>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86690</xdr:rowOff>
    </xdr:from>
    <xdr:to>
      <xdr:col>68</xdr:col>
      <xdr:colOff>152400</xdr:colOff>
      <xdr:row>60</xdr:row>
      <xdr:rowOff>103098</xdr:rowOff>
    </xdr:to>
    <xdr:cxnSp macro="">
      <xdr:nvCxnSpPr>
        <xdr:cNvPr id="324" name="直線コネクタ 323"/>
        <xdr:cNvCxnSpPr/>
      </xdr:nvCxnSpPr>
      <xdr:spPr>
        <a:xfrm>
          <a:off x="13512800" y="10373690"/>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74499</xdr:rowOff>
    </xdr:from>
    <xdr:to>
      <xdr:col>81</xdr:col>
      <xdr:colOff>95250</xdr:colOff>
      <xdr:row>61</xdr:row>
      <xdr:rowOff>4649</xdr:rowOff>
    </xdr:to>
    <xdr:sp macro="" textlink="">
      <xdr:nvSpPr>
        <xdr:cNvPr id="334" name="楕円 333"/>
        <xdr:cNvSpPr/>
      </xdr:nvSpPr>
      <xdr:spPr>
        <a:xfrm>
          <a:off x="16967200" y="103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91026</xdr:rowOff>
    </xdr:from>
    <xdr:ext cx="762000" cy="259045"/>
    <xdr:sp macro="" textlink="">
      <xdr:nvSpPr>
        <xdr:cNvPr id="335" name="定員管理の状況該当値テキスト"/>
        <xdr:cNvSpPr txBox="1"/>
      </xdr:nvSpPr>
      <xdr:spPr>
        <a:xfrm>
          <a:off x="17106900" y="1020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70155</xdr:rowOff>
    </xdr:from>
    <xdr:to>
      <xdr:col>77</xdr:col>
      <xdr:colOff>95250</xdr:colOff>
      <xdr:row>61</xdr:row>
      <xdr:rowOff>305</xdr:rowOff>
    </xdr:to>
    <xdr:sp macro="" textlink="">
      <xdr:nvSpPr>
        <xdr:cNvPr id="336" name="楕円 335"/>
        <xdr:cNvSpPr/>
      </xdr:nvSpPr>
      <xdr:spPr>
        <a:xfrm>
          <a:off x="16129000" y="103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10482</xdr:rowOff>
    </xdr:from>
    <xdr:ext cx="736600" cy="259045"/>
    <xdr:sp macro="" textlink="">
      <xdr:nvSpPr>
        <xdr:cNvPr id="337" name="テキスト ボックス 336"/>
        <xdr:cNvSpPr txBox="1"/>
      </xdr:nvSpPr>
      <xdr:spPr>
        <a:xfrm>
          <a:off x="15798800" y="1012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52057</xdr:rowOff>
    </xdr:from>
    <xdr:to>
      <xdr:col>73</xdr:col>
      <xdr:colOff>44450</xdr:colOff>
      <xdr:row>60</xdr:row>
      <xdr:rowOff>153657</xdr:rowOff>
    </xdr:to>
    <xdr:sp macro="" textlink="">
      <xdr:nvSpPr>
        <xdr:cNvPr id="338" name="楕円 337"/>
        <xdr:cNvSpPr/>
      </xdr:nvSpPr>
      <xdr:spPr>
        <a:xfrm>
          <a:off x="15240000" y="103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163834</xdr:rowOff>
    </xdr:from>
    <xdr:ext cx="762000" cy="259045"/>
    <xdr:sp macro="" textlink="">
      <xdr:nvSpPr>
        <xdr:cNvPr id="339" name="テキスト ボックス 338"/>
        <xdr:cNvSpPr txBox="1"/>
      </xdr:nvSpPr>
      <xdr:spPr>
        <a:xfrm>
          <a:off x="14909800" y="101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52298</xdr:rowOff>
    </xdr:from>
    <xdr:to>
      <xdr:col>68</xdr:col>
      <xdr:colOff>203200</xdr:colOff>
      <xdr:row>60</xdr:row>
      <xdr:rowOff>153898</xdr:rowOff>
    </xdr:to>
    <xdr:sp macro="" textlink="">
      <xdr:nvSpPr>
        <xdr:cNvPr id="340" name="楕円 339"/>
        <xdr:cNvSpPr/>
      </xdr:nvSpPr>
      <xdr:spPr>
        <a:xfrm>
          <a:off x="14351000" y="103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164075</xdr:rowOff>
    </xdr:from>
    <xdr:ext cx="762000" cy="259045"/>
    <xdr:sp macro="" textlink="">
      <xdr:nvSpPr>
        <xdr:cNvPr id="341" name="テキスト ボックス 340"/>
        <xdr:cNvSpPr txBox="1"/>
      </xdr:nvSpPr>
      <xdr:spPr>
        <a:xfrm>
          <a:off x="14020800" y="101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35890</xdr:rowOff>
    </xdr:from>
    <xdr:to>
      <xdr:col>64</xdr:col>
      <xdr:colOff>152400</xdr:colOff>
      <xdr:row>60</xdr:row>
      <xdr:rowOff>137490</xdr:rowOff>
    </xdr:to>
    <xdr:sp macro="" textlink="">
      <xdr:nvSpPr>
        <xdr:cNvPr id="342" name="楕円 341"/>
        <xdr:cNvSpPr/>
      </xdr:nvSpPr>
      <xdr:spPr>
        <a:xfrm>
          <a:off x="13462000" y="103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147667</xdr:rowOff>
    </xdr:from>
    <xdr:ext cx="762000" cy="259045"/>
    <xdr:sp macro="" textlink="">
      <xdr:nvSpPr>
        <xdr:cNvPr id="343" name="テキスト ボックス 342"/>
        <xdr:cNvSpPr txBox="1"/>
      </xdr:nvSpPr>
      <xdr:spPr>
        <a:xfrm>
          <a:off x="13131800" y="1009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公債費は、投資事業について地方債借入の抑制を行った結果、類似団体平均を下回っているが、今後、公共施設の老朽化が進む中で、改修等の財源とするために地方債を借り入れることが見込まれる。</a:t>
          </a:r>
          <a:r>
            <a:rPr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さらに、</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平成２７年度には、学校給食共同調理場の建て替えを過疎対策事業債を借入れたため、</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年後の据置期間の終了に伴い、増加するものと考えられるため、平成２８年度に策定した公共施設等総合管理計画に基づき、具体的な個別計画を策定し、計画的な事業の推進を行っていく。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62654</xdr:rowOff>
    </xdr:to>
    <xdr:cxnSp macro="">
      <xdr:nvCxnSpPr>
        <xdr:cNvPr id="376" name="直線コネクタ 375"/>
        <xdr:cNvCxnSpPr/>
      </xdr:nvCxnSpPr>
      <xdr:spPr>
        <a:xfrm flipV="1">
          <a:off x="16179800" y="688043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110913</xdr:rowOff>
    </xdr:to>
    <xdr:cxnSp macro="">
      <xdr:nvCxnSpPr>
        <xdr:cNvPr id="379" name="直線コネクタ 378"/>
        <xdr:cNvCxnSpPr/>
      </xdr:nvCxnSpPr>
      <xdr:spPr>
        <a:xfrm flipV="1">
          <a:off x="15290800" y="692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41</xdr:row>
      <xdr:rowOff>19896</xdr:rowOff>
    </xdr:to>
    <xdr:cxnSp macro="">
      <xdr:nvCxnSpPr>
        <xdr:cNvPr id="382" name="直線コネクタ 381"/>
        <xdr:cNvCxnSpPr/>
      </xdr:nvCxnSpPr>
      <xdr:spPr>
        <a:xfrm flipV="1">
          <a:off x="14401800" y="69689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84244</xdr:rowOff>
    </xdr:to>
    <xdr:cxnSp macro="">
      <xdr:nvCxnSpPr>
        <xdr:cNvPr id="385" name="直線コネクタ 384"/>
        <xdr:cNvCxnSpPr/>
      </xdr:nvCxnSpPr>
      <xdr:spPr>
        <a:xfrm flipV="1">
          <a:off x="13512800" y="704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395" name="楕円 394"/>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396"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397" name="楕円 396"/>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98" name="テキスト ボックス 397"/>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399" name="楕円 398"/>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0" name="テキスト ボックス 399"/>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1" name="楕円 400"/>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2" name="テキスト ボックス 401"/>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3" name="楕円 402"/>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4" name="テキスト ボックス 403"/>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将来負担比率については、今年度は</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なった。</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これは、</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充当可能財源等の増によるものである。今後も</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、歳出削減努力により、決算において歳計剰余金が生じた場合には、少子高齢化に伴う社会保障費増等へ備えるためなど、将来のために必要に応じて積み立てていく。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12065</xdr:rowOff>
    </xdr:from>
    <xdr:to>
      <xdr:col>77</xdr:col>
      <xdr:colOff>95250</xdr:colOff>
      <xdr:row>14</xdr:row>
      <xdr:rowOff>113665</xdr:rowOff>
    </xdr:to>
    <xdr:sp macro="" textlink="">
      <xdr:nvSpPr>
        <xdr:cNvPr id="455" name="楕円 454"/>
        <xdr:cNvSpPr/>
      </xdr:nvSpPr>
      <xdr:spPr>
        <a:xfrm>
          <a:off x="161290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98442</xdr:rowOff>
    </xdr:from>
    <xdr:ext cx="736600" cy="259045"/>
    <xdr:sp macro="" textlink="">
      <xdr:nvSpPr>
        <xdr:cNvPr id="456" name="テキスト ボックス 455"/>
        <xdr:cNvSpPr txBox="1"/>
      </xdr:nvSpPr>
      <xdr:spPr>
        <a:xfrm>
          <a:off x="15798800" y="2498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4,030
4,023
48.37
3,308,180
3,056,562
251,578
1,866,109
2,526,975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類似団体平均と比較すると、決算額では、人件費が人口１人当たり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５３，６６７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円少なくなっているが、経常一般財源が乏しいため類似団体平均よりも構成比率が上がっている。ラスパイレス指数は類似団体平均を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３．１ポイント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下回っていることから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給与体系的には全国平均を大きく下回っており、経常一般財源を確保しつつ、適正な給与体系を継続していく。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38</xdr:row>
      <xdr:rowOff>26416</xdr:rowOff>
    </xdr:to>
    <xdr:cxnSp macro="">
      <xdr:nvCxnSpPr>
        <xdr:cNvPr id="64" name="直線コネクタ 63"/>
        <xdr:cNvCxnSpPr/>
      </xdr:nvCxnSpPr>
      <xdr:spPr>
        <a:xfrm>
          <a:off x="3987800" y="65323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53848</xdr:rowOff>
    </xdr:to>
    <xdr:cxnSp macro="">
      <xdr:nvCxnSpPr>
        <xdr:cNvPr id="67" name="直線コネクタ 66"/>
        <xdr:cNvCxnSpPr/>
      </xdr:nvCxnSpPr>
      <xdr:spPr>
        <a:xfrm flipV="1">
          <a:off x="3098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38</xdr:row>
      <xdr:rowOff>94996</xdr:rowOff>
    </xdr:to>
    <xdr:cxnSp macro="">
      <xdr:nvCxnSpPr>
        <xdr:cNvPr id="70" name="直線コネクタ 69"/>
        <xdr:cNvCxnSpPr/>
      </xdr:nvCxnSpPr>
      <xdr:spPr>
        <a:xfrm flipV="1">
          <a:off x="2209800" y="6568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38</xdr:row>
      <xdr:rowOff>94996</xdr:rowOff>
    </xdr:to>
    <xdr:cxnSp macro="">
      <xdr:nvCxnSpPr>
        <xdr:cNvPr id="73" name="直線コネクタ 72"/>
        <xdr:cNvCxnSpPr/>
      </xdr:nvCxnSpPr>
      <xdr:spPr>
        <a:xfrm>
          <a:off x="1320800" y="64637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83" name="楕円 82"/>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macro="" textlink="">
      <xdr:nvSpPr>
        <xdr:cNvPr id="84" name="人件費該当値テキスト"/>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52849</xdr:rowOff>
    </xdr:from>
    <xdr:ext cx="736600" cy="259045"/>
    <xdr:sp macro="" textlink="">
      <xdr:nvSpPr>
        <xdr:cNvPr id="86" name="テキスト ボックス 85"/>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44196</xdr:rowOff>
    </xdr:from>
    <xdr:to>
      <xdr:col>11</xdr:col>
      <xdr:colOff>60325</xdr:colOff>
      <xdr:row>38</xdr:row>
      <xdr:rowOff>145796</xdr:rowOff>
    </xdr:to>
    <xdr:sp macro="" textlink="">
      <xdr:nvSpPr>
        <xdr:cNvPr id="89" name="楕円 88"/>
        <xdr:cNvSpPr/>
      </xdr:nvSpPr>
      <xdr:spPr>
        <a:xfrm>
          <a:off x="2159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130573</xdr:rowOff>
    </xdr:from>
    <xdr:ext cx="762000" cy="259045"/>
    <xdr:sp macro="" textlink="">
      <xdr:nvSpPr>
        <xdr:cNvPr id="90" name="テキスト ボックス 89"/>
        <xdr:cNvSpPr txBox="1"/>
      </xdr:nvSpPr>
      <xdr:spPr>
        <a:xfrm>
          <a:off x="1828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類似団体平均の人口１人あたり決算額と比較しても</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９８，３５９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円少なくなって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、経常収支比率における割合は類似団体と比較して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０．３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小さく</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なっている。その他にも、様々な法改正に伴い改修を行った電算機器の使用料など、削減できない費用の増が見込まれるため、今後も無駄を省いた行政運営を行っていく。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17</xdr:row>
      <xdr:rowOff>24130</xdr:rowOff>
    </xdr:to>
    <xdr:cxnSp macro="">
      <xdr:nvCxnSpPr>
        <xdr:cNvPr id="127" name="直線コネクタ 126"/>
        <xdr:cNvCxnSpPr/>
      </xdr:nvCxnSpPr>
      <xdr:spPr>
        <a:xfrm flipV="1">
          <a:off x="15671800" y="28016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99241</xdr:rowOff>
    </xdr:from>
    <xdr:to>
      <xdr:col>78</xdr:col>
      <xdr:colOff>69850</xdr:colOff>
      <xdr:row>17</xdr:row>
      <xdr:rowOff>24130</xdr:rowOff>
    </xdr:to>
    <xdr:cxnSp macro="">
      <xdr:nvCxnSpPr>
        <xdr:cNvPr id="130" name="直線コネクタ 129"/>
        <xdr:cNvCxnSpPr/>
      </xdr:nvCxnSpPr>
      <xdr:spPr>
        <a:xfrm>
          <a:off x="14782800" y="2670991"/>
          <a:ext cx="889000" cy="2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99241</xdr:rowOff>
    </xdr:from>
    <xdr:to>
      <xdr:col>73</xdr:col>
      <xdr:colOff>180975</xdr:colOff>
      <xdr:row>15</xdr:row>
      <xdr:rowOff>99241</xdr:rowOff>
    </xdr:to>
    <xdr:cxnSp macro="">
      <xdr:nvCxnSpPr>
        <xdr:cNvPr id="133" name="直線コネクタ 132"/>
        <xdr:cNvCxnSpPr/>
      </xdr:nvCxnSpPr>
      <xdr:spPr>
        <a:xfrm>
          <a:off x="13893800" y="26709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99241</xdr:rowOff>
    </xdr:to>
    <xdr:cxnSp macro="">
      <xdr:nvCxnSpPr>
        <xdr:cNvPr id="136" name="直線コネクタ 135"/>
        <xdr:cNvCxnSpPr/>
      </xdr:nvCxnSpPr>
      <xdr:spPr>
        <a:xfrm>
          <a:off x="13004800" y="26187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6" name="楕円 145"/>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7"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8" name="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9" name="テキスト ボックス 148"/>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48441</xdr:rowOff>
    </xdr:from>
    <xdr:to>
      <xdr:col>74</xdr:col>
      <xdr:colOff>31750</xdr:colOff>
      <xdr:row>15</xdr:row>
      <xdr:rowOff>150041</xdr:rowOff>
    </xdr:to>
    <xdr:sp macro="" textlink="">
      <xdr:nvSpPr>
        <xdr:cNvPr id="150" name="楕円 149"/>
        <xdr:cNvSpPr/>
      </xdr:nvSpPr>
      <xdr:spPr>
        <a:xfrm>
          <a:off x="14732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160218</xdr:rowOff>
    </xdr:from>
    <xdr:ext cx="762000" cy="259045"/>
    <xdr:sp macro="" textlink="">
      <xdr:nvSpPr>
        <xdr:cNvPr id="151" name="テキスト ボックス 150"/>
        <xdr:cNvSpPr txBox="1"/>
      </xdr:nvSpPr>
      <xdr:spPr>
        <a:xfrm>
          <a:off x="14401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48441</xdr:rowOff>
    </xdr:from>
    <xdr:to>
      <xdr:col>69</xdr:col>
      <xdr:colOff>142875</xdr:colOff>
      <xdr:row>15</xdr:row>
      <xdr:rowOff>150041</xdr:rowOff>
    </xdr:to>
    <xdr:sp macro="" textlink="">
      <xdr:nvSpPr>
        <xdr:cNvPr id="152" name="楕円 151"/>
        <xdr:cNvSpPr/>
      </xdr:nvSpPr>
      <xdr:spPr>
        <a:xfrm>
          <a:off x="13843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160218</xdr:rowOff>
    </xdr:from>
    <xdr:ext cx="762000" cy="259045"/>
    <xdr:sp macro="" textlink="">
      <xdr:nvSpPr>
        <xdr:cNvPr id="153" name="テキスト ボックス 152"/>
        <xdr:cNvSpPr txBox="1"/>
      </xdr:nvSpPr>
      <xdr:spPr>
        <a:xfrm>
          <a:off x="13512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4" name="楕円 153"/>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5" name="テキスト ボックス 154"/>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本町における扶助費の占める割合は例年大きく、類似団体平均を大きく上回っている。要因としては、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毎年</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上昇する介護費用や、対象年齢の引き上げが行われた子ども医療費など、福祉政策に対する費用の増加が考えられる。住民福祉の向上や、安定した福祉サービスの提供ができるよう努めなければならないが、限られた一般財源の中でコントロールしなければならないため、介護予防、健康管理等の徹底を促し、抑制できる部分については、各種施策を取り組んでいかなければならない。</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59</xdr:row>
      <xdr:rowOff>133350</xdr:rowOff>
    </xdr:to>
    <xdr:cxnSp macro="">
      <xdr:nvCxnSpPr>
        <xdr:cNvPr id="187" name="直線コネクタ 186"/>
        <xdr:cNvCxnSpPr/>
      </xdr:nvCxnSpPr>
      <xdr:spPr>
        <a:xfrm flipV="1">
          <a:off x="3987800" y="10223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95250</xdr:rowOff>
    </xdr:from>
    <xdr:to>
      <xdr:col>19</xdr:col>
      <xdr:colOff>187325</xdr:colOff>
      <xdr:row>59</xdr:row>
      <xdr:rowOff>133350</xdr:rowOff>
    </xdr:to>
    <xdr:cxnSp macro="">
      <xdr:nvCxnSpPr>
        <xdr:cNvPr id="190" name="直線コネクタ 189"/>
        <xdr:cNvCxnSpPr/>
      </xdr:nvCxnSpPr>
      <xdr:spPr>
        <a:xfrm>
          <a:off x="30988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59</xdr:row>
      <xdr:rowOff>95250</xdr:rowOff>
    </xdr:to>
    <xdr:cxnSp macro="">
      <xdr:nvCxnSpPr>
        <xdr:cNvPr id="193" name="直線コネクタ 192"/>
        <xdr:cNvCxnSpPr/>
      </xdr:nvCxnSpPr>
      <xdr:spPr>
        <a:xfrm>
          <a:off x="2209800" y="99187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59</xdr:row>
      <xdr:rowOff>158750</xdr:rowOff>
    </xdr:to>
    <xdr:cxnSp macro="">
      <xdr:nvCxnSpPr>
        <xdr:cNvPr id="196" name="直線コネクタ 195"/>
        <xdr:cNvCxnSpPr/>
      </xdr:nvCxnSpPr>
      <xdr:spPr>
        <a:xfrm flipV="1">
          <a:off x="1320800" y="99187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6" name="楕円 205"/>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07"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82550</xdr:rowOff>
    </xdr:from>
    <xdr:to>
      <xdr:col>20</xdr:col>
      <xdr:colOff>38100</xdr:colOff>
      <xdr:row>60</xdr:row>
      <xdr:rowOff>12700</xdr:rowOff>
    </xdr:to>
    <xdr:sp macro="" textlink="">
      <xdr:nvSpPr>
        <xdr:cNvPr id="208" name="楕円 207"/>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168927</xdr:rowOff>
    </xdr:from>
    <xdr:ext cx="736600" cy="259045"/>
    <xdr:sp macro="" textlink="">
      <xdr:nvSpPr>
        <xdr:cNvPr id="209" name="テキスト ボックス 208"/>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44450</xdr:rowOff>
    </xdr:from>
    <xdr:to>
      <xdr:col>15</xdr:col>
      <xdr:colOff>149225</xdr:colOff>
      <xdr:row>59</xdr:row>
      <xdr:rowOff>146050</xdr:rowOff>
    </xdr:to>
    <xdr:sp macro="" textlink="">
      <xdr:nvSpPr>
        <xdr:cNvPr id="210" name="楕円 209"/>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130827</xdr:rowOff>
    </xdr:from>
    <xdr:ext cx="762000" cy="259045"/>
    <xdr:sp macro="" textlink="">
      <xdr:nvSpPr>
        <xdr:cNvPr id="211" name="テキスト ボックス 210"/>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2" name="楕円 211"/>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3" name="テキスト ボックス 212"/>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107950</xdr:rowOff>
    </xdr:from>
    <xdr:to>
      <xdr:col>6</xdr:col>
      <xdr:colOff>171450</xdr:colOff>
      <xdr:row>60</xdr:row>
      <xdr:rowOff>38100</xdr:rowOff>
    </xdr:to>
    <xdr:sp macro="" textlink="">
      <xdr:nvSpPr>
        <xdr:cNvPr id="214" name="楕円 213"/>
        <xdr:cNvSpPr/>
      </xdr:nvSpPr>
      <xdr:spPr>
        <a:xfrm>
          <a:off x="1270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22877</xdr:rowOff>
    </xdr:from>
    <xdr:ext cx="762000" cy="259045"/>
    <xdr:sp macro="" textlink="">
      <xdr:nvSpPr>
        <xdr:cNvPr id="215" name="テキスト ボックス 214"/>
        <xdr:cNvSpPr txBox="1"/>
      </xdr:nvSpPr>
      <xdr:spPr>
        <a:xfrm>
          <a:off x="939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昨年度と比較して▲０．</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ポイントとわずかに減となっているが、依然として類似団体平均よりも高い状況である。これは、繰出金の割合が影響しており、国民健康保険特別会計が</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５，４９６</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千円の減、介護保険特別会計が</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３，０３３</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千円の増、後期高齢者医療特別会計が</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６，４４７</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となっている。下水道事業は平成２８年度で整備事業が終了したが、流域下水道事業維持</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係る費用が継続してかかる見込みである。また、高齢化により介護保険、後期高齢者医療の伸びは今後も増加していくと考えられるので、予防介護事業を充実させ、介護保険及び後期高齢者医療費を抑制できるよう努めていきた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120142</xdr:rowOff>
    </xdr:to>
    <xdr:cxnSp macro="">
      <xdr:nvCxnSpPr>
        <xdr:cNvPr id="245" name="直線コネクタ 244"/>
        <xdr:cNvCxnSpPr/>
      </xdr:nvCxnSpPr>
      <xdr:spPr>
        <a:xfrm flipV="1">
          <a:off x="15671800" y="98653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120142</xdr:rowOff>
    </xdr:from>
    <xdr:to>
      <xdr:col>78</xdr:col>
      <xdr:colOff>69850</xdr:colOff>
      <xdr:row>57</xdr:row>
      <xdr:rowOff>129286</xdr:rowOff>
    </xdr:to>
    <xdr:cxnSp macro="">
      <xdr:nvCxnSpPr>
        <xdr:cNvPr id="248" name="直線コネクタ 247"/>
        <xdr:cNvCxnSpPr/>
      </xdr:nvCxnSpPr>
      <xdr:spPr>
        <a:xfrm flipV="1">
          <a:off x="14782800" y="9892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129286</xdr:rowOff>
    </xdr:from>
    <xdr:to>
      <xdr:col>73</xdr:col>
      <xdr:colOff>180975</xdr:colOff>
      <xdr:row>57</xdr:row>
      <xdr:rowOff>133858</xdr:rowOff>
    </xdr:to>
    <xdr:cxnSp macro="">
      <xdr:nvCxnSpPr>
        <xdr:cNvPr id="251" name="直線コネクタ 250"/>
        <xdr:cNvCxnSpPr/>
      </xdr:nvCxnSpPr>
      <xdr:spPr>
        <a:xfrm flipV="1">
          <a:off x="13893800" y="9901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74422</xdr:rowOff>
    </xdr:from>
    <xdr:to>
      <xdr:col>69</xdr:col>
      <xdr:colOff>92075</xdr:colOff>
      <xdr:row>57</xdr:row>
      <xdr:rowOff>133858</xdr:rowOff>
    </xdr:to>
    <xdr:cxnSp macro="">
      <xdr:nvCxnSpPr>
        <xdr:cNvPr id="254" name="直線コネクタ 253"/>
        <xdr:cNvCxnSpPr/>
      </xdr:nvCxnSpPr>
      <xdr:spPr>
        <a:xfrm>
          <a:off x="13004800" y="9847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4" name="楕円 263"/>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5"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69342</xdr:rowOff>
    </xdr:from>
    <xdr:to>
      <xdr:col>78</xdr:col>
      <xdr:colOff>120650</xdr:colOff>
      <xdr:row>57</xdr:row>
      <xdr:rowOff>170942</xdr:rowOff>
    </xdr:to>
    <xdr:sp macro="" textlink="">
      <xdr:nvSpPr>
        <xdr:cNvPr id="266" name="楕円 265"/>
        <xdr:cNvSpPr/>
      </xdr:nvSpPr>
      <xdr:spPr>
        <a:xfrm>
          <a:off x="15621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155719</xdr:rowOff>
    </xdr:from>
    <xdr:ext cx="736600" cy="259045"/>
    <xdr:sp macro="" textlink="">
      <xdr:nvSpPr>
        <xdr:cNvPr id="267" name="テキスト ボックス 266"/>
        <xdr:cNvSpPr txBox="1"/>
      </xdr:nvSpPr>
      <xdr:spPr>
        <a:xfrm>
          <a:off x="15290800" y="992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78486</xdr:rowOff>
    </xdr:from>
    <xdr:to>
      <xdr:col>74</xdr:col>
      <xdr:colOff>31750</xdr:colOff>
      <xdr:row>58</xdr:row>
      <xdr:rowOff>8636</xdr:rowOff>
    </xdr:to>
    <xdr:sp macro="" textlink="">
      <xdr:nvSpPr>
        <xdr:cNvPr id="268" name="楕円 267"/>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164863</xdr:rowOff>
    </xdr:from>
    <xdr:ext cx="762000" cy="259045"/>
    <xdr:sp macro="" textlink="">
      <xdr:nvSpPr>
        <xdr:cNvPr id="269" name="テキスト ボックス 268"/>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83058</xdr:rowOff>
    </xdr:from>
    <xdr:to>
      <xdr:col>69</xdr:col>
      <xdr:colOff>142875</xdr:colOff>
      <xdr:row>58</xdr:row>
      <xdr:rowOff>13208</xdr:rowOff>
    </xdr:to>
    <xdr:sp macro="" textlink="">
      <xdr:nvSpPr>
        <xdr:cNvPr id="270" name="楕円 269"/>
        <xdr:cNvSpPr/>
      </xdr:nvSpPr>
      <xdr:spPr>
        <a:xfrm>
          <a:off x="13843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169435</xdr:rowOff>
    </xdr:from>
    <xdr:ext cx="762000" cy="259045"/>
    <xdr:sp macro="" textlink="">
      <xdr:nvSpPr>
        <xdr:cNvPr id="271" name="テキスト ボックス 270"/>
        <xdr:cNvSpPr txBox="1"/>
      </xdr:nvSpPr>
      <xdr:spPr>
        <a:xfrm>
          <a:off x="13512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23622</xdr:rowOff>
    </xdr:from>
    <xdr:to>
      <xdr:col>65</xdr:col>
      <xdr:colOff>53975</xdr:colOff>
      <xdr:row>57</xdr:row>
      <xdr:rowOff>125222</xdr:rowOff>
    </xdr:to>
    <xdr:sp macro="" textlink="">
      <xdr:nvSpPr>
        <xdr:cNvPr id="272" name="楕円 271"/>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109999</xdr:rowOff>
    </xdr:from>
    <xdr:ext cx="762000" cy="259045"/>
    <xdr:sp macro="" textlink="">
      <xdr:nvSpPr>
        <xdr:cNvPr id="273" name="テキスト ボックス 272"/>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平成２１年度を境に、補助費等が増加してきている。これまで、第１期～第</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期行財政</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改革</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計画により、単独優遇補助金は削減または廃止を行い、補助費の縮小を図ってきたが、平成２７年度中に単独補助事業の制定があったため、類似団体平均の伸びより大きく増加することとなった。平成３１年度からの第６期行財政</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改革</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計画へ向けて、引き続き見直しや廃止を検討していく。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83566</xdr:rowOff>
    </xdr:to>
    <xdr:cxnSp macro="">
      <xdr:nvCxnSpPr>
        <xdr:cNvPr id="303" name="直線コネクタ 302"/>
        <xdr:cNvCxnSpPr/>
      </xdr:nvCxnSpPr>
      <xdr:spPr>
        <a:xfrm flipV="1">
          <a:off x="15671800" y="64226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83566</xdr:rowOff>
    </xdr:to>
    <xdr:cxnSp macro="">
      <xdr:nvCxnSpPr>
        <xdr:cNvPr id="306" name="直線コネクタ 305"/>
        <xdr:cNvCxnSpPr/>
      </xdr:nvCxnSpPr>
      <xdr:spPr>
        <a:xfrm>
          <a:off x="14782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92710</xdr:rowOff>
    </xdr:to>
    <xdr:cxnSp macro="">
      <xdr:nvCxnSpPr>
        <xdr:cNvPr id="309" name="直線コネクタ 308"/>
        <xdr:cNvCxnSpPr/>
      </xdr:nvCxnSpPr>
      <xdr:spPr>
        <a:xfrm flipV="1">
          <a:off x="13893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92710</xdr:rowOff>
    </xdr:to>
    <xdr:cxnSp macro="">
      <xdr:nvCxnSpPr>
        <xdr:cNvPr id="312" name="直線コネクタ 311"/>
        <xdr:cNvCxnSpPr/>
      </xdr:nvCxnSpPr>
      <xdr:spPr>
        <a:xfrm>
          <a:off x="13004800" y="634034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2" name="楕円 321"/>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3"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4" name="楕円 323"/>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5" name="テキスト ボックス 324"/>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6" name="楕円 325"/>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7" name="テキスト ボックス 326"/>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28" name="楕円 327"/>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9" name="テキスト ボックス 328"/>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0" name="楕円 329"/>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1" name="テキスト ボックス 330"/>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類似団体平均の人口１人あたり決算額と比較して、本町の公債費は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９２，１０９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少なくなっている。過疎地域に指定されていることもあり、過疎対策事業債での事業を中心に借入を行っているが、最近では一般財源としての借入である臨時財政対策債の発行を抑制するなど、将来に渡って負担</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が増え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ないように適正な起債管理を行っており、今後も有効的な起債活用を行っていく必要がある。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100330</xdr:rowOff>
    </xdr:to>
    <xdr:cxnSp macro="">
      <xdr:nvCxnSpPr>
        <xdr:cNvPr id="363" name="直線コネクタ 362"/>
        <xdr:cNvCxnSpPr/>
      </xdr:nvCxnSpPr>
      <xdr:spPr>
        <a:xfrm>
          <a:off x="3987800" y="12951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134620</xdr:rowOff>
    </xdr:to>
    <xdr:cxnSp macro="">
      <xdr:nvCxnSpPr>
        <xdr:cNvPr id="366" name="直線コネクタ 365"/>
        <xdr:cNvCxnSpPr/>
      </xdr:nvCxnSpPr>
      <xdr:spPr>
        <a:xfrm flipV="1">
          <a:off x="3098800" y="12951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134620</xdr:rowOff>
    </xdr:from>
    <xdr:to>
      <xdr:col>15</xdr:col>
      <xdr:colOff>98425</xdr:colOff>
      <xdr:row>75</xdr:row>
      <xdr:rowOff>161289</xdr:rowOff>
    </xdr:to>
    <xdr:cxnSp macro="">
      <xdr:nvCxnSpPr>
        <xdr:cNvPr id="369" name="直線コネクタ 368"/>
        <xdr:cNvCxnSpPr/>
      </xdr:nvCxnSpPr>
      <xdr:spPr>
        <a:xfrm flipV="1">
          <a:off x="2209800" y="129933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111760</xdr:rowOff>
    </xdr:from>
    <xdr:to>
      <xdr:col>11</xdr:col>
      <xdr:colOff>9525</xdr:colOff>
      <xdr:row>75</xdr:row>
      <xdr:rowOff>161289</xdr:rowOff>
    </xdr:to>
    <xdr:cxnSp macro="">
      <xdr:nvCxnSpPr>
        <xdr:cNvPr id="372" name="直線コネクタ 371"/>
        <xdr:cNvCxnSpPr/>
      </xdr:nvCxnSpPr>
      <xdr:spPr>
        <a:xfrm>
          <a:off x="1320800" y="12970510"/>
          <a:ext cx="88900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82" name="楕円 381"/>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66057</xdr:rowOff>
    </xdr:from>
    <xdr:ext cx="762000" cy="259045"/>
    <xdr:sp macro="" textlink="">
      <xdr:nvSpPr>
        <xdr:cNvPr id="383" name="公債費該当値テキスト"/>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4" name="楕円 383"/>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5" name="テキスト ボックス 384"/>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83820</xdr:rowOff>
    </xdr:from>
    <xdr:to>
      <xdr:col>15</xdr:col>
      <xdr:colOff>149225</xdr:colOff>
      <xdr:row>76</xdr:row>
      <xdr:rowOff>13970</xdr:rowOff>
    </xdr:to>
    <xdr:sp macro="" textlink="">
      <xdr:nvSpPr>
        <xdr:cNvPr id="386" name="楕円 385"/>
        <xdr:cNvSpPr/>
      </xdr:nvSpPr>
      <xdr:spPr>
        <a:xfrm>
          <a:off x="3048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24147</xdr:rowOff>
    </xdr:from>
    <xdr:ext cx="762000" cy="259045"/>
    <xdr:sp macro="" textlink="">
      <xdr:nvSpPr>
        <xdr:cNvPr id="387" name="テキスト ボックス 386"/>
        <xdr:cNvSpPr txBox="1"/>
      </xdr:nvSpPr>
      <xdr:spPr>
        <a:xfrm>
          <a:off x="2717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8" name="楕円 387"/>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9" name="テキスト ボックス 388"/>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60960</xdr:rowOff>
    </xdr:from>
    <xdr:to>
      <xdr:col>6</xdr:col>
      <xdr:colOff>171450</xdr:colOff>
      <xdr:row>75</xdr:row>
      <xdr:rowOff>162561</xdr:rowOff>
    </xdr:to>
    <xdr:sp macro="" textlink="">
      <xdr:nvSpPr>
        <xdr:cNvPr id="390" name="楕円 389"/>
        <xdr:cNvSpPr/>
      </xdr:nvSpPr>
      <xdr:spPr>
        <a:xfrm>
          <a:off x="1270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1287</xdr:rowOff>
    </xdr:from>
    <xdr:ext cx="762000" cy="259045"/>
    <xdr:sp macro="" textlink="">
      <xdr:nvSpPr>
        <xdr:cNvPr id="391" name="テキスト ボックス 390"/>
        <xdr:cNvSpPr txBox="1"/>
      </xdr:nvSpPr>
      <xdr:spPr>
        <a:xfrm>
          <a:off x="939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本町の場合、公債費以外の経常経費は、すべてにおいて類似団体平均を大きく上回っており、特に扶助費においては６．</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ポイント上回っている。財源の約５０％を普通交付税で賄っている現状から見て、硬直した財政運営にならないよう、経常収支比率９０％以下を維持できる財政運営を行っていきたい。</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117202</xdr:rowOff>
    </xdr:from>
    <xdr:to>
      <xdr:col>82</xdr:col>
      <xdr:colOff>107950</xdr:colOff>
      <xdr:row>81</xdr:row>
      <xdr:rowOff>37193</xdr:rowOff>
    </xdr:to>
    <xdr:cxnSp macro="">
      <xdr:nvCxnSpPr>
        <xdr:cNvPr id="426" name="直線コネクタ 425"/>
        <xdr:cNvCxnSpPr/>
      </xdr:nvCxnSpPr>
      <xdr:spPr>
        <a:xfrm flipV="1">
          <a:off x="15671800" y="13833202"/>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71482</xdr:rowOff>
    </xdr:from>
    <xdr:to>
      <xdr:col>78</xdr:col>
      <xdr:colOff>69850</xdr:colOff>
      <xdr:row>81</xdr:row>
      <xdr:rowOff>37193</xdr:rowOff>
    </xdr:to>
    <xdr:cxnSp macro="">
      <xdr:nvCxnSpPr>
        <xdr:cNvPr id="429" name="直線コネクタ 428"/>
        <xdr:cNvCxnSpPr/>
      </xdr:nvCxnSpPr>
      <xdr:spPr>
        <a:xfrm>
          <a:off x="14782800" y="1378748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61686</xdr:rowOff>
    </xdr:from>
    <xdr:to>
      <xdr:col>73</xdr:col>
      <xdr:colOff>180975</xdr:colOff>
      <xdr:row>80</xdr:row>
      <xdr:rowOff>71482</xdr:rowOff>
    </xdr:to>
    <xdr:cxnSp macro="">
      <xdr:nvCxnSpPr>
        <xdr:cNvPr id="432" name="直線コネクタ 431"/>
        <xdr:cNvCxnSpPr/>
      </xdr:nvCxnSpPr>
      <xdr:spPr>
        <a:xfrm>
          <a:off x="13893800" y="137776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82913</xdr:rowOff>
    </xdr:from>
    <xdr:to>
      <xdr:col>69</xdr:col>
      <xdr:colOff>92075</xdr:colOff>
      <xdr:row>80</xdr:row>
      <xdr:rowOff>61686</xdr:rowOff>
    </xdr:to>
    <xdr:cxnSp macro="">
      <xdr:nvCxnSpPr>
        <xdr:cNvPr id="435" name="直線コネクタ 434"/>
        <xdr:cNvCxnSpPr/>
      </xdr:nvCxnSpPr>
      <xdr:spPr>
        <a:xfrm>
          <a:off x="13004800" y="1362746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66402</xdr:rowOff>
    </xdr:from>
    <xdr:to>
      <xdr:col>82</xdr:col>
      <xdr:colOff>158750</xdr:colOff>
      <xdr:row>80</xdr:row>
      <xdr:rowOff>168002</xdr:rowOff>
    </xdr:to>
    <xdr:sp macro="" textlink="">
      <xdr:nvSpPr>
        <xdr:cNvPr id="445" name="楕円 444"/>
        <xdr:cNvSpPr/>
      </xdr:nvSpPr>
      <xdr:spPr>
        <a:xfrm>
          <a:off x="164592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38479</xdr:rowOff>
    </xdr:from>
    <xdr:ext cx="762000" cy="259045"/>
    <xdr:sp macro="" textlink="">
      <xdr:nvSpPr>
        <xdr:cNvPr id="446" name="公債費以外該当値テキスト"/>
        <xdr:cNvSpPr txBox="1"/>
      </xdr:nvSpPr>
      <xdr:spPr>
        <a:xfrm>
          <a:off x="16598900" y="1375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157843</xdr:rowOff>
    </xdr:from>
    <xdr:to>
      <xdr:col>78</xdr:col>
      <xdr:colOff>120650</xdr:colOff>
      <xdr:row>81</xdr:row>
      <xdr:rowOff>87993</xdr:rowOff>
    </xdr:to>
    <xdr:sp macro="" textlink="">
      <xdr:nvSpPr>
        <xdr:cNvPr id="447" name="楕円 446"/>
        <xdr:cNvSpPr/>
      </xdr:nvSpPr>
      <xdr:spPr>
        <a:xfrm>
          <a:off x="15621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72770</xdr:rowOff>
    </xdr:from>
    <xdr:ext cx="736600" cy="259045"/>
    <xdr:sp macro="" textlink="">
      <xdr:nvSpPr>
        <xdr:cNvPr id="448" name="テキスト ボックス 447"/>
        <xdr:cNvSpPr txBox="1"/>
      </xdr:nvSpPr>
      <xdr:spPr>
        <a:xfrm>
          <a:off x="15290800" y="1396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20682</xdr:rowOff>
    </xdr:from>
    <xdr:to>
      <xdr:col>74</xdr:col>
      <xdr:colOff>31750</xdr:colOff>
      <xdr:row>80</xdr:row>
      <xdr:rowOff>122282</xdr:rowOff>
    </xdr:to>
    <xdr:sp macro="" textlink="">
      <xdr:nvSpPr>
        <xdr:cNvPr id="449" name="楕円 448"/>
        <xdr:cNvSpPr/>
      </xdr:nvSpPr>
      <xdr:spPr>
        <a:xfrm>
          <a:off x="14732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107059</xdr:rowOff>
    </xdr:from>
    <xdr:ext cx="762000" cy="259045"/>
    <xdr:sp macro="" textlink="">
      <xdr:nvSpPr>
        <xdr:cNvPr id="450" name="テキスト ボックス 449"/>
        <xdr:cNvSpPr txBox="1"/>
      </xdr:nvSpPr>
      <xdr:spPr>
        <a:xfrm>
          <a:off x="14401800" y="138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10886</xdr:rowOff>
    </xdr:from>
    <xdr:to>
      <xdr:col>69</xdr:col>
      <xdr:colOff>142875</xdr:colOff>
      <xdr:row>80</xdr:row>
      <xdr:rowOff>112486</xdr:rowOff>
    </xdr:to>
    <xdr:sp macro="" textlink="">
      <xdr:nvSpPr>
        <xdr:cNvPr id="451" name="楕円 450"/>
        <xdr:cNvSpPr/>
      </xdr:nvSpPr>
      <xdr:spPr>
        <a:xfrm>
          <a:off x="13843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97263</xdr:rowOff>
    </xdr:from>
    <xdr:ext cx="762000" cy="259045"/>
    <xdr:sp macro="" textlink="">
      <xdr:nvSpPr>
        <xdr:cNvPr id="452" name="テキスト ボックス 451"/>
        <xdr:cNvSpPr txBox="1"/>
      </xdr:nvSpPr>
      <xdr:spPr>
        <a:xfrm>
          <a:off x="13512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32113</xdr:rowOff>
    </xdr:from>
    <xdr:to>
      <xdr:col>65</xdr:col>
      <xdr:colOff>53975</xdr:colOff>
      <xdr:row>79</xdr:row>
      <xdr:rowOff>133713</xdr:rowOff>
    </xdr:to>
    <xdr:sp macro="" textlink="">
      <xdr:nvSpPr>
        <xdr:cNvPr id="453" name="楕円 452"/>
        <xdr:cNvSpPr/>
      </xdr:nvSpPr>
      <xdr:spPr>
        <a:xfrm>
          <a:off x="12954000" y="135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118490</xdr:rowOff>
    </xdr:from>
    <xdr:ext cx="762000" cy="259045"/>
    <xdr:sp macro="" textlink="">
      <xdr:nvSpPr>
        <xdr:cNvPr id="454" name="テキスト ボックス 453"/>
        <xdr:cNvSpPr txBox="1"/>
      </xdr:nvSpPr>
      <xdr:spPr>
        <a:xfrm>
          <a:off x="12623800" y="136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128987</xdr:rowOff>
    </xdr:from>
    <xdr:to>
      <xdr:col>29</xdr:col>
      <xdr:colOff>127000</xdr:colOff>
      <xdr:row>18</xdr:row>
      <xdr:rowOff>138512</xdr:rowOff>
    </xdr:to>
    <xdr:cxnSp macro="">
      <xdr:nvCxnSpPr>
        <xdr:cNvPr id="49" name="直線コネクタ 48"/>
        <xdr:cNvCxnSpPr/>
      </xdr:nvCxnSpPr>
      <xdr:spPr bwMode="auto">
        <a:xfrm flipV="1">
          <a:off x="5003800" y="3262712"/>
          <a:ext cx="6477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138512</xdr:rowOff>
    </xdr:from>
    <xdr:to>
      <xdr:col>26</xdr:col>
      <xdr:colOff>50800</xdr:colOff>
      <xdr:row>18</xdr:row>
      <xdr:rowOff>139019</xdr:rowOff>
    </xdr:to>
    <xdr:cxnSp macro="">
      <xdr:nvCxnSpPr>
        <xdr:cNvPr id="52" name="直線コネクタ 51"/>
        <xdr:cNvCxnSpPr/>
      </xdr:nvCxnSpPr>
      <xdr:spPr bwMode="auto">
        <a:xfrm flipV="1">
          <a:off x="4305300" y="3272237"/>
          <a:ext cx="698500" cy="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139019</xdr:rowOff>
    </xdr:from>
    <xdr:to>
      <xdr:col>22</xdr:col>
      <xdr:colOff>114300</xdr:colOff>
      <xdr:row>18</xdr:row>
      <xdr:rowOff>155737</xdr:rowOff>
    </xdr:to>
    <xdr:cxnSp macro="">
      <xdr:nvCxnSpPr>
        <xdr:cNvPr id="55" name="直線コネクタ 54"/>
        <xdr:cNvCxnSpPr/>
      </xdr:nvCxnSpPr>
      <xdr:spPr bwMode="auto">
        <a:xfrm flipV="1">
          <a:off x="3606800" y="3272744"/>
          <a:ext cx="698500" cy="16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153897</xdr:rowOff>
    </xdr:from>
    <xdr:to>
      <xdr:col>18</xdr:col>
      <xdr:colOff>177800</xdr:colOff>
      <xdr:row>18</xdr:row>
      <xdr:rowOff>155737</xdr:rowOff>
    </xdr:to>
    <xdr:cxnSp macro="">
      <xdr:nvCxnSpPr>
        <xdr:cNvPr id="58" name="直線コネクタ 57"/>
        <xdr:cNvCxnSpPr/>
      </xdr:nvCxnSpPr>
      <xdr:spPr bwMode="auto">
        <a:xfrm>
          <a:off x="2908300" y="3287622"/>
          <a:ext cx="698500" cy="1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78187</xdr:rowOff>
    </xdr:from>
    <xdr:to>
      <xdr:col>29</xdr:col>
      <xdr:colOff>177800</xdr:colOff>
      <xdr:row>19</xdr:row>
      <xdr:rowOff>8337</xdr:rowOff>
    </xdr:to>
    <xdr:sp macro="" textlink="">
      <xdr:nvSpPr>
        <xdr:cNvPr id="68" name="楕円 67"/>
        <xdr:cNvSpPr/>
      </xdr:nvSpPr>
      <xdr:spPr bwMode="auto">
        <a:xfrm>
          <a:off x="5600700" y="321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158214</xdr:rowOff>
    </xdr:from>
    <xdr:ext cx="762000" cy="259045"/>
    <xdr:sp macro="" textlink="">
      <xdr:nvSpPr>
        <xdr:cNvPr id="69" name="人口1人当たり決算額の推移該当値テキスト130"/>
        <xdr:cNvSpPr txBox="1"/>
      </xdr:nvSpPr>
      <xdr:spPr>
        <a:xfrm>
          <a:off x="5740400" y="312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87712</xdr:rowOff>
    </xdr:from>
    <xdr:to>
      <xdr:col>26</xdr:col>
      <xdr:colOff>101600</xdr:colOff>
      <xdr:row>19</xdr:row>
      <xdr:rowOff>17862</xdr:rowOff>
    </xdr:to>
    <xdr:sp macro="" textlink="">
      <xdr:nvSpPr>
        <xdr:cNvPr id="70" name="楕円 69"/>
        <xdr:cNvSpPr/>
      </xdr:nvSpPr>
      <xdr:spPr bwMode="auto">
        <a:xfrm>
          <a:off x="4953000" y="3221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2639</xdr:rowOff>
    </xdr:from>
    <xdr:ext cx="736600" cy="259045"/>
    <xdr:sp macro="" textlink="">
      <xdr:nvSpPr>
        <xdr:cNvPr id="71" name="テキスト ボックス 70"/>
        <xdr:cNvSpPr txBox="1"/>
      </xdr:nvSpPr>
      <xdr:spPr>
        <a:xfrm>
          <a:off x="4622800" y="330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88219</xdr:rowOff>
    </xdr:from>
    <xdr:to>
      <xdr:col>22</xdr:col>
      <xdr:colOff>165100</xdr:colOff>
      <xdr:row>19</xdr:row>
      <xdr:rowOff>18369</xdr:rowOff>
    </xdr:to>
    <xdr:sp macro="" textlink="">
      <xdr:nvSpPr>
        <xdr:cNvPr id="72" name="楕円 71"/>
        <xdr:cNvSpPr/>
      </xdr:nvSpPr>
      <xdr:spPr bwMode="auto">
        <a:xfrm>
          <a:off x="4254500" y="322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3146</xdr:rowOff>
    </xdr:from>
    <xdr:ext cx="762000" cy="259045"/>
    <xdr:sp macro="" textlink="">
      <xdr:nvSpPr>
        <xdr:cNvPr id="73" name="テキスト ボックス 72"/>
        <xdr:cNvSpPr txBox="1"/>
      </xdr:nvSpPr>
      <xdr:spPr>
        <a:xfrm>
          <a:off x="3924300" y="330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104937</xdr:rowOff>
    </xdr:from>
    <xdr:to>
      <xdr:col>19</xdr:col>
      <xdr:colOff>38100</xdr:colOff>
      <xdr:row>19</xdr:row>
      <xdr:rowOff>35087</xdr:rowOff>
    </xdr:to>
    <xdr:sp macro="" textlink="">
      <xdr:nvSpPr>
        <xdr:cNvPr id="74" name="楕円 73"/>
        <xdr:cNvSpPr/>
      </xdr:nvSpPr>
      <xdr:spPr bwMode="auto">
        <a:xfrm>
          <a:off x="3556000" y="323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19864</xdr:rowOff>
    </xdr:from>
    <xdr:ext cx="762000" cy="259045"/>
    <xdr:sp macro="" textlink="">
      <xdr:nvSpPr>
        <xdr:cNvPr id="75" name="テキスト ボックス 74"/>
        <xdr:cNvSpPr txBox="1"/>
      </xdr:nvSpPr>
      <xdr:spPr>
        <a:xfrm>
          <a:off x="3225800" y="33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103097</xdr:rowOff>
    </xdr:from>
    <xdr:to>
      <xdr:col>15</xdr:col>
      <xdr:colOff>101600</xdr:colOff>
      <xdr:row>19</xdr:row>
      <xdr:rowOff>33247</xdr:rowOff>
    </xdr:to>
    <xdr:sp macro="" textlink="">
      <xdr:nvSpPr>
        <xdr:cNvPr id="76" name="楕円 75"/>
        <xdr:cNvSpPr/>
      </xdr:nvSpPr>
      <xdr:spPr bwMode="auto">
        <a:xfrm>
          <a:off x="2857500" y="323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18024</xdr:rowOff>
    </xdr:from>
    <xdr:ext cx="762000" cy="259045"/>
    <xdr:sp macro="" textlink="">
      <xdr:nvSpPr>
        <xdr:cNvPr id="77" name="テキスト ボックス 76"/>
        <xdr:cNvSpPr txBox="1"/>
      </xdr:nvSpPr>
      <xdr:spPr>
        <a:xfrm>
          <a:off x="2527300" y="332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1037</xdr:rowOff>
    </xdr:from>
    <xdr:to>
      <xdr:col>29</xdr:col>
      <xdr:colOff>127000</xdr:colOff>
      <xdr:row>36</xdr:row>
      <xdr:rowOff>1366</xdr:rowOff>
    </xdr:to>
    <xdr:cxnSp macro="">
      <xdr:nvCxnSpPr>
        <xdr:cNvPr id="108" name="直線コネクタ 107"/>
        <xdr:cNvCxnSpPr/>
      </xdr:nvCxnSpPr>
      <xdr:spPr bwMode="auto">
        <a:xfrm flipV="1">
          <a:off x="5003800" y="6954287"/>
          <a:ext cx="647700" cy="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1366</xdr:rowOff>
    </xdr:from>
    <xdr:to>
      <xdr:col>26</xdr:col>
      <xdr:colOff>50800</xdr:colOff>
      <xdr:row>36</xdr:row>
      <xdr:rowOff>1380</xdr:rowOff>
    </xdr:to>
    <xdr:cxnSp macro="">
      <xdr:nvCxnSpPr>
        <xdr:cNvPr id="111" name="直線コネクタ 110"/>
        <xdr:cNvCxnSpPr/>
      </xdr:nvCxnSpPr>
      <xdr:spPr bwMode="auto">
        <a:xfrm flipV="1">
          <a:off x="4305300" y="6954616"/>
          <a:ext cx="698500" cy="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324940</xdr:rowOff>
    </xdr:from>
    <xdr:to>
      <xdr:col>22</xdr:col>
      <xdr:colOff>114300</xdr:colOff>
      <xdr:row>36</xdr:row>
      <xdr:rowOff>1380</xdr:rowOff>
    </xdr:to>
    <xdr:cxnSp macro="">
      <xdr:nvCxnSpPr>
        <xdr:cNvPr id="114" name="直線コネクタ 113"/>
        <xdr:cNvCxnSpPr/>
      </xdr:nvCxnSpPr>
      <xdr:spPr bwMode="auto">
        <a:xfrm>
          <a:off x="3606800" y="6935290"/>
          <a:ext cx="698500" cy="1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315664</xdr:rowOff>
    </xdr:from>
    <xdr:to>
      <xdr:col>18</xdr:col>
      <xdr:colOff>177800</xdr:colOff>
      <xdr:row>35</xdr:row>
      <xdr:rowOff>324940</xdr:rowOff>
    </xdr:to>
    <xdr:cxnSp macro="">
      <xdr:nvCxnSpPr>
        <xdr:cNvPr id="117" name="直線コネクタ 116"/>
        <xdr:cNvCxnSpPr/>
      </xdr:nvCxnSpPr>
      <xdr:spPr bwMode="auto">
        <a:xfrm>
          <a:off x="2908300" y="6926014"/>
          <a:ext cx="698500" cy="9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293137</xdr:rowOff>
    </xdr:from>
    <xdr:to>
      <xdr:col>29</xdr:col>
      <xdr:colOff>177800</xdr:colOff>
      <xdr:row>36</xdr:row>
      <xdr:rowOff>51837</xdr:rowOff>
    </xdr:to>
    <xdr:sp macro="" textlink="">
      <xdr:nvSpPr>
        <xdr:cNvPr id="127" name="楕円 126"/>
        <xdr:cNvSpPr/>
      </xdr:nvSpPr>
      <xdr:spPr bwMode="auto">
        <a:xfrm>
          <a:off x="5600700" y="6903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265214</xdr:rowOff>
    </xdr:from>
    <xdr:ext cx="762000" cy="259045"/>
    <xdr:sp macro="" textlink="">
      <xdr:nvSpPr>
        <xdr:cNvPr id="128" name="人口1人当たり決算額の推移該当値テキスト445"/>
        <xdr:cNvSpPr txBox="1"/>
      </xdr:nvSpPr>
      <xdr:spPr>
        <a:xfrm>
          <a:off x="5740400" y="687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293466</xdr:rowOff>
    </xdr:from>
    <xdr:to>
      <xdr:col>26</xdr:col>
      <xdr:colOff>101600</xdr:colOff>
      <xdr:row>36</xdr:row>
      <xdr:rowOff>52166</xdr:rowOff>
    </xdr:to>
    <xdr:sp macro="" textlink="">
      <xdr:nvSpPr>
        <xdr:cNvPr id="129" name="楕円 128"/>
        <xdr:cNvSpPr/>
      </xdr:nvSpPr>
      <xdr:spPr bwMode="auto">
        <a:xfrm>
          <a:off x="4953000" y="690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36943</xdr:rowOff>
    </xdr:from>
    <xdr:ext cx="736600" cy="259045"/>
    <xdr:sp macro="" textlink="">
      <xdr:nvSpPr>
        <xdr:cNvPr id="130" name="テキスト ボックス 129"/>
        <xdr:cNvSpPr txBox="1"/>
      </xdr:nvSpPr>
      <xdr:spPr>
        <a:xfrm>
          <a:off x="4622800" y="699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293480</xdr:rowOff>
    </xdr:from>
    <xdr:to>
      <xdr:col>22</xdr:col>
      <xdr:colOff>165100</xdr:colOff>
      <xdr:row>36</xdr:row>
      <xdr:rowOff>52180</xdr:rowOff>
    </xdr:to>
    <xdr:sp macro="" textlink="">
      <xdr:nvSpPr>
        <xdr:cNvPr id="131" name="楕円 130"/>
        <xdr:cNvSpPr/>
      </xdr:nvSpPr>
      <xdr:spPr bwMode="auto">
        <a:xfrm>
          <a:off x="4254500" y="6903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36957</xdr:rowOff>
    </xdr:from>
    <xdr:ext cx="762000" cy="259045"/>
    <xdr:sp macro="" textlink="">
      <xdr:nvSpPr>
        <xdr:cNvPr id="132" name="テキスト ボックス 131"/>
        <xdr:cNvSpPr txBox="1"/>
      </xdr:nvSpPr>
      <xdr:spPr>
        <a:xfrm>
          <a:off x="3924300" y="699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274140</xdr:rowOff>
    </xdr:from>
    <xdr:to>
      <xdr:col>19</xdr:col>
      <xdr:colOff>38100</xdr:colOff>
      <xdr:row>36</xdr:row>
      <xdr:rowOff>32840</xdr:rowOff>
    </xdr:to>
    <xdr:sp macro="" textlink="">
      <xdr:nvSpPr>
        <xdr:cNvPr id="133" name="楕円 132"/>
        <xdr:cNvSpPr/>
      </xdr:nvSpPr>
      <xdr:spPr bwMode="auto">
        <a:xfrm>
          <a:off x="3556000" y="6884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17617</xdr:rowOff>
    </xdr:from>
    <xdr:ext cx="762000" cy="259045"/>
    <xdr:sp macro="" textlink="">
      <xdr:nvSpPr>
        <xdr:cNvPr id="134" name="テキスト ボックス 133"/>
        <xdr:cNvSpPr txBox="1"/>
      </xdr:nvSpPr>
      <xdr:spPr>
        <a:xfrm>
          <a:off x="3225800" y="697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264864</xdr:rowOff>
    </xdr:from>
    <xdr:to>
      <xdr:col>15</xdr:col>
      <xdr:colOff>101600</xdr:colOff>
      <xdr:row>36</xdr:row>
      <xdr:rowOff>23564</xdr:rowOff>
    </xdr:to>
    <xdr:sp macro="" textlink="">
      <xdr:nvSpPr>
        <xdr:cNvPr id="135" name="楕円 134"/>
        <xdr:cNvSpPr/>
      </xdr:nvSpPr>
      <xdr:spPr bwMode="auto">
        <a:xfrm>
          <a:off x="2857500" y="6875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8341</xdr:rowOff>
    </xdr:from>
    <xdr:ext cx="762000" cy="259045"/>
    <xdr:sp macro="" textlink="">
      <xdr:nvSpPr>
        <xdr:cNvPr id="136" name="テキスト ボックス 135"/>
        <xdr:cNvSpPr txBox="1"/>
      </xdr:nvSpPr>
      <xdr:spPr>
        <a:xfrm>
          <a:off x="2527300" y="69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4,030
4,023
48.37
3,308,180
3,056,562
251,578
1,866,109
2,526,975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xdr:rowOff>
    </xdr:from>
    <xdr:to>
      <xdr:col>24</xdr:col>
      <xdr:colOff>63500</xdr:colOff>
      <xdr:row>37</xdr:row>
      <xdr:rowOff>13325</xdr:rowOff>
    </xdr:to>
    <xdr:cxnSp macro="">
      <xdr:nvCxnSpPr>
        <xdr:cNvPr id="58" name="直線コネクタ 57"/>
        <xdr:cNvCxnSpPr/>
      </xdr:nvCxnSpPr>
      <xdr:spPr>
        <a:xfrm flipV="1">
          <a:off x="3797300" y="6343751"/>
          <a:ext cx="8382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10838</xdr:rowOff>
    </xdr:from>
    <xdr:to>
      <xdr:col>19</xdr:col>
      <xdr:colOff>177800</xdr:colOff>
      <xdr:row>37</xdr:row>
      <xdr:rowOff>13325</xdr:rowOff>
    </xdr:to>
    <xdr:cxnSp macro="">
      <xdr:nvCxnSpPr>
        <xdr:cNvPr id="61" name="直線コネクタ 60"/>
        <xdr:cNvCxnSpPr/>
      </xdr:nvCxnSpPr>
      <xdr:spPr>
        <a:xfrm>
          <a:off x="2908300" y="6354488"/>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10838</xdr:rowOff>
    </xdr:from>
    <xdr:to>
      <xdr:col>15</xdr:col>
      <xdr:colOff>50800</xdr:colOff>
      <xdr:row>37</xdr:row>
      <xdr:rowOff>18864</xdr:rowOff>
    </xdr:to>
    <xdr:cxnSp macro="">
      <xdr:nvCxnSpPr>
        <xdr:cNvPr id="64" name="直線コネクタ 63"/>
        <xdr:cNvCxnSpPr/>
      </xdr:nvCxnSpPr>
      <xdr:spPr>
        <a:xfrm flipV="1">
          <a:off x="2019300" y="6354488"/>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18864</xdr:rowOff>
    </xdr:from>
    <xdr:to>
      <xdr:col>10</xdr:col>
      <xdr:colOff>114300</xdr:colOff>
      <xdr:row>37</xdr:row>
      <xdr:rowOff>40357</xdr:rowOff>
    </xdr:to>
    <xdr:cxnSp macro="">
      <xdr:nvCxnSpPr>
        <xdr:cNvPr id="67" name="直線コネクタ 66"/>
        <xdr:cNvCxnSpPr/>
      </xdr:nvCxnSpPr>
      <xdr:spPr>
        <a:xfrm flipV="1">
          <a:off x="1130300" y="6362514"/>
          <a:ext cx="889000" cy="2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120751</xdr:rowOff>
    </xdr:from>
    <xdr:to>
      <xdr:col>24</xdr:col>
      <xdr:colOff>114300</xdr:colOff>
      <xdr:row>37</xdr:row>
      <xdr:rowOff>50901</xdr:rowOff>
    </xdr:to>
    <xdr:sp macro="" textlink="">
      <xdr:nvSpPr>
        <xdr:cNvPr id="77" name="楕円 76"/>
        <xdr:cNvSpPr/>
      </xdr:nvSpPr>
      <xdr:spPr>
        <a:xfrm>
          <a:off x="4584700" y="62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35678</xdr:rowOff>
    </xdr:from>
    <xdr:ext cx="599010" cy="259045"/>
    <xdr:sp macro="" textlink="">
      <xdr:nvSpPr>
        <xdr:cNvPr id="78" name="人件費該当値テキスト"/>
        <xdr:cNvSpPr txBox="1"/>
      </xdr:nvSpPr>
      <xdr:spPr>
        <a:xfrm>
          <a:off x="4686300" y="62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133975</xdr:rowOff>
    </xdr:from>
    <xdr:to>
      <xdr:col>20</xdr:col>
      <xdr:colOff>38100</xdr:colOff>
      <xdr:row>37</xdr:row>
      <xdr:rowOff>64125</xdr:rowOff>
    </xdr:to>
    <xdr:sp macro="" textlink="">
      <xdr:nvSpPr>
        <xdr:cNvPr id="79" name="楕円 78"/>
        <xdr:cNvSpPr/>
      </xdr:nvSpPr>
      <xdr:spPr>
        <a:xfrm>
          <a:off x="3746500" y="630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55252</xdr:rowOff>
    </xdr:from>
    <xdr:ext cx="599010" cy="259045"/>
    <xdr:sp macro="" textlink="">
      <xdr:nvSpPr>
        <xdr:cNvPr id="80" name="テキスト ボックス 79"/>
        <xdr:cNvSpPr txBox="1"/>
      </xdr:nvSpPr>
      <xdr:spPr>
        <a:xfrm>
          <a:off x="3497795" y="639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131488</xdr:rowOff>
    </xdr:from>
    <xdr:to>
      <xdr:col>15</xdr:col>
      <xdr:colOff>101600</xdr:colOff>
      <xdr:row>37</xdr:row>
      <xdr:rowOff>61638</xdr:rowOff>
    </xdr:to>
    <xdr:sp macro="" textlink="">
      <xdr:nvSpPr>
        <xdr:cNvPr id="81" name="楕円 80"/>
        <xdr:cNvSpPr/>
      </xdr:nvSpPr>
      <xdr:spPr>
        <a:xfrm>
          <a:off x="2857500" y="63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52765</xdr:rowOff>
    </xdr:from>
    <xdr:ext cx="599010" cy="259045"/>
    <xdr:sp macro="" textlink="">
      <xdr:nvSpPr>
        <xdr:cNvPr id="82" name="テキスト ボックス 81"/>
        <xdr:cNvSpPr txBox="1"/>
      </xdr:nvSpPr>
      <xdr:spPr>
        <a:xfrm>
          <a:off x="2608795" y="639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139514</xdr:rowOff>
    </xdr:from>
    <xdr:to>
      <xdr:col>10</xdr:col>
      <xdr:colOff>165100</xdr:colOff>
      <xdr:row>37</xdr:row>
      <xdr:rowOff>69664</xdr:rowOff>
    </xdr:to>
    <xdr:sp macro="" textlink="">
      <xdr:nvSpPr>
        <xdr:cNvPr id="83" name="楕円 82"/>
        <xdr:cNvSpPr/>
      </xdr:nvSpPr>
      <xdr:spPr>
        <a:xfrm>
          <a:off x="1968500" y="63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60791</xdr:rowOff>
    </xdr:from>
    <xdr:ext cx="599010" cy="259045"/>
    <xdr:sp macro="" textlink="">
      <xdr:nvSpPr>
        <xdr:cNvPr id="84" name="テキスト ボックス 83"/>
        <xdr:cNvSpPr txBox="1"/>
      </xdr:nvSpPr>
      <xdr:spPr>
        <a:xfrm>
          <a:off x="1719795" y="640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161007</xdr:rowOff>
    </xdr:from>
    <xdr:to>
      <xdr:col>6</xdr:col>
      <xdr:colOff>38100</xdr:colOff>
      <xdr:row>37</xdr:row>
      <xdr:rowOff>91157</xdr:rowOff>
    </xdr:to>
    <xdr:sp macro="" textlink="">
      <xdr:nvSpPr>
        <xdr:cNvPr id="85" name="楕円 84"/>
        <xdr:cNvSpPr/>
      </xdr:nvSpPr>
      <xdr:spPr>
        <a:xfrm>
          <a:off x="1079500" y="633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82284</xdr:rowOff>
    </xdr:from>
    <xdr:ext cx="599010" cy="259045"/>
    <xdr:sp macro="" textlink="">
      <xdr:nvSpPr>
        <xdr:cNvPr id="86" name="テキスト ボックス 85"/>
        <xdr:cNvSpPr txBox="1"/>
      </xdr:nvSpPr>
      <xdr:spPr>
        <a:xfrm>
          <a:off x="830795" y="642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90992</xdr:rowOff>
    </xdr:from>
    <xdr:to>
      <xdr:col>24</xdr:col>
      <xdr:colOff>63500</xdr:colOff>
      <xdr:row>58</xdr:row>
      <xdr:rowOff>98402</xdr:rowOff>
    </xdr:to>
    <xdr:cxnSp macro="">
      <xdr:nvCxnSpPr>
        <xdr:cNvPr id="117" name="直線コネクタ 116"/>
        <xdr:cNvCxnSpPr/>
      </xdr:nvCxnSpPr>
      <xdr:spPr>
        <a:xfrm flipV="1">
          <a:off x="3797300" y="10035092"/>
          <a:ext cx="8382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98402</xdr:rowOff>
    </xdr:from>
    <xdr:to>
      <xdr:col>19</xdr:col>
      <xdr:colOff>177800</xdr:colOff>
      <xdr:row>58</xdr:row>
      <xdr:rowOff>109388</xdr:rowOff>
    </xdr:to>
    <xdr:cxnSp macro="">
      <xdr:nvCxnSpPr>
        <xdr:cNvPr id="120" name="直線コネクタ 119"/>
        <xdr:cNvCxnSpPr/>
      </xdr:nvCxnSpPr>
      <xdr:spPr>
        <a:xfrm flipV="1">
          <a:off x="2908300" y="10042502"/>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109388</xdr:rowOff>
    </xdr:from>
    <xdr:to>
      <xdr:col>15</xdr:col>
      <xdr:colOff>50800</xdr:colOff>
      <xdr:row>58</xdr:row>
      <xdr:rowOff>144297</xdr:rowOff>
    </xdr:to>
    <xdr:cxnSp macro="">
      <xdr:nvCxnSpPr>
        <xdr:cNvPr id="123" name="直線コネクタ 122"/>
        <xdr:cNvCxnSpPr/>
      </xdr:nvCxnSpPr>
      <xdr:spPr>
        <a:xfrm flipV="1">
          <a:off x="2019300" y="10053488"/>
          <a:ext cx="889000" cy="3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144297</xdr:rowOff>
    </xdr:from>
    <xdr:to>
      <xdr:col>10</xdr:col>
      <xdr:colOff>114300</xdr:colOff>
      <xdr:row>58</xdr:row>
      <xdr:rowOff>149533</xdr:rowOff>
    </xdr:to>
    <xdr:cxnSp macro="">
      <xdr:nvCxnSpPr>
        <xdr:cNvPr id="126" name="直線コネクタ 125"/>
        <xdr:cNvCxnSpPr/>
      </xdr:nvCxnSpPr>
      <xdr:spPr>
        <a:xfrm flipV="1">
          <a:off x="1130300" y="10088397"/>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40192</xdr:rowOff>
    </xdr:from>
    <xdr:to>
      <xdr:col>24</xdr:col>
      <xdr:colOff>114300</xdr:colOff>
      <xdr:row>58</xdr:row>
      <xdr:rowOff>141792</xdr:rowOff>
    </xdr:to>
    <xdr:sp macro="" textlink="">
      <xdr:nvSpPr>
        <xdr:cNvPr id="136" name="楕円 135"/>
        <xdr:cNvSpPr/>
      </xdr:nvSpPr>
      <xdr:spPr>
        <a:xfrm>
          <a:off x="4584700" y="998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126569</xdr:rowOff>
    </xdr:from>
    <xdr:ext cx="599010" cy="259045"/>
    <xdr:sp macro="" textlink="">
      <xdr:nvSpPr>
        <xdr:cNvPr id="137" name="物件費該当値テキスト"/>
        <xdr:cNvSpPr txBox="1"/>
      </xdr:nvSpPr>
      <xdr:spPr>
        <a:xfrm>
          <a:off x="4686300" y="989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47602</xdr:rowOff>
    </xdr:from>
    <xdr:to>
      <xdr:col>20</xdr:col>
      <xdr:colOff>38100</xdr:colOff>
      <xdr:row>58</xdr:row>
      <xdr:rowOff>149202</xdr:rowOff>
    </xdr:to>
    <xdr:sp macro="" textlink="">
      <xdr:nvSpPr>
        <xdr:cNvPr id="138" name="楕円 137"/>
        <xdr:cNvSpPr/>
      </xdr:nvSpPr>
      <xdr:spPr>
        <a:xfrm>
          <a:off x="3746500" y="99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140329</xdr:rowOff>
    </xdr:from>
    <xdr:ext cx="599010" cy="259045"/>
    <xdr:sp macro="" textlink="">
      <xdr:nvSpPr>
        <xdr:cNvPr id="139" name="テキスト ボックス 138"/>
        <xdr:cNvSpPr txBox="1"/>
      </xdr:nvSpPr>
      <xdr:spPr>
        <a:xfrm>
          <a:off x="3497795" y="1008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58588</xdr:rowOff>
    </xdr:from>
    <xdr:to>
      <xdr:col>15</xdr:col>
      <xdr:colOff>101600</xdr:colOff>
      <xdr:row>58</xdr:row>
      <xdr:rowOff>160188</xdr:rowOff>
    </xdr:to>
    <xdr:sp macro="" textlink="">
      <xdr:nvSpPr>
        <xdr:cNvPr id="140" name="楕円 139"/>
        <xdr:cNvSpPr/>
      </xdr:nvSpPr>
      <xdr:spPr>
        <a:xfrm>
          <a:off x="2857500" y="100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151315</xdr:rowOff>
    </xdr:from>
    <xdr:ext cx="534377" cy="259045"/>
    <xdr:sp macro="" textlink="">
      <xdr:nvSpPr>
        <xdr:cNvPr id="141" name="テキスト ボックス 140"/>
        <xdr:cNvSpPr txBox="1"/>
      </xdr:nvSpPr>
      <xdr:spPr>
        <a:xfrm>
          <a:off x="2641111" y="1009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93497</xdr:rowOff>
    </xdr:from>
    <xdr:to>
      <xdr:col>10</xdr:col>
      <xdr:colOff>165100</xdr:colOff>
      <xdr:row>59</xdr:row>
      <xdr:rowOff>23647</xdr:rowOff>
    </xdr:to>
    <xdr:sp macro="" textlink="">
      <xdr:nvSpPr>
        <xdr:cNvPr id="142" name="楕円 141"/>
        <xdr:cNvSpPr/>
      </xdr:nvSpPr>
      <xdr:spPr>
        <a:xfrm>
          <a:off x="1968500" y="100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14774</xdr:rowOff>
    </xdr:from>
    <xdr:ext cx="534377" cy="259045"/>
    <xdr:sp macro="" textlink="">
      <xdr:nvSpPr>
        <xdr:cNvPr id="143" name="テキスト ボックス 142"/>
        <xdr:cNvSpPr txBox="1"/>
      </xdr:nvSpPr>
      <xdr:spPr>
        <a:xfrm>
          <a:off x="1752111" y="101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98733</xdr:rowOff>
    </xdr:from>
    <xdr:to>
      <xdr:col>6</xdr:col>
      <xdr:colOff>38100</xdr:colOff>
      <xdr:row>59</xdr:row>
      <xdr:rowOff>28883</xdr:rowOff>
    </xdr:to>
    <xdr:sp macro="" textlink="">
      <xdr:nvSpPr>
        <xdr:cNvPr id="144" name="楕円 143"/>
        <xdr:cNvSpPr/>
      </xdr:nvSpPr>
      <xdr:spPr>
        <a:xfrm>
          <a:off x="1079500" y="1004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20010</xdr:rowOff>
    </xdr:from>
    <xdr:ext cx="534377" cy="259045"/>
    <xdr:sp macro="" textlink="">
      <xdr:nvSpPr>
        <xdr:cNvPr id="145" name="テキスト ボックス 144"/>
        <xdr:cNvSpPr txBox="1"/>
      </xdr:nvSpPr>
      <xdr:spPr>
        <a:xfrm>
          <a:off x="863111" y="101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170600</xdr:rowOff>
    </xdr:from>
    <xdr:to>
      <xdr:col>24</xdr:col>
      <xdr:colOff>63500</xdr:colOff>
      <xdr:row>78</xdr:row>
      <xdr:rowOff>1037</xdr:rowOff>
    </xdr:to>
    <xdr:cxnSp macro="">
      <xdr:nvCxnSpPr>
        <xdr:cNvPr id="170" name="直線コネクタ 169"/>
        <xdr:cNvCxnSpPr/>
      </xdr:nvCxnSpPr>
      <xdr:spPr>
        <a:xfrm flipV="1">
          <a:off x="3797300" y="13372250"/>
          <a:ext cx="8382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1037</xdr:rowOff>
    </xdr:from>
    <xdr:to>
      <xdr:col>19</xdr:col>
      <xdr:colOff>177800</xdr:colOff>
      <xdr:row>78</xdr:row>
      <xdr:rowOff>2339</xdr:rowOff>
    </xdr:to>
    <xdr:cxnSp macro="">
      <xdr:nvCxnSpPr>
        <xdr:cNvPr id="173" name="直線コネクタ 172"/>
        <xdr:cNvCxnSpPr/>
      </xdr:nvCxnSpPr>
      <xdr:spPr>
        <a:xfrm flipV="1">
          <a:off x="2908300" y="13374137"/>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2339</xdr:rowOff>
    </xdr:from>
    <xdr:to>
      <xdr:col>15</xdr:col>
      <xdr:colOff>50800</xdr:colOff>
      <xdr:row>78</xdr:row>
      <xdr:rowOff>11844</xdr:rowOff>
    </xdr:to>
    <xdr:cxnSp macro="">
      <xdr:nvCxnSpPr>
        <xdr:cNvPr id="176" name="直線コネクタ 175"/>
        <xdr:cNvCxnSpPr/>
      </xdr:nvCxnSpPr>
      <xdr:spPr>
        <a:xfrm flipV="1">
          <a:off x="2019300" y="13375439"/>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11844</xdr:rowOff>
    </xdr:from>
    <xdr:to>
      <xdr:col>10</xdr:col>
      <xdr:colOff>114300</xdr:colOff>
      <xdr:row>78</xdr:row>
      <xdr:rowOff>12285</xdr:rowOff>
    </xdr:to>
    <xdr:cxnSp macro="">
      <xdr:nvCxnSpPr>
        <xdr:cNvPr id="179" name="直線コネクタ 178"/>
        <xdr:cNvCxnSpPr/>
      </xdr:nvCxnSpPr>
      <xdr:spPr>
        <a:xfrm flipV="1">
          <a:off x="1130300" y="13384944"/>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119800</xdr:rowOff>
    </xdr:from>
    <xdr:to>
      <xdr:col>24</xdr:col>
      <xdr:colOff>114300</xdr:colOff>
      <xdr:row>78</xdr:row>
      <xdr:rowOff>49950</xdr:rowOff>
    </xdr:to>
    <xdr:sp macro="" textlink="">
      <xdr:nvSpPr>
        <xdr:cNvPr id="189" name="楕円 188"/>
        <xdr:cNvSpPr/>
      </xdr:nvSpPr>
      <xdr:spPr>
        <a:xfrm>
          <a:off x="4584700" y="133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34727</xdr:rowOff>
    </xdr:from>
    <xdr:ext cx="469744" cy="259045"/>
    <xdr:sp macro="" textlink="">
      <xdr:nvSpPr>
        <xdr:cNvPr id="190" name="維持補修費該当値テキスト"/>
        <xdr:cNvSpPr txBox="1"/>
      </xdr:nvSpPr>
      <xdr:spPr>
        <a:xfrm>
          <a:off x="4686300" y="132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121687</xdr:rowOff>
    </xdr:from>
    <xdr:to>
      <xdr:col>20</xdr:col>
      <xdr:colOff>38100</xdr:colOff>
      <xdr:row>78</xdr:row>
      <xdr:rowOff>51837</xdr:rowOff>
    </xdr:to>
    <xdr:sp macro="" textlink="">
      <xdr:nvSpPr>
        <xdr:cNvPr id="191" name="楕円 190"/>
        <xdr:cNvSpPr/>
      </xdr:nvSpPr>
      <xdr:spPr>
        <a:xfrm>
          <a:off x="3746500" y="133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42964</xdr:rowOff>
    </xdr:from>
    <xdr:ext cx="469744" cy="259045"/>
    <xdr:sp macro="" textlink="">
      <xdr:nvSpPr>
        <xdr:cNvPr id="192" name="テキスト ボックス 191"/>
        <xdr:cNvSpPr txBox="1"/>
      </xdr:nvSpPr>
      <xdr:spPr>
        <a:xfrm>
          <a:off x="3562428" y="1341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122989</xdr:rowOff>
    </xdr:from>
    <xdr:to>
      <xdr:col>15</xdr:col>
      <xdr:colOff>101600</xdr:colOff>
      <xdr:row>78</xdr:row>
      <xdr:rowOff>53139</xdr:rowOff>
    </xdr:to>
    <xdr:sp macro="" textlink="">
      <xdr:nvSpPr>
        <xdr:cNvPr id="193" name="楕円 192"/>
        <xdr:cNvSpPr/>
      </xdr:nvSpPr>
      <xdr:spPr>
        <a:xfrm>
          <a:off x="2857500" y="133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44266</xdr:rowOff>
    </xdr:from>
    <xdr:ext cx="469744" cy="259045"/>
    <xdr:sp macro="" textlink="">
      <xdr:nvSpPr>
        <xdr:cNvPr id="194" name="テキスト ボックス 193"/>
        <xdr:cNvSpPr txBox="1"/>
      </xdr:nvSpPr>
      <xdr:spPr>
        <a:xfrm>
          <a:off x="2673428" y="1341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132494</xdr:rowOff>
    </xdr:from>
    <xdr:to>
      <xdr:col>10</xdr:col>
      <xdr:colOff>165100</xdr:colOff>
      <xdr:row>78</xdr:row>
      <xdr:rowOff>62644</xdr:rowOff>
    </xdr:to>
    <xdr:sp macro="" textlink="">
      <xdr:nvSpPr>
        <xdr:cNvPr id="195" name="楕円 194"/>
        <xdr:cNvSpPr/>
      </xdr:nvSpPr>
      <xdr:spPr>
        <a:xfrm>
          <a:off x="1968500" y="133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53771</xdr:rowOff>
    </xdr:from>
    <xdr:ext cx="469744" cy="259045"/>
    <xdr:sp macro="" textlink="">
      <xdr:nvSpPr>
        <xdr:cNvPr id="196" name="テキスト ボックス 195"/>
        <xdr:cNvSpPr txBox="1"/>
      </xdr:nvSpPr>
      <xdr:spPr>
        <a:xfrm>
          <a:off x="1784428" y="134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132935</xdr:rowOff>
    </xdr:from>
    <xdr:to>
      <xdr:col>6</xdr:col>
      <xdr:colOff>38100</xdr:colOff>
      <xdr:row>78</xdr:row>
      <xdr:rowOff>63085</xdr:rowOff>
    </xdr:to>
    <xdr:sp macro="" textlink="">
      <xdr:nvSpPr>
        <xdr:cNvPr id="197" name="楕円 196"/>
        <xdr:cNvSpPr/>
      </xdr:nvSpPr>
      <xdr:spPr>
        <a:xfrm>
          <a:off x="1079500" y="1333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54212</xdr:rowOff>
    </xdr:from>
    <xdr:ext cx="469744" cy="259045"/>
    <xdr:sp macro="" textlink="">
      <xdr:nvSpPr>
        <xdr:cNvPr id="198" name="テキスト ボックス 197"/>
        <xdr:cNvSpPr txBox="1"/>
      </xdr:nvSpPr>
      <xdr:spPr>
        <a:xfrm>
          <a:off x="895428" y="1342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22343</xdr:rowOff>
    </xdr:from>
    <xdr:to>
      <xdr:col>24</xdr:col>
      <xdr:colOff>63500</xdr:colOff>
      <xdr:row>93</xdr:row>
      <xdr:rowOff>96580</xdr:rowOff>
    </xdr:to>
    <xdr:cxnSp macro="">
      <xdr:nvCxnSpPr>
        <xdr:cNvPr id="231" name="直線コネクタ 230"/>
        <xdr:cNvCxnSpPr/>
      </xdr:nvCxnSpPr>
      <xdr:spPr>
        <a:xfrm flipV="1">
          <a:off x="3797300" y="15967193"/>
          <a:ext cx="838200" cy="7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96580</xdr:rowOff>
    </xdr:from>
    <xdr:to>
      <xdr:col>19</xdr:col>
      <xdr:colOff>177800</xdr:colOff>
      <xdr:row>93</xdr:row>
      <xdr:rowOff>123592</xdr:rowOff>
    </xdr:to>
    <xdr:cxnSp macro="">
      <xdr:nvCxnSpPr>
        <xdr:cNvPr id="234" name="直線コネクタ 233"/>
        <xdr:cNvCxnSpPr/>
      </xdr:nvCxnSpPr>
      <xdr:spPr>
        <a:xfrm flipV="1">
          <a:off x="2908300" y="16041430"/>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123592</xdr:rowOff>
    </xdr:from>
    <xdr:to>
      <xdr:col>15</xdr:col>
      <xdr:colOff>50800</xdr:colOff>
      <xdr:row>95</xdr:row>
      <xdr:rowOff>38230</xdr:rowOff>
    </xdr:to>
    <xdr:cxnSp macro="">
      <xdr:nvCxnSpPr>
        <xdr:cNvPr id="237" name="直線コネクタ 236"/>
        <xdr:cNvCxnSpPr/>
      </xdr:nvCxnSpPr>
      <xdr:spPr>
        <a:xfrm flipV="1">
          <a:off x="2019300" y="16068442"/>
          <a:ext cx="889000" cy="2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91894</xdr:rowOff>
    </xdr:from>
    <xdr:to>
      <xdr:col>10</xdr:col>
      <xdr:colOff>114300</xdr:colOff>
      <xdr:row>95</xdr:row>
      <xdr:rowOff>38230</xdr:rowOff>
    </xdr:to>
    <xdr:cxnSp macro="">
      <xdr:nvCxnSpPr>
        <xdr:cNvPr id="240" name="直線コネクタ 239"/>
        <xdr:cNvCxnSpPr/>
      </xdr:nvCxnSpPr>
      <xdr:spPr>
        <a:xfrm>
          <a:off x="1130300" y="16208194"/>
          <a:ext cx="889000" cy="1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142993</xdr:rowOff>
    </xdr:from>
    <xdr:to>
      <xdr:col>24</xdr:col>
      <xdr:colOff>114300</xdr:colOff>
      <xdr:row>93</xdr:row>
      <xdr:rowOff>73143</xdr:rowOff>
    </xdr:to>
    <xdr:sp macro="" textlink="">
      <xdr:nvSpPr>
        <xdr:cNvPr id="250" name="楕円 249"/>
        <xdr:cNvSpPr/>
      </xdr:nvSpPr>
      <xdr:spPr>
        <a:xfrm>
          <a:off x="4584700" y="159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165870</xdr:rowOff>
    </xdr:from>
    <xdr:ext cx="599010" cy="259045"/>
    <xdr:sp macro="" textlink="">
      <xdr:nvSpPr>
        <xdr:cNvPr id="251" name="扶助費該当値テキスト"/>
        <xdr:cNvSpPr txBox="1"/>
      </xdr:nvSpPr>
      <xdr:spPr>
        <a:xfrm>
          <a:off x="4686300" y="1576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45780</xdr:rowOff>
    </xdr:from>
    <xdr:to>
      <xdr:col>20</xdr:col>
      <xdr:colOff>38100</xdr:colOff>
      <xdr:row>93</xdr:row>
      <xdr:rowOff>147380</xdr:rowOff>
    </xdr:to>
    <xdr:sp macro="" textlink="">
      <xdr:nvSpPr>
        <xdr:cNvPr id="252" name="楕円 251"/>
        <xdr:cNvSpPr/>
      </xdr:nvSpPr>
      <xdr:spPr>
        <a:xfrm>
          <a:off x="3746500" y="159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163907</xdr:rowOff>
    </xdr:from>
    <xdr:ext cx="599010" cy="259045"/>
    <xdr:sp macro="" textlink="">
      <xdr:nvSpPr>
        <xdr:cNvPr id="253" name="テキスト ボックス 252"/>
        <xdr:cNvSpPr txBox="1"/>
      </xdr:nvSpPr>
      <xdr:spPr>
        <a:xfrm>
          <a:off x="3497795" y="1576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72792</xdr:rowOff>
    </xdr:from>
    <xdr:to>
      <xdr:col>15</xdr:col>
      <xdr:colOff>101600</xdr:colOff>
      <xdr:row>94</xdr:row>
      <xdr:rowOff>2942</xdr:rowOff>
    </xdr:to>
    <xdr:sp macro="" textlink="">
      <xdr:nvSpPr>
        <xdr:cNvPr id="254" name="楕円 253"/>
        <xdr:cNvSpPr/>
      </xdr:nvSpPr>
      <xdr:spPr>
        <a:xfrm>
          <a:off x="2857500" y="160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19469</xdr:rowOff>
    </xdr:from>
    <xdr:ext cx="599010" cy="259045"/>
    <xdr:sp macro="" textlink="">
      <xdr:nvSpPr>
        <xdr:cNvPr id="255" name="テキスト ボックス 254"/>
        <xdr:cNvSpPr txBox="1"/>
      </xdr:nvSpPr>
      <xdr:spPr>
        <a:xfrm>
          <a:off x="2608795" y="1579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158880</xdr:rowOff>
    </xdr:from>
    <xdr:to>
      <xdr:col>10</xdr:col>
      <xdr:colOff>165100</xdr:colOff>
      <xdr:row>95</xdr:row>
      <xdr:rowOff>89030</xdr:rowOff>
    </xdr:to>
    <xdr:sp macro="" textlink="">
      <xdr:nvSpPr>
        <xdr:cNvPr id="256" name="楕円 255"/>
        <xdr:cNvSpPr/>
      </xdr:nvSpPr>
      <xdr:spPr>
        <a:xfrm>
          <a:off x="1968500" y="162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105557</xdr:rowOff>
    </xdr:from>
    <xdr:ext cx="534377" cy="259045"/>
    <xdr:sp macro="" textlink="">
      <xdr:nvSpPr>
        <xdr:cNvPr id="257" name="テキスト ボックス 256"/>
        <xdr:cNvSpPr txBox="1"/>
      </xdr:nvSpPr>
      <xdr:spPr>
        <a:xfrm>
          <a:off x="1752111" y="1605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41094</xdr:rowOff>
    </xdr:from>
    <xdr:to>
      <xdr:col>6</xdr:col>
      <xdr:colOff>38100</xdr:colOff>
      <xdr:row>94</xdr:row>
      <xdr:rowOff>142694</xdr:rowOff>
    </xdr:to>
    <xdr:sp macro="" textlink="">
      <xdr:nvSpPr>
        <xdr:cNvPr id="258" name="楕円 257"/>
        <xdr:cNvSpPr/>
      </xdr:nvSpPr>
      <xdr:spPr>
        <a:xfrm>
          <a:off x="1079500" y="1615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159221</xdr:rowOff>
    </xdr:from>
    <xdr:ext cx="534377" cy="259045"/>
    <xdr:sp macro="" textlink="">
      <xdr:nvSpPr>
        <xdr:cNvPr id="259" name="テキスト ボックス 258"/>
        <xdr:cNvSpPr txBox="1"/>
      </xdr:nvSpPr>
      <xdr:spPr>
        <a:xfrm>
          <a:off x="863111" y="1593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77214</xdr:rowOff>
    </xdr:from>
    <xdr:to>
      <xdr:col>55</xdr:col>
      <xdr:colOff>0</xdr:colOff>
      <xdr:row>38</xdr:row>
      <xdr:rowOff>91090</xdr:rowOff>
    </xdr:to>
    <xdr:cxnSp macro="">
      <xdr:nvCxnSpPr>
        <xdr:cNvPr id="290" name="直線コネクタ 289"/>
        <xdr:cNvCxnSpPr/>
      </xdr:nvCxnSpPr>
      <xdr:spPr>
        <a:xfrm flipV="1">
          <a:off x="9639300" y="6592314"/>
          <a:ext cx="8382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91090</xdr:rowOff>
    </xdr:from>
    <xdr:to>
      <xdr:col>50</xdr:col>
      <xdr:colOff>114300</xdr:colOff>
      <xdr:row>38</xdr:row>
      <xdr:rowOff>109943</xdr:rowOff>
    </xdr:to>
    <xdr:cxnSp macro="">
      <xdr:nvCxnSpPr>
        <xdr:cNvPr id="293" name="直線コネクタ 292"/>
        <xdr:cNvCxnSpPr/>
      </xdr:nvCxnSpPr>
      <xdr:spPr>
        <a:xfrm flipV="1">
          <a:off x="8750300" y="6606190"/>
          <a:ext cx="889000" cy="1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109943</xdr:rowOff>
    </xdr:from>
    <xdr:to>
      <xdr:col>45</xdr:col>
      <xdr:colOff>177800</xdr:colOff>
      <xdr:row>38</xdr:row>
      <xdr:rowOff>130138</xdr:rowOff>
    </xdr:to>
    <xdr:cxnSp macro="">
      <xdr:nvCxnSpPr>
        <xdr:cNvPr id="296" name="直線コネクタ 295"/>
        <xdr:cNvCxnSpPr/>
      </xdr:nvCxnSpPr>
      <xdr:spPr>
        <a:xfrm flipV="1">
          <a:off x="7861300" y="6625043"/>
          <a:ext cx="889000" cy="2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130138</xdr:rowOff>
    </xdr:from>
    <xdr:to>
      <xdr:col>41</xdr:col>
      <xdr:colOff>50800</xdr:colOff>
      <xdr:row>38</xdr:row>
      <xdr:rowOff>142226</xdr:rowOff>
    </xdr:to>
    <xdr:cxnSp macro="">
      <xdr:nvCxnSpPr>
        <xdr:cNvPr id="299" name="直線コネクタ 298"/>
        <xdr:cNvCxnSpPr/>
      </xdr:nvCxnSpPr>
      <xdr:spPr>
        <a:xfrm flipV="1">
          <a:off x="6972300" y="6645238"/>
          <a:ext cx="889000" cy="1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26414</xdr:rowOff>
    </xdr:from>
    <xdr:to>
      <xdr:col>55</xdr:col>
      <xdr:colOff>50800</xdr:colOff>
      <xdr:row>38</xdr:row>
      <xdr:rowOff>128014</xdr:rowOff>
    </xdr:to>
    <xdr:sp macro="" textlink="">
      <xdr:nvSpPr>
        <xdr:cNvPr id="309" name="楕円 308"/>
        <xdr:cNvSpPr/>
      </xdr:nvSpPr>
      <xdr:spPr>
        <a:xfrm>
          <a:off x="10426700" y="654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4841</xdr:rowOff>
    </xdr:from>
    <xdr:ext cx="599010" cy="259045"/>
    <xdr:sp macro="" textlink="">
      <xdr:nvSpPr>
        <xdr:cNvPr id="310" name="補助費等該当値テキスト"/>
        <xdr:cNvSpPr txBox="1"/>
      </xdr:nvSpPr>
      <xdr:spPr>
        <a:xfrm>
          <a:off x="10528300" y="651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40290</xdr:rowOff>
    </xdr:from>
    <xdr:to>
      <xdr:col>50</xdr:col>
      <xdr:colOff>165100</xdr:colOff>
      <xdr:row>38</xdr:row>
      <xdr:rowOff>141890</xdr:rowOff>
    </xdr:to>
    <xdr:sp macro="" textlink="">
      <xdr:nvSpPr>
        <xdr:cNvPr id="311" name="楕円 310"/>
        <xdr:cNvSpPr/>
      </xdr:nvSpPr>
      <xdr:spPr>
        <a:xfrm>
          <a:off x="9588500" y="65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133017</xdr:rowOff>
    </xdr:from>
    <xdr:ext cx="599010" cy="259045"/>
    <xdr:sp macro="" textlink="">
      <xdr:nvSpPr>
        <xdr:cNvPr id="312" name="テキスト ボックス 311"/>
        <xdr:cNvSpPr txBox="1"/>
      </xdr:nvSpPr>
      <xdr:spPr>
        <a:xfrm>
          <a:off x="9339795" y="664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59143</xdr:rowOff>
    </xdr:from>
    <xdr:to>
      <xdr:col>46</xdr:col>
      <xdr:colOff>38100</xdr:colOff>
      <xdr:row>38</xdr:row>
      <xdr:rowOff>160743</xdr:rowOff>
    </xdr:to>
    <xdr:sp macro="" textlink="">
      <xdr:nvSpPr>
        <xdr:cNvPr id="313" name="楕円 312"/>
        <xdr:cNvSpPr/>
      </xdr:nvSpPr>
      <xdr:spPr>
        <a:xfrm>
          <a:off x="8699500" y="65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151870</xdr:rowOff>
    </xdr:from>
    <xdr:ext cx="534377" cy="259045"/>
    <xdr:sp macro="" textlink="">
      <xdr:nvSpPr>
        <xdr:cNvPr id="314" name="テキスト ボックス 313"/>
        <xdr:cNvSpPr txBox="1"/>
      </xdr:nvSpPr>
      <xdr:spPr>
        <a:xfrm>
          <a:off x="8483111" y="666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79338</xdr:rowOff>
    </xdr:from>
    <xdr:to>
      <xdr:col>41</xdr:col>
      <xdr:colOff>101600</xdr:colOff>
      <xdr:row>39</xdr:row>
      <xdr:rowOff>9488</xdr:rowOff>
    </xdr:to>
    <xdr:sp macro="" textlink="">
      <xdr:nvSpPr>
        <xdr:cNvPr id="315" name="楕円 314"/>
        <xdr:cNvSpPr/>
      </xdr:nvSpPr>
      <xdr:spPr>
        <a:xfrm>
          <a:off x="7810500" y="65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615</xdr:rowOff>
    </xdr:from>
    <xdr:ext cx="534377" cy="259045"/>
    <xdr:sp macro="" textlink="">
      <xdr:nvSpPr>
        <xdr:cNvPr id="316" name="テキスト ボックス 315"/>
        <xdr:cNvSpPr txBox="1"/>
      </xdr:nvSpPr>
      <xdr:spPr>
        <a:xfrm>
          <a:off x="7594111" y="668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91426</xdr:rowOff>
    </xdr:from>
    <xdr:to>
      <xdr:col>36</xdr:col>
      <xdr:colOff>165100</xdr:colOff>
      <xdr:row>39</xdr:row>
      <xdr:rowOff>21576</xdr:rowOff>
    </xdr:to>
    <xdr:sp macro="" textlink="">
      <xdr:nvSpPr>
        <xdr:cNvPr id="317" name="楕円 316"/>
        <xdr:cNvSpPr/>
      </xdr:nvSpPr>
      <xdr:spPr>
        <a:xfrm>
          <a:off x="6921500" y="660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12703</xdr:rowOff>
    </xdr:from>
    <xdr:ext cx="534377" cy="259045"/>
    <xdr:sp macro="" textlink="">
      <xdr:nvSpPr>
        <xdr:cNvPr id="318" name="テキスト ボックス 317"/>
        <xdr:cNvSpPr txBox="1"/>
      </xdr:nvSpPr>
      <xdr:spPr>
        <a:xfrm>
          <a:off x="6705111" y="66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83378</xdr:rowOff>
    </xdr:from>
    <xdr:to>
      <xdr:col>55</xdr:col>
      <xdr:colOff>0</xdr:colOff>
      <xdr:row>58</xdr:row>
      <xdr:rowOff>92196</xdr:rowOff>
    </xdr:to>
    <xdr:cxnSp macro="">
      <xdr:nvCxnSpPr>
        <xdr:cNvPr id="345" name="直線コネクタ 344"/>
        <xdr:cNvCxnSpPr/>
      </xdr:nvCxnSpPr>
      <xdr:spPr>
        <a:xfrm>
          <a:off x="9639300" y="10027478"/>
          <a:ext cx="8382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73845</xdr:rowOff>
    </xdr:from>
    <xdr:to>
      <xdr:col>50</xdr:col>
      <xdr:colOff>114300</xdr:colOff>
      <xdr:row>58</xdr:row>
      <xdr:rowOff>83378</xdr:rowOff>
    </xdr:to>
    <xdr:cxnSp macro="">
      <xdr:nvCxnSpPr>
        <xdr:cNvPr id="348" name="直線コネクタ 347"/>
        <xdr:cNvCxnSpPr/>
      </xdr:nvCxnSpPr>
      <xdr:spPr>
        <a:xfrm>
          <a:off x="8750300" y="10017945"/>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55584</xdr:rowOff>
    </xdr:from>
    <xdr:to>
      <xdr:col>45</xdr:col>
      <xdr:colOff>177800</xdr:colOff>
      <xdr:row>58</xdr:row>
      <xdr:rowOff>73845</xdr:rowOff>
    </xdr:to>
    <xdr:cxnSp macro="">
      <xdr:nvCxnSpPr>
        <xdr:cNvPr id="351" name="直線コネクタ 350"/>
        <xdr:cNvCxnSpPr/>
      </xdr:nvCxnSpPr>
      <xdr:spPr>
        <a:xfrm>
          <a:off x="7861300" y="9999684"/>
          <a:ext cx="8890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55584</xdr:rowOff>
    </xdr:from>
    <xdr:to>
      <xdr:col>41</xdr:col>
      <xdr:colOff>50800</xdr:colOff>
      <xdr:row>58</xdr:row>
      <xdr:rowOff>78234</xdr:rowOff>
    </xdr:to>
    <xdr:cxnSp macro="">
      <xdr:nvCxnSpPr>
        <xdr:cNvPr id="354" name="直線コネクタ 353"/>
        <xdr:cNvCxnSpPr/>
      </xdr:nvCxnSpPr>
      <xdr:spPr>
        <a:xfrm flipV="1">
          <a:off x="6972300" y="9999684"/>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41396</xdr:rowOff>
    </xdr:from>
    <xdr:to>
      <xdr:col>55</xdr:col>
      <xdr:colOff>50800</xdr:colOff>
      <xdr:row>58</xdr:row>
      <xdr:rowOff>142996</xdr:rowOff>
    </xdr:to>
    <xdr:sp macro="" textlink="">
      <xdr:nvSpPr>
        <xdr:cNvPr id="364" name="楕円 363"/>
        <xdr:cNvSpPr/>
      </xdr:nvSpPr>
      <xdr:spPr>
        <a:xfrm>
          <a:off x="10426700" y="99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127773</xdr:rowOff>
    </xdr:from>
    <xdr:ext cx="599010" cy="259045"/>
    <xdr:sp macro="" textlink="">
      <xdr:nvSpPr>
        <xdr:cNvPr id="365" name="普通建設事業費該当値テキスト"/>
        <xdr:cNvSpPr txBox="1"/>
      </xdr:nvSpPr>
      <xdr:spPr>
        <a:xfrm>
          <a:off x="10528300" y="99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32578</xdr:rowOff>
    </xdr:from>
    <xdr:to>
      <xdr:col>50</xdr:col>
      <xdr:colOff>165100</xdr:colOff>
      <xdr:row>58</xdr:row>
      <xdr:rowOff>134178</xdr:rowOff>
    </xdr:to>
    <xdr:sp macro="" textlink="">
      <xdr:nvSpPr>
        <xdr:cNvPr id="366" name="楕円 365"/>
        <xdr:cNvSpPr/>
      </xdr:nvSpPr>
      <xdr:spPr>
        <a:xfrm>
          <a:off x="9588500" y="99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125305</xdr:rowOff>
    </xdr:from>
    <xdr:ext cx="599010" cy="259045"/>
    <xdr:sp macro="" textlink="">
      <xdr:nvSpPr>
        <xdr:cNvPr id="367" name="テキスト ボックス 366"/>
        <xdr:cNvSpPr txBox="1"/>
      </xdr:nvSpPr>
      <xdr:spPr>
        <a:xfrm>
          <a:off x="9339795" y="1006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23045</xdr:rowOff>
    </xdr:from>
    <xdr:to>
      <xdr:col>46</xdr:col>
      <xdr:colOff>38100</xdr:colOff>
      <xdr:row>58</xdr:row>
      <xdr:rowOff>124645</xdr:rowOff>
    </xdr:to>
    <xdr:sp macro="" textlink="">
      <xdr:nvSpPr>
        <xdr:cNvPr id="368" name="楕円 367"/>
        <xdr:cNvSpPr/>
      </xdr:nvSpPr>
      <xdr:spPr>
        <a:xfrm>
          <a:off x="8699500" y="99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115772</xdr:rowOff>
    </xdr:from>
    <xdr:ext cx="599010" cy="259045"/>
    <xdr:sp macro="" textlink="">
      <xdr:nvSpPr>
        <xdr:cNvPr id="369" name="テキスト ボックス 368"/>
        <xdr:cNvSpPr txBox="1"/>
      </xdr:nvSpPr>
      <xdr:spPr>
        <a:xfrm>
          <a:off x="8450795" y="1005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4784</xdr:rowOff>
    </xdr:from>
    <xdr:to>
      <xdr:col>41</xdr:col>
      <xdr:colOff>101600</xdr:colOff>
      <xdr:row>58</xdr:row>
      <xdr:rowOff>106384</xdr:rowOff>
    </xdr:to>
    <xdr:sp macro="" textlink="">
      <xdr:nvSpPr>
        <xdr:cNvPr id="370" name="楕円 369"/>
        <xdr:cNvSpPr/>
      </xdr:nvSpPr>
      <xdr:spPr>
        <a:xfrm>
          <a:off x="7810500" y="99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97511</xdr:rowOff>
    </xdr:from>
    <xdr:ext cx="599010" cy="259045"/>
    <xdr:sp macro="" textlink="">
      <xdr:nvSpPr>
        <xdr:cNvPr id="371" name="テキスト ボックス 370"/>
        <xdr:cNvSpPr txBox="1"/>
      </xdr:nvSpPr>
      <xdr:spPr>
        <a:xfrm>
          <a:off x="7561795" y="1004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27434</xdr:rowOff>
    </xdr:from>
    <xdr:to>
      <xdr:col>36</xdr:col>
      <xdr:colOff>165100</xdr:colOff>
      <xdr:row>58</xdr:row>
      <xdr:rowOff>129034</xdr:rowOff>
    </xdr:to>
    <xdr:sp macro="" textlink="">
      <xdr:nvSpPr>
        <xdr:cNvPr id="372" name="楕円 371"/>
        <xdr:cNvSpPr/>
      </xdr:nvSpPr>
      <xdr:spPr>
        <a:xfrm>
          <a:off x="6921500" y="99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120161</xdr:rowOff>
    </xdr:from>
    <xdr:ext cx="599010" cy="259045"/>
    <xdr:sp macro="" textlink="">
      <xdr:nvSpPr>
        <xdr:cNvPr id="373" name="テキスト ボックス 372"/>
        <xdr:cNvSpPr txBox="1"/>
      </xdr:nvSpPr>
      <xdr:spPr>
        <a:xfrm>
          <a:off x="6672795" y="1006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56769</xdr:rowOff>
    </xdr:from>
    <xdr:to>
      <xdr:col>55</xdr:col>
      <xdr:colOff>0</xdr:colOff>
      <xdr:row>79</xdr:row>
      <xdr:rowOff>68786</xdr:rowOff>
    </xdr:to>
    <xdr:cxnSp macro="">
      <xdr:nvCxnSpPr>
        <xdr:cNvPr id="404" name="直線コネクタ 403"/>
        <xdr:cNvCxnSpPr/>
      </xdr:nvCxnSpPr>
      <xdr:spPr>
        <a:xfrm flipV="1">
          <a:off x="9639300" y="13601319"/>
          <a:ext cx="8382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64683</xdr:rowOff>
    </xdr:from>
    <xdr:to>
      <xdr:col>50</xdr:col>
      <xdr:colOff>114300</xdr:colOff>
      <xdr:row>79</xdr:row>
      <xdr:rowOff>68786</xdr:rowOff>
    </xdr:to>
    <xdr:cxnSp macro="">
      <xdr:nvCxnSpPr>
        <xdr:cNvPr id="407" name="直線コネクタ 406"/>
        <xdr:cNvCxnSpPr/>
      </xdr:nvCxnSpPr>
      <xdr:spPr>
        <a:xfrm>
          <a:off x="8750300" y="13609233"/>
          <a:ext cx="8890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96588</xdr:rowOff>
    </xdr:from>
    <xdr:to>
      <xdr:col>45</xdr:col>
      <xdr:colOff>177800</xdr:colOff>
      <xdr:row>79</xdr:row>
      <xdr:rowOff>64683</xdr:rowOff>
    </xdr:to>
    <xdr:cxnSp macro="">
      <xdr:nvCxnSpPr>
        <xdr:cNvPr id="410" name="直線コネクタ 409"/>
        <xdr:cNvCxnSpPr/>
      </xdr:nvCxnSpPr>
      <xdr:spPr>
        <a:xfrm>
          <a:off x="7861300" y="13469688"/>
          <a:ext cx="889000" cy="13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5969</xdr:rowOff>
    </xdr:from>
    <xdr:to>
      <xdr:col>55</xdr:col>
      <xdr:colOff>50800</xdr:colOff>
      <xdr:row>79</xdr:row>
      <xdr:rowOff>107569</xdr:rowOff>
    </xdr:to>
    <xdr:sp macro="" textlink="">
      <xdr:nvSpPr>
        <xdr:cNvPr id="420" name="楕円 419"/>
        <xdr:cNvSpPr/>
      </xdr:nvSpPr>
      <xdr:spPr>
        <a:xfrm>
          <a:off x="10426700" y="1355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92346</xdr:rowOff>
    </xdr:from>
    <xdr:ext cx="534377" cy="259045"/>
    <xdr:sp macro="" textlink="">
      <xdr:nvSpPr>
        <xdr:cNvPr id="421" name="普通建設事業費 （ うち新規整備　）該当値テキスト"/>
        <xdr:cNvSpPr txBox="1"/>
      </xdr:nvSpPr>
      <xdr:spPr>
        <a:xfrm>
          <a:off x="10528300" y="134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17986</xdr:rowOff>
    </xdr:from>
    <xdr:to>
      <xdr:col>50</xdr:col>
      <xdr:colOff>165100</xdr:colOff>
      <xdr:row>79</xdr:row>
      <xdr:rowOff>119586</xdr:rowOff>
    </xdr:to>
    <xdr:sp macro="" textlink="">
      <xdr:nvSpPr>
        <xdr:cNvPr id="422" name="楕円 421"/>
        <xdr:cNvSpPr/>
      </xdr:nvSpPr>
      <xdr:spPr>
        <a:xfrm>
          <a:off x="9588500" y="135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110713</xdr:rowOff>
    </xdr:from>
    <xdr:ext cx="534377" cy="259045"/>
    <xdr:sp macro="" textlink="">
      <xdr:nvSpPr>
        <xdr:cNvPr id="423" name="テキスト ボックス 422"/>
        <xdr:cNvSpPr txBox="1"/>
      </xdr:nvSpPr>
      <xdr:spPr>
        <a:xfrm>
          <a:off x="9372111" y="136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13883</xdr:rowOff>
    </xdr:from>
    <xdr:to>
      <xdr:col>46</xdr:col>
      <xdr:colOff>38100</xdr:colOff>
      <xdr:row>79</xdr:row>
      <xdr:rowOff>115483</xdr:rowOff>
    </xdr:to>
    <xdr:sp macro="" textlink="">
      <xdr:nvSpPr>
        <xdr:cNvPr id="424" name="楕円 423"/>
        <xdr:cNvSpPr/>
      </xdr:nvSpPr>
      <xdr:spPr>
        <a:xfrm>
          <a:off x="8699500" y="135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106610</xdr:rowOff>
    </xdr:from>
    <xdr:ext cx="534377" cy="259045"/>
    <xdr:sp macro="" textlink="">
      <xdr:nvSpPr>
        <xdr:cNvPr id="425" name="テキスト ボックス 424"/>
        <xdr:cNvSpPr txBox="1"/>
      </xdr:nvSpPr>
      <xdr:spPr>
        <a:xfrm>
          <a:off x="8483111" y="136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45788</xdr:rowOff>
    </xdr:from>
    <xdr:to>
      <xdr:col>41</xdr:col>
      <xdr:colOff>101600</xdr:colOff>
      <xdr:row>78</xdr:row>
      <xdr:rowOff>147388</xdr:rowOff>
    </xdr:to>
    <xdr:sp macro="" textlink="">
      <xdr:nvSpPr>
        <xdr:cNvPr id="426" name="楕円 425"/>
        <xdr:cNvSpPr/>
      </xdr:nvSpPr>
      <xdr:spPr>
        <a:xfrm>
          <a:off x="7810500" y="134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138515</xdr:rowOff>
    </xdr:from>
    <xdr:ext cx="599010" cy="259045"/>
    <xdr:sp macro="" textlink="">
      <xdr:nvSpPr>
        <xdr:cNvPr id="427" name="テキスト ボックス 426"/>
        <xdr:cNvSpPr txBox="1"/>
      </xdr:nvSpPr>
      <xdr:spPr>
        <a:xfrm>
          <a:off x="7561795" y="1351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146382</xdr:rowOff>
    </xdr:from>
    <xdr:to>
      <xdr:col>55</xdr:col>
      <xdr:colOff>0</xdr:colOff>
      <xdr:row>97</xdr:row>
      <xdr:rowOff>158651</xdr:rowOff>
    </xdr:to>
    <xdr:cxnSp macro="">
      <xdr:nvCxnSpPr>
        <xdr:cNvPr id="452" name="直線コネクタ 451"/>
        <xdr:cNvCxnSpPr/>
      </xdr:nvCxnSpPr>
      <xdr:spPr>
        <a:xfrm>
          <a:off x="9639300" y="16777032"/>
          <a:ext cx="8382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139629</xdr:rowOff>
    </xdr:from>
    <xdr:to>
      <xdr:col>50</xdr:col>
      <xdr:colOff>114300</xdr:colOff>
      <xdr:row>97</xdr:row>
      <xdr:rowOff>146382</xdr:rowOff>
    </xdr:to>
    <xdr:cxnSp macro="">
      <xdr:nvCxnSpPr>
        <xdr:cNvPr id="455" name="直線コネクタ 454"/>
        <xdr:cNvCxnSpPr/>
      </xdr:nvCxnSpPr>
      <xdr:spPr>
        <a:xfrm>
          <a:off x="8750300" y="16770279"/>
          <a:ext cx="8890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139629</xdr:rowOff>
    </xdr:from>
    <xdr:to>
      <xdr:col>45</xdr:col>
      <xdr:colOff>177800</xdr:colOff>
      <xdr:row>97</xdr:row>
      <xdr:rowOff>165171</xdr:rowOff>
    </xdr:to>
    <xdr:cxnSp macro="">
      <xdr:nvCxnSpPr>
        <xdr:cNvPr id="458" name="直線コネクタ 457"/>
        <xdr:cNvCxnSpPr/>
      </xdr:nvCxnSpPr>
      <xdr:spPr>
        <a:xfrm flipV="1">
          <a:off x="7861300" y="16770279"/>
          <a:ext cx="889000" cy="2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107851</xdr:rowOff>
    </xdr:from>
    <xdr:to>
      <xdr:col>55</xdr:col>
      <xdr:colOff>50800</xdr:colOff>
      <xdr:row>98</xdr:row>
      <xdr:rowOff>38001</xdr:rowOff>
    </xdr:to>
    <xdr:sp macro="" textlink="">
      <xdr:nvSpPr>
        <xdr:cNvPr id="468" name="楕円 467"/>
        <xdr:cNvSpPr/>
      </xdr:nvSpPr>
      <xdr:spPr>
        <a:xfrm>
          <a:off x="10426700" y="1673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34928</xdr:rowOff>
    </xdr:from>
    <xdr:ext cx="534377" cy="259045"/>
    <xdr:sp macro="" textlink="">
      <xdr:nvSpPr>
        <xdr:cNvPr id="469" name="普通建設事業費 （ うち更新整備　）該当値テキスト"/>
        <xdr:cNvSpPr txBox="1"/>
      </xdr:nvSpPr>
      <xdr:spPr>
        <a:xfrm>
          <a:off x="10528300" y="1666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95582</xdr:rowOff>
    </xdr:from>
    <xdr:to>
      <xdr:col>50</xdr:col>
      <xdr:colOff>165100</xdr:colOff>
      <xdr:row>98</xdr:row>
      <xdr:rowOff>25732</xdr:rowOff>
    </xdr:to>
    <xdr:sp macro="" textlink="">
      <xdr:nvSpPr>
        <xdr:cNvPr id="470" name="楕円 469"/>
        <xdr:cNvSpPr/>
      </xdr:nvSpPr>
      <xdr:spPr>
        <a:xfrm>
          <a:off x="9588500" y="1672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16859</xdr:rowOff>
    </xdr:from>
    <xdr:ext cx="534377" cy="259045"/>
    <xdr:sp macro="" textlink="">
      <xdr:nvSpPr>
        <xdr:cNvPr id="471" name="テキスト ボックス 470"/>
        <xdr:cNvSpPr txBox="1"/>
      </xdr:nvSpPr>
      <xdr:spPr>
        <a:xfrm>
          <a:off x="9372111" y="1681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88829</xdr:rowOff>
    </xdr:from>
    <xdr:to>
      <xdr:col>46</xdr:col>
      <xdr:colOff>38100</xdr:colOff>
      <xdr:row>98</xdr:row>
      <xdr:rowOff>18979</xdr:rowOff>
    </xdr:to>
    <xdr:sp macro="" textlink="">
      <xdr:nvSpPr>
        <xdr:cNvPr id="472" name="楕円 471"/>
        <xdr:cNvSpPr/>
      </xdr:nvSpPr>
      <xdr:spPr>
        <a:xfrm>
          <a:off x="8699500" y="167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10106</xdr:rowOff>
    </xdr:from>
    <xdr:ext cx="599010" cy="259045"/>
    <xdr:sp macro="" textlink="">
      <xdr:nvSpPr>
        <xdr:cNvPr id="473" name="テキスト ボックス 472"/>
        <xdr:cNvSpPr txBox="1"/>
      </xdr:nvSpPr>
      <xdr:spPr>
        <a:xfrm>
          <a:off x="8450795" y="1681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114371</xdr:rowOff>
    </xdr:from>
    <xdr:to>
      <xdr:col>41</xdr:col>
      <xdr:colOff>101600</xdr:colOff>
      <xdr:row>98</xdr:row>
      <xdr:rowOff>44521</xdr:rowOff>
    </xdr:to>
    <xdr:sp macro="" textlink="">
      <xdr:nvSpPr>
        <xdr:cNvPr id="474" name="楕円 473"/>
        <xdr:cNvSpPr/>
      </xdr:nvSpPr>
      <xdr:spPr>
        <a:xfrm>
          <a:off x="7810500" y="167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35648</xdr:rowOff>
    </xdr:from>
    <xdr:ext cx="534377" cy="259045"/>
    <xdr:sp macro="" textlink="">
      <xdr:nvSpPr>
        <xdr:cNvPr id="475" name="テキスト ボックス 474"/>
        <xdr:cNvSpPr txBox="1"/>
      </xdr:nvSpPr>
      <xdr:spPr>
        <a:xfrm>
          <a:off x="7594111" y="168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22771</xdr:rowOff>
    </xdr:from>
    <xdr:to>
      <xdr:col>85</xdr:col>
      <xdr:colOff>127000</xdr:colOff>
      <xdr:row>39</xdr:row>
      <xdr:rowOff>44450</xdr:rowOff>
    </xdr:to>
    <xdr:cxnSp macro="">
      <xdr:nvCxnSpPr>
        <xdr:cNvPr id="504" name="直線コネクタ 503"/>
        <xdr:cNvCxnSpPr/>
      </xdr:nvCxnSpPr>
      <xdr:spPr>
        <a:xfrm>
          <a:off x="15481300" y="6709321"/>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22771</xdr:rowOff>
    </xdr:from>
    <xdr:to>
      <xdr:col>81</xdr:col>
      <xdr:colOff>50800</xdr:colOff>
      <xdr:row>39</xdr:row>
      <xdr:rowOff>44400</xdr:rowOff>
    </xdr:to>
    <xdr:cxnSp macro="">
      <xdr:nvCxnSpPr>
        <xdr:cNvPr id="507" name="直線コネクタ 506"/>
        <xdr:cNvCxnSpPr/>
      </xdr:nvCxnSpPr>
      <xdr:spPr>
        <a:xfrm flipV="1">
          <a:off x="14592300" y="6709321"/>
          <a:ext cx="8890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44400</xdr:rowOff>
    </xdr:from>
    <xdr:to>
      <xdr:col>76</xdr:col>
      <xdr:colOff>114300</xdr:colOff>
      <xdr:row>39</xdr:row>
      <xdr:rowOff>44450</xdr:rowOff>
    </xdr:to>
    <xdr:cxnSp macro="">
      <xdr:nvCxnSpPr>
        <xdr:cNvPr id="510" name="直線コネクタ 509"/>
        <xdr:cNvCxnSpPr/>
      </xdr:nvCxnSpPr>
      <xdr:spPr>
        <a:xfrm flipV="1">
          <a:off x="13703300" y="6730950"/>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143421</xdr:rowOff>
    </xdr:from>
    <xdr:to>
      <xdr:col>81</xdr:col>
      <xdr:colOff>101600</xdr:colOff>
      <xdr:row>39</xdr:row>
      <xdr:rowOff>73571</xdr:rowOff>
    </xdr:to>
    <xdr:sp macro="" textlink="">
      <xdr:nvSpPr>
        <xdr:cNvPr id="525" name="楕円 524"/>
        <xdr:cNvSpPr/>
      </xdr:nvSpPr>
      <xdr:spPr>
        <a:xfrm>
          <a:off x="15430500" y="6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64698</xdr:rowOff>
    </xdr:from>
    <xdr:ext cx="469744" cy="259045"/>
    <xdr:sp macro="" textlink="">
      <xdr:nvSpPr>
        <xdr:cNvPr id="526" name="テキスト ボックス 525"/>
        <xdr:cNvSpPr txBox="1"/>
      </xdr:nvSpPr>
      <xdr:spPr>
        <a:xfrm>
          <a:off x="15246428" y="675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165050</xdr:rowOff>
    </xdr:from>
    <xdr:to>
      <xdr:col>76</xdr:col>
      <xdr:colOff>165100</xdr:colOff>
      <xdr:row>39</xdr:row>
      <xdr:rowOff>95200</xdr:rowOff>
    </xdr:to>
    <xdr:sp macro="" textlink="">
      <xdr:nvSpPr>
        <xdr:cNvPr id="527" name="楕円 526"/>
        <xdr:cNvSpPr/>
      </xdr:nvSpPr>
      <xdr:spPr>
        <a:xfrm>
          <a:off x="14541500" y="66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86327</xdr:rowOff>
    </xdr:from>
    <xdr:ext cx="313932" cy="259045"/>
    <xdr:sp macro="" textlink="">
      <xdr:nvSpPr>
        <xdr:cNvPr id="528" name="テキスト ボックス 527"/>
        <xdr:cNvSpPr txBox="1"/>
      </xdr:nvSpPr>
      <xdr:spPr>
        <a:xfrm>
          <a:off x="14435333" y="6772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108558</xdr:rowOff>
    </xdr:from>
    <xdr:to>
      <xdr:col>85</xdr:col>
      <xdr:colOff>127000</xdr:colOff>
      <xdr:row>78</xdr:row>
      <xdr:rowOff>109119</xdr:rowOff>
    </xdr:to>
    <xdr:cxnSp macro="">
      <xdr:nvCxnSpPr>
        <xdr:cNvPr id="616" name="直線コネクタ 615"/>
        <xdr:cNvCxnSpPr/>
      </xdr:nvCxnSpPr>
      <xdr:spPr>
        <a:xfrm flipV="1">
          <a:off x="15481300" y="13481658"/>
          <a:ext cx="8382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107243</xdr:rowOff>
    </xdr:from>
    <xdr:to>
      <xdr:col>81</xdr:col>
      <xdr:colOff>50800</xdr:colOff>
      <xdr:row>78</xdr:row>
      <xdr:rowOff>109119</xdr:rowOff>
    </xdr:to>
    <xdr:cxnSp macro="">
      <xdr:nvCxnSpPr>
        <xdr:cNvPr id="619" name="直線コネクタ 618"/>
        <xdr:cNvCxnSpPr/>
      </xdr:nvCxnSpPr>
      <xdr:spPr>
        <a:xfrm>
          <a:off x="14592300" y="13480343"/>
          <a:ext cx="8890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98010</xdr:rowOff>
    </xdr:from>
    <xdr:to>
      <xdr:col>76</xdr:col>
      <xdr:colOff>114300</xdr:colOff>
      <xdr:row>78</xdr:row>
      <xdr:rowOff>107243</xdr:rowOff>
    </xdr:to>
    <xdr:cxnSp macro="">
      <xdr:nvCxnSpPr>
        <xdr:cNvPr id="622" name="直線コネクタ 621"/>
        <xdr:cNvCxnSpPr/>
      </xdr:nvCxnSpPr>
      <xdr:spPr>
        <a:xfrm>
          <a:off x="13703300" y="13471110"/>
          <a:ext cx="8890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98010</xdr:rowOff>
    </xdr:from>
    <xdr:to>
      <xdr:col>71</xdr:col>
      <xdr:colOff>177800</xdr:colOff>
      <xdr:row>78</xdr:row>
      <xdr:rowOff>104662</xdr:rowOff>
    </xdr:to>
    <xdr:cxnSp macro="">
      <xdr:nvCxnSpPr>
        <xdr:cNvPr id="625" name="直線コネクタ 624"/>
        <xdr:cNvCxnSpPr/>
      </xdr:nvCxnSpPr>
      <xdr:spPr>
        <a:xfrm flipV="1">
          <a:off x="12814300" y="13471110"/>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57758</xdr:rowOff>
    </xdr:from>
    <xdr:to>
      <xdr:col>85</xdr:col>
      <xdr:colOff>177800</xdr:colOff>
      <xdr:row>78</xdr:row>
      <xdr:rowOff>159358</xdr:rowOff>
    </xdr:to>
    <xdr:sp macro="" textlink="">
      <xdr:nvSpPr>
        <xdr:cNvPr id="635" name="楕円 634"/>
        <xdr:cNvSpPr/>
      </xdr:nvSpPr>
      <xdr:spPr>
        <a:xfrm>
          <a:off x="16268700" y="134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144135</xdr:rowOff>
    </xdr:from>
    <xdr:ext cx="534377" cy="259045"/>
    <xdr:sp macro="" textlink="">
      <xdr:nvSpPr>
        <xdr:cNvPr id="636" name="公債費該当値テキスト"/>
        <xdr:cNvSpPr txBox="1"/>
      </xdr:nvSpPr>
      <xdr:spPr>
        <a:xfrm>
          <a:off x="16370300" y="1334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58319</xdr:rowOff>
    </xdr:from>
    <xdr:to>
      <xdr:col>81</xdr:col>
      <xdr:colOff>101600</xdr:colOff>
      <xdr:row>78</xdr:row>
      <xdr:rowOff>159919</xdr:rowOff>
    </xdr:to>
    <xdr:sp macro="" textlink="">
      <xdr:nvSpPr>
        <xdr:cNvPr id="637" name="楕円 636"/>
        <xdr:cNvSpPr/>
      </xdr:nvSpPr>
      <xdr:spPr>
        <a:xfrm>
          <a:off x="15430500" y="134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151046</xdr:rowOff>
    </xdr:from>
    <xdr:ext cx="534377" cy="259045"/>
    <xdr:sp macro="" textlink="">
      <xdr:nvSpPr>
        <xdr:cNvPr id="638" name="テキスト ボックス 637"/>
        <xdr:cNvSpPr txBox="1"/>
      </xdr:nvSpPr>
      <xdr:spPr>
        <a:xfrm>
          <a:off x="15214111" y="1352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56443</xdr:rowOff>
    </xdr:from>
    <xdr:to>
      <xdr:col>76</xdr:col>
      <xdr:colOff>165100</xdr:colOff>
      <xdr:row>78</xdr:row>
      <xdr:rowOff>158043</xdr:rowOff>
    </xdr:to>
    <xdr:sp macro="" textlink="">
      <xdr:nvSpPr>
        <xdr:cNvPr id="639" name="楕円 638"/>
        <xdr:cNvSpPr/>
      </xdr:nvSpPr>
      <xdr:spPr>
        <a:xfrm>
          <a:off x="14541500" y="134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149170</xdr:rowOff>
    </xdr:from>
    <xdr:ext cx="534377" cy="259045"/>
    <xdr:sp macro="" textlink="">
      <xdr:nvSpPr>
        <xdr:cNvPr id="640" name="テキスト ボックス 639"/>
        <xdr:cNvSpPr txBox="1"/>
      </xdr:nvSpPr>
      <xdr:spPr>
        <a:xfrm>
          <a:off x="14325111" y="1352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47210</xdr:rowOff>
    </xdr:from>
    <xdr:to>
      <xdr:col>72</xdr:col>
      <xdr:colOff>38100</xdr:colOff>
      <xdr:row>78</xdr:row>
      <xdr:rowOff>148810</xdr:rowOff>
    </xdr:to>
    <xdr:sp macro="" textlink="">
      <xdr:nvSpPr>
        <xdr:cNvPr id="641" name="楕円 640"/>
        <xdr:cNvSpPr/>
      </xdr:nvSpPr>
      <xdr:spPr>
        <a:xfrm>
          <a:off x="13652500" y="1342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139937</xdr:rowOff>
    </xdr:from>
    <xdr:ext cx="534377" cy="259045"/>
    <xdr:sp macro="" textlink="">
      <xdr:nvSpPr>
        <xdr:cNvPr id="642" name="テキスト ボックス 641"/>
        <xdr:cNvSpPr txBox="1"/>
      </xdr:nvSpPr>
      <xdr:spPr>
        <a:xfrm>
          <a:off x="13436111" y="1351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53862</xdr:rowOff>
    </xdr:from>
    <xdr:to>
      <xdr:col>67</xdr:col>
      <xdr:colOff>101600</xdr:colOff>
      <xdr:row>78</xdr:row>
      <xdr:rowOff>155462</xdr:rowOff>
    </xdr:to>
    <xdr:sp macro="" textlink="">
      <xdr:nvSpPr>
        <xdr:cNvPr id="643" name="楕円 642"/>
        <xdr:cNvSpPr/>
      </xdr:nvSpPr>
      <xdr:spPr>
        <a:xfrm>
          <a:off x="12763500" y="134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146589</xdr:rowOff>
    </xdr:from>
    <xdr:ext cx="534377" cy="259045"/>
    <xdr:sp macro="" textlink="">
      <xdr:nvSpPr>
        <xdr:cNvPr id="644" name="テキスト ボックス 643"/>
        <xdr:cNvSpPr txBox="1"/>
      </xdr:nvSpPr>
      <xdr:spPr>
        <a:xfrm>
          <a:off x="12547111" y="135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117163</xdr:rowOff>
    </xdr:from>
    <xdr:to>
      <xdr:col>85</xdr:col>
      <xdr:colOff>127000</xdr:colOff>
      <xdr:row>98</xdr:row>
      <xdr:rowOff>123854</xdr:rowOff>
    </xdr:to>
    <xdr:cxnSp macro="">
      <xdr:nvCxnSpPr>
        <xdr:cNvPr id="671" name="直線コネクタ 670"/>
        <xdr:cNvCxnSpPr/>
      </xdr:nvCxnSpPr>
      <xdr:spPr>
        <a:xfrm>
          <a:off x="15481300" y="16919263"/>
          <a:ext cx="8382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117163</xdr:rowOff>
    </xdr:from>
    <xdr:to>
      <xdr:col>81</xdr:col>
      <xdr:colOff>50800</xdr:colOff>
      <xdr:row>98</xdr:row>
      <xdr:rowOff>122670</xdr:rowOff>
    </xdr:to>
    <xdr:cxnSp macro="">
      <xdr:nvCxnSpPr>
        <xdr:cNvPr id="674" name="直線コネクタ 673"/>
        <xdr:cNvCxnSpPr/>
      </xdr:nvCxnSpPr>
      <xdr:spPr>
        <a:xfrm flipV="1">
          <a:off x="14592300" y="16919263"/>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122670</xdr:rowOff>
    </xdr:from>
    <xdr:to>
      <xdr:col>76</xdr:col>
      <xdr:colOff>114300</xdr:colOff>
      <xdr:row>98</xdr:row>
      <xdr:rowOff>133483</xdr:rowOff>
    </xdr:to>
    <xdr:cxnSp macro="">
      <xdr:nvCxnSpPr>
        <xdr:cNvPr id="677" name="直線コネクタ 676"/>
        <xdr:cNvCxnSpPr/>
      </xdr:nvCxnSpPr>
      <xdr:spPr>
        <a:xfrm flipV="1">
          <a:off x="13703300" y="16924770"/>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95309</xdr:rowOff>
    </xdr:from>
    <xdr:to>
      <xdr:col>71</xdr:col>
      <xdr:colOff>177800</xdr:colOff>
      <xdr:row>98</xdr:row>
      <xdr:rowOff>133483</xdr:rowOff>
    </xdr:to>
    <xdr:cxnSp macro="">
      <xdr:nvCxnSpPr>
        <xdr:cNvPr id="680" name="直線コネクタ 679"/>
        <xdr:cNvCxnSpPr/>
      </xdr:nvCxnSpPr>
      <xdr:spPr>
        <a:xfrm>
          <a:off x="12814300" y="16897409"/>
          <a:ext cx="889000" cy="3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73054</xdr:rowOff>
    </xdr:from>
    <xdr:to>
      <xdr:col>85</xdr:col>
      <xdr:colOff>177800</xdr:colOff>
      <xdr:row>99</xdr:row>
      <xdr:rowOff>3204</xdr:rowOff>
    </xdr:to>
    <xdr:sp macro="" textlink="">
      <xdr:nvSpPr>
        <xdr:cNvPr id="690" name="楕円 689"/>
        <xdr:cNvSpPr/>
      </xdr:nvSpPr>
      <xdr:spPr>
        <a:xfrm>
          <a:off x="16268700" y="168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66363</xdr:rowOff>
    </xdr:from>
    <xdr:to>
      <xdr:col>81</xdr:col>
      <xdr:colOff>101600</xdr:colOff>
      <xdr:row>98</xdr:row>
      <xdr:rowOff>167963</xdr:rowOff>
    </xdr:to>
    <xdr:sp macro="" textlink="">
      <xdr:nvSpPr>
        <xdr:cNvPr id="692" name="楕円 691"/>
        <xdr:cNvSpPr/>
      </xdr:nvSpPr>
      <xdr:spPr>
        <a:xfrm>
          <a:off x="15430500" y="1686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159090</xdr:rowOff>
    </xdr:from>
    <xdr:ext cx="534377" cy="259045"/>
    <xdr:sp macro="" textlink="">
      <xdr:nvSpPr>
        <xdr:cNvPr id="693" name="テキスト ボックス 692"/>
        <xdr:cNvSpPr txBox="1"/>
      </xdr:nvSpPr>
      <xdr:spPr>
        <a:xfrm>
          <a:off x="15214111" y="1696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71870</xdr:rowOff>
    </xdr:from>
    <xdr:to>
      <xdr:col>76</xdr:col>
      <xdr:colOff>165100</xdr:colOff>
      <xdr:row>99</xdr:row>
      <xdr:rowOff>2020</xdr:rowOff>
    </xdr:to>
    <xdr:sp macro="" textlink="">
      <xdr:nvSpPr>
        <xdr:cNvPr id="694" name="楕円 693"/>
        <xdr:cNvSpPr/>
      </xdr:nvSpPr>
      <xdr:spPr>
        <a:xfrm>
          <a:off x="14541500" y="168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164597</xdr:rowOff>
    </xdr:from>
    <xdr:ext cx="534377" cy="259045"/>
    <xdr:sp macro="" textlink="">
      <xdr:nvSpPr>
        <xdr:cNvPr id="695" name="テキスト ボックス 694"/>
        <xdr:cNvSpPr txBox="1"/>
      </xdr:nvSpPr>
      <xdr:spPr>
        <a:xfrm>
          <a:off x="14325111" y="1696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82683</xdr:rowOff>
    </xdr:from>
    <xdr:to>
      <xdr:col>72</xdr:col>
      <xdr:colOff>38100</xdr:colOff>
      <xdr:row>99</xdr:row>
      <xdr:rowOff>12833</xdr:rowOff>
    </xdr:to>
    <xdr:sp macro="" textlink="">
      <xdr:nvSpPr>
        <xdr:cNvPr id="696" name="楕円 695"/>
        <xdr:cNvSpPr/>
      </xdr:nvSpPr>
      <xdr:spPr>
        <a:xfrm>
          <a:off x="13652500" y="168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3960</xdr:rowOff>
    </xdr:from>
    <xdr:ext cx="469744" cy="259045"/>
    <xdr:sp macro="" textlink="">
      <xdr:nvSpPr>
        <xdr:cNvPr id="697" name="テキスト ボックス 696"/>
        <xdr:cNvSpPr txBox="1"/>
      </xdr:nvSpPr>
      <xdr:spPr>
        <a:xfrm>
          <a:off x="13468428" y="1697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44509</xdr:rowOff>
    </xdr:from>
    <xdr:to>
      <xdr:col>67</xdr:col>
      <xdr:colOff>101600</xdr:colOff>
      <xdr:row>98</xdr:row>
      <xdr:rowOff>146109</xdr:rowOff>
    </xdr:to>
    <xdr:sp macro="" textlink="">
      <xdr:nvSpPr>
        <xdr:cNvPr id="698" name="楕円 697"/>
        <xdr:cNvSpPr/>
      </xdr:nvSpPr>
      <xdr:spPr>
        <a:xfrm>
          <a:off x="12763500" y="168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137236</xdr:rowOff>
    </xdr:from>
    <xdr:ext cx="534377" cy="259045"/>
    <xdr:sp macro="" textlink="">
      <xdr:nvSpPr>
        <xdr:cNvPr id="699" name="テキスト ボックス 698"/>
        <xdr:cNvSpPr txBox="1"/>
      </xdr:nvSpPr>
      <xdr:spPr>
        <a:xfrm>
          <a:off x="12547111" y="1693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129093</xdr:rowOff>
    </xdr:from>
    <xdr:to>
      <xdr:col>116</xdr:col>
      <xdr:colOff>63500</xdr:colOff>
      <xdr:row>38</xdr:row>
      <xdr:rowOff>129825</xdr:rowOff>
    </xdr:to>
    <xdr:cxnSp macro="">
      <xdr:nvCxnSpPr>
        <xdr:cNvPr id="726" name="直線コネクタ 725"/>
        <xdr:cNvCxnSpPr/>
      </xdr:nvCxnSpPr>
      <xdr:spPr>
        <a:xfrm>
          <a:off x="21323300" y="6644193"/>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129093</xdr:rowOff>
    </xdr:from>
    <xdr:to>
      <xdr:col>111</xdr:col>
      <xdr:colOff>177800</xdr:colOff>
      <xdr:row>38</xdr:row>
      <xdr:rowOff>129596</xdr:rowOff>
    </xdr:to>
    <xdr:cxnSp macro="">
      <xdr:nvCxnSpPr>
        <xdr:cNvPr id="729" name="直線コネクタ 728"/>
        <xdr:cNvCxnSpPr/>
      </xdr:nvCxnSpPr>
      <xdr:spPr>
        <a:xfrm flipV="1">
          <a:off x="20434300" y="664419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129596</xdr:rowOff>
    </xdr:from>
    <xdr:to>
      <xdr:col>107</xdr:col>
      <xdr:colOff>50800</xdr:colOff>
      <xdr:row>38</xdr:row>
      <xdr:rowOff>130122</xdr:rowOff>
    </xdr:to>
    <xdr:cxnSp macro="">
      <xdr:nvCxnSpPr>
        <xdr:cNvPr id="732" name="直線コネクタ 731"/>
        <xdr:cNvCxnSpPr/>
      </xdr:nvCxnSpPr>
      <xdr:spPr>
        <a:xfrm flipV="1">
          <a:off x="19545300" y="6644696"/>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129208</xdr:rowOff>
    </xdr:from>
    <xdr:to>
      <xdr:col>102</xdr:col>
      <xdr:colOff>114300</xdr:colOff>
      <xdr:row>38</xdr:row>
      <xdr:rowOff>130122</xdr:rowOff>
    </xdr:to>
    <xdr:cxnSp macro="">
      <xdr:nvCxnSpPr>
        <xdr:cNvPr id="735" name="直線コネクタ 734"/>
        <xdr:cNvCxnSpPr/>
      </xdr:nvCxnSpPr>
      <xdr:spPr>
        <a:xfrm>
          <a:off x="18656300" y="664430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79025</xdr:rowOff>
    </xdr:from>
    <xdr:to>
      <xdr:col>116</xdr:col>
      <xdr:colOff>114300</xdr:colOff>
      <xdr:row>39</xdr:row>
      <xdr:rowOff>9175</xdr:rowOff>
    </xdr:to>
    <xdr:sp macro="" textlink="">
      <xdr:nvSpPr>
        <xdr:cNvPr id="745" name="楕円 744"/>
        <xdr:cNvSpPr/>
      </xdr:nvSpPr>
      <xdr:spPr>
        <a:xfrm>
          <a:off x="22110700" y="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378565" cy="259045"/>
    <xdr:sp macro="" textlink="">
      <xdr:nvSpPr>
        <xdr:cNvPr id="746" name="投資及び出資金該当値テキスト"/>
        <xdr:cNvSpPr txBox="1"/>
      </xdr:nvSpPr>
      <xdr:spPr>
        <a:xfrm>
          <a:off x="22212300" y="656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78293</xdr:rowOff>
    </xdr:from>
    <xdr:to>
      <xdr:col>112</xdr:col>
      <xdr:colOff>38100</xdr:colOff>
      <xdr:row>39</xdr:row>
      <xdr:rowOff>8443</xdr:rowOff>
    </xdr:to>
    <xdr:sp macro="" textlink="">
      <xdr:nvSpPr>
        <xdr:cNvPr id="747" name="楕円 746"/>
        <xdr:cNvSpPr/>
      </xdr:nvSpPr>
      <xdr:spPr>
        <a:xfrm>
          <a:off x="21272500" y="65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171020</xdr:rowOff>
    </xdr:from>
    <xdr:ext cx="378565" cy="259045"/>
    <xdr:sp macro="" textlink="">
      <xdr:nvSpPr>
        <xdr:cNvPr id="748" name="テキスト ボックス 747"/>
        <xdr:cNvSpPr txBox="1"/>
      </xdr:nvSpPr>
      <xdr:spPr>
        <a:xfrm>
          <a:off x="21134017" y="6686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78796</xdr:rowOff>
    </xdr:from>
    <xdr:to>
      <xdr:col>107</xdr:col>
      <xdr:colOff>101600</xdr:colOff>
      <xdr:row>39</xdr:row>
      <xdr:rowOff>8946</xdr:rowOff>
    </xdr:to>
    <xdr:sp macro="" textlink="">
      <xdr:nvSpPr>
        <xdr:cNvPr id="749" name="楕円 748"/>
        <xdr:cNvSpPr/>
      </xdr:nvSpPr>
      <xdr:spPr>
        <a:xfrm>
          <a:off x="20383500" y="65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xdr:rowOff>
    </xdr:from>
    <xdr:ext cx="378565" cy="259045"/>
    <xdr:sp macro="" textlink="">
      <xdr:nvSpPr>
        <xdr:cNvPr id="750" name="テキスト ボックス 749"/>
        <xdr:cNvSpPr txBox="1"/>
      </xdr:nvSpPr>
      <xdr:spPr>
        <a:xfrm>
          <a:off x="20245017" y="668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79322</xdr:rowOff>
    </xdr:from>
    <xdr:to>
      <xdr:col>102</xdr:col>
      <xdr:colOff>165100</xdr:colOff>
      <xdr:row>39</xdr:row>
      <xdr:rowOff>9472</xdr:rowOff>
    </xdr:to>
    <xdr:sp macro="" textlink="">
      <xdr:nvSpPr>
        <xdr:cNvPr id="751" name="楕円 750"/>
        <xdr:cNvSpPr/>
      </xdr:nvSpPr>
      <xdr:spPr>
        <a:xfrm>
          <a:off x="19494500" y="65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599</xdr:rowOff>
    </xdr:from>
    <xdr:ext cx="378565" cy="259045"/>
    <xdr:sp macro="" textlink="">
      <xdr:nvSpPr>
        <xdr:cNvPr id="752" name="テキスト ボックス 751"/>
        <xdr:cNvSpPr txBox="1"/>
      </xdr:nvSpPr>
      <xdr:spPr>
        <a:xfrm>
          <a:off x="19356017" y="6687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78408</xdr:rowOff>
    </xdr:from>
    <xdr:to>
      <xdr:col>98</xdr:col>
      <xdr:colOff>38100</xdr:colOff>
      <xdr:row>39</xdr:row>
      <xdr:rowOff>8558</xdr:rowOff>
    </xdr:to>
    <xdr:sp macro="" textlink="">
      <xdr:nvSpPr>
        <xdr:cNvPr id="753" name="楕円 752"/>
        <xdr:cNvSpPr/>
      </xdr:nvSpPr>
      <xdr:spPr>
        <a:xfrm>
          <a:off x="18605500" y="65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171135</xdr:rowOff>
    </xdr:from>
    <xdr:ext cx="378565" cy="259045"/>
    <xdr:sp macro="" textlink="">
      <xdr:nvSpPr>
        <xdr:cNvPr id="754" name="テキスト ボックス 753"/>
        <xdr:cNvSpPr txBox="1"/>
      </xdr:nvSpPr>
      <xdr:spPr>
        <a:xfrm>
          <a:off x="18467017" y="668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105601</xdr:rowOff>
    </xdr:from>
    <xdr:to>
      <xdr:col>116</xdr:col>
      <xdr:colOff>63500</xdr:colOff>
      <xdr:row>58</xdr:row>
      <xdr:rowOff>107061</xdr:rowOff>
    </xdr:to>
    <xdr:cxnSp macro="">
      <xdr:nvCxnSpPr>
        <xdr:cNvPr id="783" name="直線コネクタ 782"/>
        <xdr:cNvCxnSpPr/>
      </xdr:nvCxnSpPr>
      <xdr:spPr>
        <a:xfrm flipV="1">
          <a:off x="21323300" y="10049701"/>
          <a:ext cx="8382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107061</xdr:rowOff>
    </xdr:from>
    <xdr:to>
      <xdr:col>111</xdr:col>
      <xdr:colOff>177800</xdr:colOff>
      <xdr:row>58</xdr:row>
      <xdr:rowOff>109131</xdr:rowOff>
    </xdr:to>
    <xdr:cxnSp macro="">
      <xdr:nvCxnSpPr>
        <xdr:cNvPr id="786" name="直線コネクタ 785"/>
        <xdr:cNvCxnSpPr/>
      </xdr:nvCxnSpPr>
      <xdr:spPr>
        <a:xfrm flipV="1">
          <a:off x="20434300" y="10051161"/>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109131</xdr:rowOff>
    </xdr:from>
    <xdr:to>
      <xdr:col>107</xdr:col>
      <xdr:colOff>50800</xdr:colOff>
      <xdr:row>58</xdr:row>
      <xdr:rowOff>110960</xdr:rowOff>
    </xdr:to>
    <xdr:cxnSp macro="">
      <xdr:nvCxnSpPr>
        <xdr:cNvPr id="789" name="直線コネクタ 788"/>
        <xdr:cNvCxnSpPr/>
      </xdr:nvCxnSpPr>
      <xdr:spPr>
        <a:xfrm flipV="1">
          <a:off x="19545300" y="1005323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110960</xdr:rowOff>
    </xdr:from>
    <xdr:to>
      <xdr:col>102</xdr:col>
      <xdr:colOff>114300</xdr:colOff>
      <xdr:row>58</xdr:row>
      <xdr:rowOff>112700</xdr:rowOff>
    </xdr:to>
    <xdr:cxnSp macro="">
      <xdr:nvCxnSpPr>
        <xdr:cNvPr id="792" name="直線コネクタ 791"/>
        <xdr:cNvCxnSpPr/>
      </xdr:nvCxnSpPr>
      <xdr:spPr>
        <a:xfrm flipV="1">
          <a:off x="18656300" y="10055060"/>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54801</xdr:rowOff>
    </xdr:from>
    <xdr:to>
      <xdr:col>116</xdr:col>
      <xdr:colOff>114300</xdr:colOff>
      <xdr:row>58</xdr:row>
      <xdr:rowOff>156401</xdr:rowOff>
    </xdr:to>
    <xdr:sp macro="" textlink="">
      <xdr:nvSpPr>
        <xdr:cNvPr id="802" name="楕円 801"/>
        <xdr:cNvSpPr/>
      </xdr:nvSpPr>
      <xdr:spPr>
        <a:xfrm>
          <a:off x="22110700" y="99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14178</xdr:rowOff>
    </xdr:from>
    <xdr:ext cx="469744" cy="259045"/>
    <xdr:sp macro="" textlink="">
      <xdr:nvSpPr>
        <xdr:cNvPr id="803" name="貸付金該当値テキスト"/>
        <xdr:cNvSpPr txBox="1"/>
      </xdr:nvSpPr>
      <xdr:spPr>
        <a:xfrm>
          <a:off x="22212300" y="978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56261</xdr:rowOff>
    </xdr:from>
    <xdr:to>
      <xdr:col>112</xdr:col>
      <xdr:colOff>38100</xdr:colOff>
      <xdr:row>58</xdr:row>
      <xdr:rowOff>157861</xdr:rowOff>
    </xdr:to>
    <xdr:sp macro="" textlink="">
      <xdr:nvSpPr>
        <xdr:cNvPr id="804" name="楕円 803"/>
        <xdr:cNvSpPr/>
      </xdr:nvSpPr>
      <xdr:spPr>
        <a:xfrm>
          <a:off x="21272500" y="100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2938</xdr:rowOff>
    </xdr:from>
    <xdr:ext cx="469744" cy="259045"/>
    <xdr:sp macro="" textlink="">
      <xdr:nvSpPr>
        <xdr:cNvPr id="805" name="テキスト ボックス 804"/>
        <xdr:cNvSpPr txBox="1"/>
      </xdr:nvSpPr>
      <xdr:spPr>
        <a:xfrm>
          <a:off x="21088428" y="977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58331</xdr:rowOff>
    </xdr:from>
    <xdr:to>
      <xdr:col>107</xdr:col>
      <xdr:colOff>101600</xdr:colOff>
      <xdr:row>58</xdr:row>
      <xdr:rowOff>159931</xdr:rowOff>
    </xdr:to>
    <xdr:sp macro="" textlink="">
      <xdr:nvSpPr>
        <xdr:cNvPr id="806" name="楕円 805"/>
        <xdr:cNvSpPr/>
      </xdr:nvSpPr>
      <xdr:spPr>
        <a:xfrm>
          <a:off x="20383500" y="100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151058</xdr:rowOff>
    </xdr:from>
    <xdr:ext cx="469744" cy="259045"/>
    <xdr:sp macro="" textlink="">
      <xdr:nvSpPr>
        <xdr:cNvPr id="807" name="テキスト ボックス 806"/>
        <xdr:cNvSpPr txBox="1"/>
      </xdr:nvSpPr>
      <xdr:spPr>
        <a:xfrm>
          <a:off x="20199428" y="10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60160</xdr:rowOff>
    </xdr:from>
    <xdr:to>
      <xdr:col>102</xdr:col>
      <xdr:colOff>165100</xdr:colOff>
      <xdr:row>58</xdr:row>
      <xdr:rowOff>161760</xdr:rowOff>
    </xdr:to>
    <xdr:sp macro="" textlink="">
      <xdr:nvSpPr>
        <xdr:cNvPr id="808" name="楕円 807"/>
        <xdr:cNvSpPr/>
      </xdr:nvSpPr>
      <xdr:spPr>
        <a:xfrm>
          <a:off x="19494500" y="100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152887</xdr:rowOff>
    </xdr:from>
    <xdr:ext cx="469744" cy="259045"/>
    <xdr:sp macro="" textlink="">
      <xdr:nvSpPr>
        <xdr:cNvPr id="809" name="テキスト ボックス 808"/>
        <xdr:cNvSpPr txBox="1"/>
      </xdr:nvSpPr>
      <xdr:spPr>
        <a:xfrm>
          <a:off x="19310428" y="1009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61900</xdr:rowOff>
    </xdr:from>
    <xdr:to>
      <xdr:col>98</xdr:col>
      <xdr:colOff>38100</xdr:colOff>
      <xdr:row>58</xdr:row>
      <xdr:rowOff>163500</xdr:rowOff>
    </xdr:to>
    <xdr:sp macro="" textlink="">
      <xdr:nvSpPr>
        <xdr:cNvPr id="810" name="楕円 809"/>
        <xdr:cNvSpPr/>
      </xdr:nvSpPr>
      <xdr:spPr>
        <a:xfrm>
          <a:off x="18605500" y="100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8577</xdr:rowOff>
    </xdr:from>
    <xdr:ext cx="469744" cy="259045"/>
    <xdr:sp macro="" textlink="">
      <xdr:nvSpPr>
        <xdr:cNvPr id="811" name="テキスト ボックス 810"/>
        <xdr:cNvSpPr txBox="1"/>
      </xdr:nvSpPr>
      <xdr:spPr>
        <a:xfrm>
          <a:off x="18421428" y="97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68849</xdr:rowOff>
    </xdr:from>
    <xdr:to>
      <xdr:col>116</xdr:col>
      <xdr:colOff>63500</xdr:colOff>
      <xdr:row>77</xdr:row>
      <xdr:rowOff>72354</xdr:rowOff>
    </xdr:to>
    <xdr:cxnSp macro="">
      <xdr:nvCxnSpPr>
        <xdr:cNvPr id="840" name="直線コネクタ 839"/>
        <xdr:cNvCxnSpPr/>
      </xdr:nvCxnSpPr>
      <xdr:spPr>
        <a:xfrm>
          <a:off x="21323300" y="13270499"/>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68849</xdr:rowOff>
    </xdr:from>
    <xdr:to>
      <xdr:col>111</xdr:col>
      <xdr:colOff>177800</xdr:colOff>
      <xdr:row>77</xdr:row>
      <xdr:rowOff>71177</xdr:rowOff>
    </xdr:to>
    <xdr:cxnSp macro="">
      <xdr:nvCxnSpPr>
        <xdr:cNvPr id="843" name="直線コネクタ 842"/>
        <xdr:cNvCxnSpPr/>
      </xdr:nvCxnSpPr>
      <xdr:spPr>
        <a:xfrm flipV="1">
          <a:off x="20434300" y="13270499"/>
          <a:ext cx="889000" cy="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71177</xdr:rowOff>
    </xdr:from>
    <xdr:to>
      <xdr:col>107</xdr:col>
      <xdr:colOff>50800</xdr:colOff>
      <xdr:row>77</xdr:row>
      <xdr:rowOff>83110</xdr:rowOff>
    </xdr:to>
    <xdr:cxnSp macro="">
      <xdr:nvCxnSpPr>
        <xdr:cNvPr id="846" name="直線コネクタ 845"/>
        <xdr:cNvCxnSpPr/>
      </xdr:nvCxnSpPr>
      <xdr:spPr>
        <a:xfrm flipV="1">
          <a:off x="19545300" y="13272827"/>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83110</xdr:rowOff>
    </xdr:from>
    <xdr:to>
      <xdr:col>102</xdr:col>
      <xdr:colOff>114300</xdr:colOff>
      <xdr:row>77</xdr:row>
      <xdr:rowOff>101642</xdr:rowOff>
    </xdr:to>
    <xdr:cxnSp macro="">
      <xdr:nvCxnSpPr>
        <xdr:cNvPr id="849" name="直線コネクタ 848"/>
        <xdr:cNvCxnSpPr/>
      </xdr:nvCxnSpPr>
      <xdr:spPr>
        <a:xfrm flipV="1">
          <a:off x="18656300" y="13284760"/>
          <a:ext cx="889000" cy="1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21554</xdr:rowOff>
    </xdr:from>
    <xdr:to>
      <xdr:col>116</xdr:col>
      <xdr:colOff>114300</xdr:colOff>
      <xdr:row>77</xdr:row>
      <xdr:rowOff>123154</xdr:rowOff>
    </xdr:to>
    <xdr:sp macro="" textlink="">
      <xdr:nvSpPr>
        <xdr:cNvPr id="859" name="楕円 858"/>
        <xdr:cNvSpPr/>
      </xdr:nvSpPr>
      <xdr:spPr>
        <a:xfrm>
          <a:off x="22110700" y="132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171431</xdr:rowOff>
    </xdr:from>
    <xdr:ext cx="534377" cy="259045"/>
    <xdr:sp macro="" textlink="">
      <xdr:nvSpPr>
        <xdr:cNvPr id="860" name="繰出金該当値テキスト"/>
        <xdr:cNvSpPr txBox="1"/>
      </xdr:nvSpPr>
      <xdr:spPr>
        <a:xfrm>
          <a:off x="22212300" y="13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18049</xdr:rowOff>
    </xdr:from>
    <xdr:to>
      <xdr:col>112</xdr:col>
      <xdr:colOff>38100</xdr:colOff>
      <xdr:row>77</xdr:row>
      <xdr:rowOff>119649</xdr:rowOff>
    </xdr:to>
    <xdr:sp macro="" textlink="">
      <xdr:nvSpPr>
        <xdr:cNvPr id="861" name="楕円 860"/>
        <xdr:cNvSpPr/>
      </xdr:nvSpPr>
      <xdr:spPr>
        <a:xfrm>
          <a:off x="21272500" y="132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110776</xdr:rowOff>
    </xdr:from>
    <xdr:ext cx="534377" cy="259045"/>
    <xdr:sp macro="" textlink="">
      <xdr:nvSpPr>
        <xdr:cNvPr id="862" name="テキスト ボックス 861"/>
        <xdr:cNvSpPr txBox="1"/>
      </xdr:nvSpPr>
      <xdr:spPr>
        <a:xfrm>
          <a:off x="21056111" y="133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20377</xdr:rowOff>
    </xdr:from>
    <xdr:to>
      <xdr:col>107</xdr:col>
      <xdr:colOff>101600</xdr:colOff>
      <xdr:row>77</xdr:row>
      <xdr:rowOff>121977</xdr:rowOff>
    </xdr:to>
    <xdr:sp macro="" textlink="">
      <xdr:nvSpPr>
        <xdr:cNvPr id="863" name="楕円 862"/>
        <xdr:cNvSpPr/>
      </xdr:nvSpPr>
      <xdr:spPr>
        <a:xfrm>
          <a:off x="20383500" y="132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113104</xdr:rowOff>
    </xdr:from>
    <xdr:ext cx="534377" cy="259045"/>
    <xdr:sp macro="" textlink="">
      <xdr:nvSpPr>
        <xdr:cNvPr id="864" name="テキスト ボックス 863"/>
        <xdr:cNvSpPr txBox="1"/>
      </xdr:nvSpPr>
      <xdr:spPr>
        <a:xfrm>
          <a:off x="20167111" y="1331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32310</xdr:rowOff>
    </xdr:from>
    <xdr:to>
      <xdr:col>102</xdr:col>
      <xdr:colOff>165100</xdr:colOff>
      <xdr:row>77</xdr:row>
      <xdr:rowOff>133910</xdr:rowOff>
    </xdr:to>
    <xdr:sp macro="" textlink="">
      <xdr:nvSpPr>
        <xdr:cNvPr id="865" name="楕円 864"/>
        <xdr:cNvSpPr/>
      </xdr:nvSpPr>
      <xdr:spPr>
        <a:xfrm>
          <a:off x="19494500" y="132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125037</xdr:rowOff>
    </xdr:from>
    <xdr:ext cx="534377" cy="259045"/>
    <xdr:sp macro="" textlink="">
      <xdr:nvSpPr>
        <xdr:cNvPr id="866" name="テキスト ボックス 865"/>
        <xdr:cNvSpPr txBox="1"/>
      </xdr:nvSpPr>
      <xdr:spPr>
        <a:xfrm>
          <a:off x="19278111" y="133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50842</xdr:rowOff>
    </xdr:from>
    <xdr:to>
      <xdr:col>98</xdr:col>
      <xdr:colOff>38100</xdr:colOff>
      <xdr:row>77</xdr:row>
      <xdr:rowOff>152442</xdr:rowOff>
    </xdr:to>
    <xdr:sp macro="" textlink="">
      <xdr:nvSpPr>
        <xdr:cNvPr id="867" name="楕円 866"/>
        <xdr:cNvSpPr/>
      </xdr:nvSpPr>
      <xdr:spPr>
        <a:xfrm>
          <a:off x="18605500" y="1325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143569</xdr:rowOff>
    </xdr:from>
    <xdr:ext cx="534377" cy="259045"/>
    <xdr:sp macro="" textlink="">
      <xdr:nvSpPr>
        <xdr:cNvPr id="868" name="テキスト ボックス 867"/>
        <xdr:cNvSpPr txBox="1"/>
      </xdr:nvSpPr>
      <xdr:spPr>
        <a:xfrm>
          <a:off x="18389111" y="1334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本町の住民一人あたりコストは、類似団体平均と比較してほとんどの費目について下回っているが、扶助費の割合のみ上回って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おり、昨年度と比較しても７，７９４円の増となっている。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これは、少子高齢化が進む本町において、福祉サービスの割合が高くなっているためであると考えられる。今後は、高齢者人口のピークを過ぎており、このまま横ばいで推移するものと考えられる。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4,030
4,023
48.37
3,308,180
3,056,562
251,578
1,866,109
2,526,975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77825</xdr:rowOff>
    </xdr:from>
    <xdr:to>
      <xdr:col>24</xdr:col>
      <xdr:colOff>63500</xdr:colOff>
      <xdr:row>37</xdr:row>
      <xdr:rowOff>83922</xdr:rowOff>
    </xdr:to>
    <xdr:cxnSp macro="">
      <xdr:nvCxnSpPr>
        <xdr:cNvPr id="60" name="直線コネクタ 59"/>
        <xdr:cNvCxnSpPr/>
      </xdr:nvCxnSpPr>
      <xdr:spPr>
        <a:xfrm flipV="1">
          <a:off x="3797300" y="6421475"/>
          <a:ext cx="8382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64700</xdr:rowOff>
    </xdr:from>
    <xdr:to>
      <xdr:col>19</xdr:col>
      <xdr:colOff>177800</xdr:colOff>
      <xdr:row>37</xdr:row>
      <xdr:rowOff>83922</xdr:rowOff>
    </xdr:to>
    <xdr:cxnSp macro="">
      <xdr:nvCxnSpPr>
        <xdr:cNvPr id="63" name="直線コネクタ 62"/>
        <xdr:cNvCxnSpPr/>
      </xdr:nvCxnSpPr>
      <xdr:spPr>
        <a:xfrm>
          <a:off x="2908300" y="6408350"/>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64700</xdr:rowOff>
    </xdr:from>
    <xdr:to>
      <xdr:col>15</xdr:col>
      <xdr:colOff>50800</xdr:colOff>
      <xdr:row>37</xdr:row>
      <xdr:rowOff>70263</xdr:rowOff>
    </xdr:to>
    <xdr:cxnSp macro="">
      <xdr:nvCxnSpPr>
        <xdr:cNvPr id="66" name="直線コネクタ 65"/>
        <xdr:cNvCxnSpPr/>
      </xdr:nvCxnSpPr>
      <xdr:spPr>
        <a:xfrm flipV="1">
          <a:off x="2019300" y="6408350"/>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70263</xdr:rowOff>
    </xdr:from>
    <xdr:to>
      <xdr:col>10</xdr:col>
      <xdr:colOff>114300</xdr:colOff>
      <xdr:row>37</xdr:row>
      <xdr:rowOff>77444</xdr:rowOff>
    </xdr:to>
    <xdr:cxnSp macro="">
      <xdr:nvCxnSpPr>
        <xdr:cNvPr id="69" name="直線コネクタ 68"/>
        <xdr:cNvCxnSpPr/>
      </xdr:nvCxnSpPr>
      <xdr:spPr>
        <a:xfrm flipV="1">
          <a:off x="1130300" y="6413913"/>
          <a:ext cx="8890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27025</xdr:rowOff>
    </xdr:from>
    <xdr:to>
      <xdr:col>24</xdr:col>
      <xdr:colOff>114300</xdr:colOff>
      <xdr:row>37</xdr:row>
      <xdr:rowOff>128625</xdr:rowOff>
    </xdr:to>
    <xdr:sp macro="" textlink="">
      <xdr:nvSpPr>
        <xdr:cNvPr id="79" name="楕円 78"/>
        <xdr:cNvSpPr/>
      </xdr:nvSpPr>
      <xdr:spPr>
        <a:xfrm>
          <a:off x="4584700" y="63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5452</xdr:rowOff>
    </xdr:from>
    <xdr:ext cx="534377" cy="259045"/>
    <xdr:sp macro="" textlink="">
      <xdr:nvSpPr>
        <xdr:cNvPr id="80" name="議会費該当値テキスト"/>
        <xdr:cNvSpPr txBox="1"/>
      </xdr:nvSpPr>
      <xdr:spPr>
        <a:xfrm>
          <a:off x="4686300" y="634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33122</xdr:rowOff>
    </xdr:from>
    <xdr:to>
      <xdr:col>20</xdr:col>
      <xdr:colOff>38100</xdr:colOff>
      <xdr:row>37</xdr:row>
      <xdr:rowOff>134722</xdr:rowOff>
    </xdr:to>
    <xdr:sp macro="" textlink="">
      <xdr:nvSpPr>
        <xdr:cNvPr id="81" name="楕円 80"/>
        <xdr:cNvSpPr/>
      </xdr:nvSpPr>
      <xdr:spPr>
        <a:xfrm>
          <a:off x="3746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125848</xdr:rowOff>
    </xdr:from>
    <xdr:ext cx="534377" cy="259045"/>
    <xdr:sp macro="" textlink="">
      <xdr:nvSpPr>
        <xdr:cNvPr id="82" name="テキスト ボックス 81"/>
        <xdr:cNvSpPr txBox="1"/>
      </xdr:nvSpPr>
      <xdr:spPr>
        <a:xfrm>
          <a:off x="3530111" y="646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13900</xdr:rowOff>
    </xdr:from>
    <xdr:to>
      <xdr:col>15</xdr:col>
      <xdr:colOff>101600</xdr:colOff>
      <xdr:row>37</xdr:row>
      <xdr:rowOff>115500</xdr:rowOff>
    </xdr:to>
    <xdr:sp macro="" textlink="">
      <xdr:nvSpPr>
        <xdr:cNvPr id="83" name="楕円 82"/>
        <xdr:cNvSpPr/>
      </xdr:nvSpPr>
      <xdr:spPr>
        <a:xfrm>
          <a:off x="2857500" y="63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106627</xdr:rowOff>
    </xdr:from>
    <xdr:ext cx="534377" cy="259045"/>
    <xdr:sp macro="" textlink="">
      <xdr:nvSpPr>
        <xdr:cNvPr id="84" name="テキスト ボックス 83"/>
        <xdr:cNvSpPr txBox="1"/>
      </xdr:nvSpPr>
      <xdr:spPr>
        <a:xfrm>
          <a:off x="2641111" y="645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19463</xdr:rowOff>
    </xdr:from>
    <xdr:to>
      <xdr:col>10</xdr:col>
      <xdr:colOff>165100</xdr:colOff>
      <xdr:row>37</xdr:row>
      <xdr:rowOff>121063</xdr:rowOff>
    </xdr:to>
    <xdr:sp macro="" textlink="">
      <xdr:nvSpPr>
        <xdr:cNvPr id="85" name="楕円 84"/>
        <xdr:cNvSpPr/>
      </xdr:nvSpPr>
      <xdr:spPr>
        <a:xfrm>
          <a:off x="1968500" y="63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112190</xdr:rowOff>
    </xdr:from>
    <xdr:ext cx="534377" cy="259045"/>
    <xdr:sp macro="" textlink="">
      <xdr:nvSpPr>
        <xdr:cNvPr id="86" name="テキスト ボックス 85"/>
        <xdr:cNvSpPr txBox="1"/>
      </xdr:nvSpPr>
      <xdr:spPr>
        <a:xfrm>
          <a:off x="1752111" y="64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26644</xdr:rowOff>
    </xdr:from>
    <xdr:to>
      <xdr:col>6</xdr:col>
      <xdr:colOff>38100</xdr:colOff>
      <xdr:row>37</xdr:row>
      <xdr:rowOff>128244</xdr:rowOff>
    </xdr:to>
    <xdr:sp macro="" textlink="">
      <xdr:nvSpPr>
        <xdr:cNvPr id="87" name="楕円 86"/>
        <xdr:cNvSpPr/>
      </xdr:nvSpPr>
      <xdr:spPr>
        <a:xfrm>
          <a:off x="1079500" y="63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119371</xdr:rowOff>
    </xdr:from>
    <xdr:ext cx="534377" cy="259045"/>
    <xdr:sp macro="" textlink="">
      <xdr:nvSpPr>
        <xdr:cNvPr id="88" name="テキスト ボックス 87"/>
        <xdr:cNvSpPr txBox="1"/>
      </xdr:nvSpPr>
      <xdr:spPr>
        <a:xfrm>
          <a:off x="863111" y="64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67838</xdr:rowOff>
    </xdr:from>
    <xdr:to>
      <xdr:col>24</xdr:col>
      <xdr:colOff>63500</xdr:colOff>
      <xdr:row>58</xdr:row>
      <xdr:rowOff>68321</xdr:rowOff>
    </xdr:to>
    <xdr:cxnSp macro="">
      <xdr:nvCxnSpPr>
        <xdr:cNvPr id="115" name="直線コネクタ 114"/>
        <xdr:cNvCxnSpPr/>
      </xdr:nvCxnSpPr>
      <xdr:spPr>
        <a:xfrm>
          <a:off x="3797300" y="10011938"/>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67838</xdr:rowOff>
    </xdr:from>
    <xdr:to>
      <xdr:col>19</xdr:col>
      <xdr:colOff>177800</xdr:colOff>
      <xdr:row>58</xdr:row>
      <xdr:rowOff>70065</xdr:rowOff>
    </xdr:to>
    <xdr:cxnSp macro="">
      <xdr:nvCxnSpPr>
        <xdr:cNvPr id="118" name="直線コネクタ 117"/>
        <xdr:cNvCxnSpPr/>
      </xdr:nvCxnSpPr>
      <xdr:spPr>
        <a:xfrm flipV="1">
          <a:off x="2908300" y="10011938"/>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70065</xdr:rowOff>
    </xdr:from>
    <xdr:to>
      <xdr:col>15</xdr:col>
      <xdr:colOff>50800</xdr:colOff>
      <xdr:row>58</xdr:row>
      <xdr:rowOff>92817</xdr:rowOff>
    </xdr:to>
    <xdr:cxnSp macro="">
      <xdr:nvCxnSpPr>
        <xdr:cNvPr id="121" name="直線コネクタ 120"/>
        <xdr:cNvCxnSpPr/>
      </xdr:nvCxnSpPr>
      <xdr:spPr>
        <a:xfrm flipV="1">
          <a:off x="2019300" y="10014165"/>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81373</xdr:rowOff>
    </xdr:from>
    <xdr:to>
      <xdr:col>10</xdr:col>
      <xdr:colOff>114300</xdr:colOff>
      <xdr:row>58</xdr:row>
      <xdr:rowOff>92817</xdr:rowOff>
    </xdr:to>
    <xdr:cxnSp macro="">
      <xdr:nvCxnSpPr>
        <xdr:cNvPr id="124" name="直線コネクタ 123"/>
        <xdr:cNvCxnSpPr/>
      </xdr:nvCxnSpPr>
      <xdr:spPr>
        <a:xfrm>
          <a:off x="1130300" y="10025473"/>
          <a:ext cx="889000" cy="1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17521</xdr:rowOff>
    </xdr:from>
    <xdr:to>
      <xdr:col>24</xdr:col>
      <xdr:colOff>114300</xdr:colOff>
      <xdr:row>58</xdr:row>
      <xdr:rowOff>119121</xdr:rowOff>
    </xdr:to>
    <xdr:sp macro="" textlink="">
      <xdr:nvSpPr>
        <xdr:cNvPr id="134" name="楕円 133"/>
        <xdr:cNvSpPr/>
      </xdr:nvSpPr>
      <xdr:spPr>
        <a:xfrm>
          <a:off x="4584700" y="996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17038</xdr:rowOff>
    </xdr:from>
    <xdr:to>
      <xdr:col>20</xdr:col>
      <xdr:colOff>38100</xdr:colOff>
      <xdr:row>58</xdr:row>
      <xdr:rowOff>118638</xdr:rowOff>
    </xdr:to>
    <xdr:sp macro="" textlink="">
      <xdr:nvSpPr>
        <xdr:cNvPr id="136" name="楕円 135"/>
        <xdr:cNvSpPr/>
      </xdr:nvSpPr>
      <xdr:spPr>
        <a:xfrm>
          <a:off x="3746500" y="99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109765</xdr:rowOff>
    </xdr:from>
    <xdr:ext cx="599010" cy="259045"/>
    <xdr:sp macro="" textlink="">
      <xdr:nvSpPr>
        <xdr:cNvPr id="137" name="テキスト ボックス 136"/>
        <xdr:cNvSpPr txBox="1"/>
      </xdr:nvSpPr>
      <xdr:spPr>
        <a:xfrm>
          <a:off x="3497795" y="100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19265</xdr:rowOff>
    </xdr:from>
    <xdr:to>
      <xdr:col>15</xdr:col>
      <xdr:colOff>101600</xdr:colOff>
      <xdr:row>58</xdr:row>
      <xdr:rowOff>120865</xdr:rowOff>
    </xdr:to>
    <xdr:sp macro="" textlink="">
      <xdr:nvSpPr>
        <xdr:cNvPr id="138" name="楕円 137"/>
        <xdr:cNvSpPr/>
      </xdr:nvSpPr>
      <xdr:spPr>
        <a:xfrm>
          <a:off x="2857500" y="99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111992</xdr:rowOff>
    </xdr:from>
    <xdr:ext cx="599010" cy="259045"/>
    <xdr:sp macro="" textlink="">
      <xdr:nvSpPr>
        <xdr:cNvPr id="139" name="テキスト ボックス 138"/>
        <xdr:cNvSpPr txBox="1"/>
      </xdr:nvSpPr>
      <xdr:spPr>
        <a:xfrm>
          <a:off x="2608795" y="1005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42017</xdr:rowOff>
    </xdr:from>
    <xdr:to>
      <xdr:col>10</xdr:col>
      <xdr:colOff>165100</xdr:colOff>
      <xdr:row>58</xdr:row>
      <xdr:rowOff>143617</xdr:rowOff>
    </xdr:to>
    <xdr:sp macro="" textlink="">
      <xdr:nvSpPr>
        <xdr:cNvPr id="140" name="楕円 139"/>
        <xdr:cNvSpPr/>
      </xdr:nvSpPr>
      <xdr:spPr>
        <a:xfrm>
          <a:off x="1968500" y="99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134744</xdr:rowOff>
    </xdr:from>
    <xdr:ext cx="599010" cy="259045"/>
    <xdr:sp macro="" textlink="">
      <xdr:nvSpPr>
        <xdr:cNvPr id="141" name="テキスト ボックス 140"/>
        <xdr:cNvSpPr txBox="1"/>
      </xdr:nvSpPr>
      <xdr:spPr>
        <a:xfrm>
          <a:off x="1719795" y="1007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30573</xdr:rowOff>
    </xdr:from>
    <xdr:to>
      <xdr:col>6</xdr:col>
      <xdr:colOff>38100</xdr:colOff>
      <xdr:row>58</xdr:row>
      <xdr:rowOff>132173</xdr:rowOff>
    </xdr:to>
    <xdr:sp macro="" textlink="">
      <xdr:nvSpPr>
        <xdr:cNvPr id="142" name="楕円 141"/>
        <xdr:cNvSpPr/>
      </xdr:nvSpPr>
      <xdr:spPr>
        <a:xfrm>
          <a:off x="1079500" y="99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123300</xdr:rowOff>
    </xdr:from>
    <xdr:ext cx="599010" cy="259045"/>
    <xdr:sp macro="" textlink="">
      <xdr:nvSpPr>
        <xdr:cNvPr id="143" name="テキスト ボックス 142"/>
        <xdr:cNvSpPr txBox="1"/>
      </xdr:nvSpPr>
      <xdr:spPr>
        <a:xfrm>
          <a:off x="830795" y="1006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150966</xdr:rowOff>
    </xdr:from>
    <xdr:to>
      <xdr:col>24</xdr:col>
      <xdr:colOff>63500</xdr:colOff>
      <xdr:row>76</xdr:row>
      <xdr:rowOff>16379</xdr:rowOff>
    </xdr:to>
    <xdr:cxnSp macro="">
      <xdr:nvCxnSpPr>
        <xdr:cNvPr id="170" name="直線コネクタ 169"/>
        <xdr:cNvCxnSpPr/>
      </xdr:nvCxnSpPr>
      <xdr:spPr>
        <a:xfrm flipV="1">
          <a:off x="3797300" y="13009716"/>
          <a:ext cx="838200" cy="3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16379</xdr:rowOff>
    </xdr:from>
    <xdr:to>
      <xdr:col>19</xdr:col>
      <xdr:colOff>177800</xdr:colOff>
      <xdr:row>76</xdr:row>
      <xdr:rowOff>26133</xdr:rowOff>
    </xdr:to>
    <xdr:cxnSp macro="">
      <xdr:nvCxnSpPr>
        <xdr:cNvPr id="173" name="直線コネクタ 172"/>
        <xdr:cNvCxnSpPr/>
      </xdr:nvCxnSpPr>
      <xdr:spPr>
        <a:xfrm flipV="1">
          <a:off x="2908300" y="13046579"/>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26133</xdr:rowOff>
    </xdr:from>
    <xdr:to>
      <xdr:col>15</xdr:col>
      <xdr:colOff>50800</xdr:colOff>
      <xdr:row>76</xdr:row>
      <xdr:rowOff>62447</xdr:rowOff>
    </xdr:to>
    <xdr:cxnSp macro="">
      <xdr:nvCxnSpPr>
        <xdr:cNvPr id="176" name="直線コネクタ 175"/>
        <xdr:cNvCxnSpPr/>
      </xdr:nvCxnSpPr>
      <xdr:spPr>
        <a:xfrm flipV="1">
          <a:off x="2019300" y="13056333"/>
          <a:ext cx="889000" cy="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29316</xdr:rowOff>
    </xdr:from>
    <xdr:to>
      <xdr:col>10</xdr:col>
      <xdr:colOff>114300</xdr:colOff>
      <xdr:row>76</xdr:row>
      <xdr:rowOff>62447</xdr:rowOff>
    </xdr:to>
    <xdr:cxnSp macro="">
      <xdr:nvCxnSpPr>
        <xdr:cNvPr id="179" name="直線コネクタ 178"/>
        <xdr:cNvCxnSpPr/>
      </xdr:nvCxnSpPr>
      <xdr:spPr>
        <a:xfrm>
          <a:off x="1130300" y="13059516"/>
          <a:ext cx="889000" cy="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100165</xdr:rowOff>
    </xdr:from>
    <xdr:to>
      <xdr:col>24</xdr:col>
      <xdr:colOff>114300</xdr:colOff>
      <xdr:row>76</xdr:row>
      <xdr:rowOff>30314</xdr:rowOff>
    </xdr:to>
    <xdr:sp macro="" textlink="">
      <xdr:nvSpPr>
        <xdr:cNvPr id="189" name="楕円 188"/>
        <xdr:cNvSpPr/>
      </xdr:nvSpPr>
      <xdr:spPr>
        <a:xfrm>
          <a:off x="4584700" y="129589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123042</xdr:rowOff>
    </xdr:from>
    <xdr:ext cx="599010" cy="259045"/>
    <xdr:sp macro="" textlink="">
      <xdr:nvSpPr>
        <xdr:cNvPr id="190" name="民生費該当値テキスト"/>
        <xdr:cNvSpPr txBox="1"/>
      </xdr:nvSpPr>
      <xdr:spPr>
        <a:xfrm>
          <a:off x="4686300" y="1281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137030</xdr:rowOff>
    </xdr:from>
    <xdr:to>
      <xdr:col>20</xdr:col>
      <xdr:colOff>38100</xdr:colOff>
      <xdr:row>76</xdr:row>
      <xdr:rowOff>67180</xdr:rowOff>
    </xdr:to>
    <xdr:sp macro="" textlink="">
      <xdr:nvSpPr>
        <xdr:cNvPr id="191" name="楕円 190"/>
        <xdr:cNvSpPr/>
      </xdr:nvSpPr>
      <xdr:spPr>
        <a:xfrm>
          <a:off x="3746500" y="129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58306</xdr:rowOff>
    </xdr:from>
    <xdr:ext cx="599010" cy="259045"/>
    <xdr:sp macro="" textlink="">
      <xdr:nvSpPr>
        <xdr:cNvPr id="192" name="テキスト ボックス 191"/>
        <xdr:cNvSpPr txBox="1"/>
      </xdr:nvSpPr>
      <xdr:spPr>
        <a:xfrm>
          <a:off x="3497795" y="1308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146783</xdr:rowOff>
    </xdr:from>
    <xdr:to>
      <xdr:col>15</xdr:col>
      <xdr:colOff>101600</xdr:colOff>
      <xdr:row>76</xdr:row>
      <xdr:rowOff>76933</xdr:rowOff>
    </xdr:to>
    <xdr:sp macro="" textlink="">
      <xdr:nvSpPr>
        <xdr:cNvPr id="193" name="楕円 192"/>
        <xdr:cNvSpPr/>
      </xdr:nvSpPr>
      <xdr:spPr>
        <a:xfrm>
          <a:off x="2857500" y="130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68060</xdr:rowOff>
    </xdr:from>
    <xdr:ext cx="599010" cy="259045"/>
    <xdr:sp macro="" textlink="">
      <xdr:nvSpPr>
        <xdr:cNvPr id="194" name="テキスト ボックス 193"/>
        <xdr:cNvSpPr txBox="1"/>
      </xdr:nvSpPr>
      <xdr:spPr>
        <a:xfrm>
          <a:off x="2608795" y="1309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11647</xdr:rowOff>
    </xdr:from>
    <xdr:to>
      <xdr:col>10</xdr:col>
      <xdr:colOff>165100</xdr:colOff>
      <xdr:row>76</xdr:row>
      <xdr:rowOff>113247</xdr:rowOff>
    </xdr:to>
    <xdr:sp macro="" textlink="">
      <xdr:nvSpPr>
        <xdr:cNvPr id="195" name="楕円 194"/>
        <xdr:cNvSpPr/>
      </xdr:nvSpPr>
      <xdr:spPr>
        <a:xfrm>
          <a:off x="1968500" y="130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104374</xdr:rowOff>
    </xdr:from>
    <xdr:ext cx="599010" cy="259045"/>
    <xdr:sp macro="" textlink="">
      <xdr:nvSpPr>
        <xdr:cNvPr id="196" name="テキスト ボックス 195"/>
        <xdr:cNvSpPr txBox="1"/>
      </xdr:nvSpPr>
      <xdr:spPr>
        <a:xfrm>
          <a:off x="1719795" y="1313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149966</xdr:rowOff>
    </xdr:from>
    <xdr:to>
      <xdr:col>6</xdr:col>
      <xdr:colOff>38100</xdr:colOff>
      <xdr:row>76</xdr:row>
      <xdr:rowOff>80116</xdr:rowOff>
    </xdr:to>
    <xdr:sp macro="" textlink="">
      <xdr:nvSpPr>
        <xdr:cNvPr id="197" name="楕円 196"/>
        <xdr:cNvSpPr/>
      </xdr:nvSpPr>
      <xdr:spPr>
        <a:xfrm>
          <a:off x="1079500" y="1300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96643</xdr:rowOff>
    </xdr:from>
    <xdr:ext cx="599010" cy="259045"/>
    <xdr:sp macro="" textlink="">
      <xdr:nvSpPr>
        <xdr:cNvPr id="198" name="テキスト ボックス 197"/>
        <xdr:cNvSpPr txBox="1"/>
      </xdr:nvSpPr>
      <xdr:spPr>
        <a:xfrm>
          <a:off x="830795" y="1278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79983</xdr:rowOff>
    </xdr:from>
    <xdr:to>
      <xdr:col>24</xdr:col>
      <xdr:colOff>63500</xdr:colOff>
      <xdr:row>98</xdr:row>
      <xdr:rowOff>91187</xdr:rowOff>
    </xdr:to>
    <xdr:cxnSp macro="">
      <xdr:nvCxnSpPr>
        <xdr:cNvPr id="227" name="直線コネクタ 226"/>
        <xdr:cNvCxnSpPr/>
      </xdr:nvCxnSpPr>
      <xdr:spPr>
        <a:xfrm>
          <a:off x="3797300" y="16882083"/>
          <a:ext cx="838200" cy="1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77406</xdr:rowOff>
    </xdr:from>
    <xdr:to>
      <xdr:col>19</xdr:col>
      <xdr:colOff>177800</xdr:colOff>
      <xdr:row>98</xdr:row>
      <xdr:rowOff>79983</xdr:rowOff>
    </xdr:to>
    <xdr:cxnSp macro="">
      <xdr:nvCxnSpPr>
        <xdr:cNvPr id="230" name="直線コネクタ 229"/>
        <xdr:cNvCxnSpPr/>
      </xdr:nvCxnSpPr>
      <xdr:spPr>
        <a:xfrm>
          <a:off x="2908300" y="16879506"/>
          <a:ext cx="889000" cy="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76854</xdr:rowOff>
    </xdr:from>
    <xdr:to>
      <xdr:col>15</xdr:col>
      <xdr:colOff>50800</xdr:colOff>
      <xdr:row>98</xdr:row>
      <xdr:rowOff>77406</xdr:rowOff>
    </xdr:to>
    <xdr:cxnSp macro="">
      <xdr:nvCxnSpPr>
        <xdr:cNvPr id="233" name="直線コネクタ 232"/>
        <xdr:cNvCxnSpPr/>
      </xdr:nvCxnSpPr>
      <xdr:spPr>
        <a:xfrm>
          <a:off x="2019300" y="16878954"/>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76854</xdr:rowOff>
    </xdr:from>
    <xdr:to>
      <xdr:col>10</xdr:col>
      <xdr:colOff>114300</xdr:colOff>
      <xdr:row>98</xdr:row>
      <xdr:rowOff>79003</xdr:rowOff>
    </xdr:to>
    <xdr:cxnSp macro="">
      <xdr:nvCxnSpPr>
        <xdr:cNvPr id="236" name="直線コネクタ 235"/>
        <xdr:cNvCxnSpPr/>
      </xdr:nvCxnSpPr>
      <xdr:spPr>
        <a:xfrm flipV="1">
          <a:off x="1130300" y="16878954"/>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40387</xdr:rowOff>
    </xdr:from>
    <xdr:to>
      <xdr:col>24</xdr:col>
      <xdr:colOff>114300</xdr:colOff>
      <xdr:row>98</xdr:row>
      <xdr:rowOff>141987</xdr:rowOff>
    </xdr:to>
    <xdr:sp macro="" textlink="">
      <xdr:nvSpPr>
        <xdr:cNvPr id="246" name="楕円 245"/>
        <xdr:cNvSpPr/>
      </xdr:nvSpPr>
      <xdr:spPr>
        <a:xfrm>
          <a:off x="4584700" y="1684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126764</xdr:rowOff>
    </xdr:from>
    <xdr:ext cx="534377" cy="259045"/>
    <xdr:sp macro="" textlink="">
      <xdr:nvSpPr>
        <xdr:cNvPr id="247" name="衛生費該当値テキスト"/>
        <xdr:cNvSpPr txBox="1"/>
      </xdr:nvSpPr>
      <xdr:spPr>
        <a:xfrm>
          <a:off x="4686300" y="1675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29183</xdr:rowOff>
    </xdr:from>
    <xdr:to>
      <xdr:col>20</xdr:col>
      <xdr:colOff>38100</xdr:colOff>
      <xdr:row>98</xdr:row>
      <xdr:rowOff>130783</xdr:rowOff>
    </xdr:to>
    <xdr:sp macro="" textlink="">
      <xdr:nvSpPr>
        <xdr:cNvPr id="248" name="楕円 247"/>
        <xdr:cNvSpPr/>
      </xdr:nvSpPr>
      <xdr:spPr>
        <a:xfrm>
          <a:off x="3746500" y="1683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121910</xdr:rowOff>
    </xdr:from>
    <xdr:ext cx="534377" cy="259045"/>
    <xdr:sp macro="" textlink="">
      <xdr:nvSpPr>
        <xdr:cNvPr id="249" name="テキスト ボックス 248"/>
        <xdr:cNvSpPr txBox="1"/>
      </xdr:nvSpPr>
      <xdr:spPr>
        <a:xfrm>
          <a:off x="3530111" y="169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26606</xdr:rowOff>
    </xdr:from>
    <xdr:to>
      <xdr:col>15</xdr:col>
      <xdr:colOff>101600</xdr:colOff>
      <xdr:row>98</xdr:row>
      <xdr:rowOff>128206</xdr:rowOff>
    </xdr:to>
    <xdr:sp macro="" textlink="">
      <xdr:nvSpPr>
        <xdr:cNvPr id="250" name="楕円 249"/>
        <xdr:cNvSpPr/>
      </xdr:nvSpPr>
      <xdr:spPr>
        <a:xfrm>
          <a:off x="2857500" y="168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119333</xdr:rowOff>
    </xdr:from>
    <xdr:ext cx="534377" cy="259045"/>
    <xdr:sp macro="" textlink="">
      <xdr:nvSpPr>
        <xdr:cNvPr id="251" name="テキスト ボックス 250"/>
        <xdr:cNvSpPr txBox="1"/>
      </xdr:nvSpPr>
      <xdr:spPr>
        <a:xfrm>
          <a:off x="2641111"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26054</xdr:rowOff>
    </xdr:from>
    <xdr:to>
      <xdr:col>10</xdr:col>
      <xdr:colOff>165100</xdr:colOff>
      <xdr:row>98</xdr:row>
      <xdr:rowOff>127654</xdr:rowOff>
    </xdr:to>
    <xdr:sp macro="" textlink="">
      <xdr:nvSpPr>
        <xdr:cNvPr id="252" name="楕円 251"/>
        <xdr:cNvSpPr/>
      </xdr:nvSpPr>
      <xdr:spPr>
        <a:xfrm>
          <a:off x="1968500" y="168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118781</xdr:rowOff>
    </xdr:from>
    <xdr:ext cx="534377" cy="259045"/>
    <xdr:sp macro="" textlink="">
      <xdr:nvSpPr>
        <xdr:cNvPr id="253" name="テキスト ボックス 252"/>
        <xdr:cNvSpPr txBox="1"/>
      </xdr:nvSpPr>
      <xdr:spPr>
        <a:xfrm>
          <a:off x="1752111" y="1692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28203</xdr:rowOff>
    </xdr:from>
    <xdr:to>
      <xdr:col>6</xdr:col>
      <xdr:colOff>38100</xdr:colOff>
      <xdr:row>98</xdr:row>
      <xdr:rowOff>129803</xdr:rowOff>
    </xdr:to>
    <xdr:sp macro="" textlink="">
      <xdr:nvSpPr>
        <xdr:cNvPr id="254" name="楕円 253"/>
        <xdr:cNvSpPr/>
      </xdr:nvSpPr>
      <xdr:spPr>
        <a:xfrm>
          <a:off x="1079500" y="1683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120930</xdr:rowOff>
    </xdr:from>
    <xdr:ext cx="534377" cy="259045"/>
    <xdr:sp macro="" textlink="">
      <xdr:nvSpPr>
        <xdr:cNvPr id="255" name="テキスト ボックス 254"/>
        <xdr:cNvSpPr txBox="1"/>
      </xdr:nvSpPr>
      <xdr:spPr>
        <a:xfrm>
          <a:off x="863111" y="169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90746</xdr:rowOff>
    </xdr:from>
    <xdr:to>
      <xdr:col>55</xdr:col>
      <xdr:colOff>0</xdr:colOff>
      <xdr:row>58</xdr:row>
      <xdr:rowOff>99218</xdr:rowOff>
    </xdr:to>
    <xdr:cxnSp macro="">
      <xdr:nvCxnSpPr>
        <xdr:cNvPr id="339" name="直線コネクタ 338"/>
        <xdr:cNvCxnSpPr/>
      </xdr:nvCxnSpPr>
      <xdr:spPr>
        <a:xfrm>
          <a:off x="9639300" y="10034846"/>
          <a:ext cx="8382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90746</xdr:rowOff>
    </xdr:from>
    <xdr:to>
      <xdr:col>50</xdr:col>
      <xdr:colOff>114300</xdr:colOff>
      <xdr:row>58</xdr:row>
      <xdr:rowOff>112592</xdr:rowOff>
    </xdr:to>
    <xdr:cxnSp macro="">
      <xdr:nvCxnSpPr>
        <xdr:cNvPr id="342" name="直線コネクタ 341"/>
        <xdr:cNvCxnSpPr/>
      </xdr:nvCxnSpPr>
      <xdr:spPr>
        <a:xfrm flipV="1">
          <a:off x="8750300" y="10034846"/>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90432</xdr:rowOff>
    </xdr:from>
    <xdr:to>
      <xdr:col>45</xdr:col>
      <xdr:colOff>177800</xdr:colOff>
      <xdr:row>58</xdr:row>
      <xdr:rowOff>112592</xdr:rowOff>
    </xdr:to>
    <xdr:cxnSp macro="">
      <xdr:nvCxnSpPr>
        <xdr:cNvPr id="345" name="直線コネクタ 344"/>
        <xdr:cNvCxnSpPr/>
      </xdr:nvCxnSpPr>
      <xdr:spPr>
        <a:xfrm>
          <a:off x="7861300" y="10034532"/>
          <a:ext cx="8890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90432</xdr:rowOff>
    </xdr:from>
    <xdr:to>
      <xdr:col>41</xdr:col>
      <xdr:colOff>50800</xdr:colOff>
      <xdr:row>58</xdr:row>
      <xdr:rowOff>107648</xdr:rowOff>
    </xdr:to>
    <xdr:cxnSp macro="">
      <xdr:nvCxnSpPr>
        <xdr:cNvPr id="348" name="直線コネクタ 347"/>
        <xdr:cNvCxnSpPr/>
      </xdr:nvCxnSpPr>
      <xdr:spPr>
        <a:xfrm flipV="1">
          <a:off x="6972300" y="10034532"/>
          <a:ext cx="889000" cy="1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48418</xdr:rowOff>
    </xdr:from>
    <xdr:to>
      <xdr:col>55</xdr:col>
      <xdr:colOff>50800</xdr:colOff>
      <xdr:row>58</xdr:row>
      <xdr:rowOff>150018</xdr:rowOff>
    </xdr:to>
    <xdr:sp macro="" textlink="">
      <xdr:nvSpPr>
        <xdr:cNvPr id="358" name="楕円 357"/>
        <xdr:cNvSpPr/>
      </xdr:nvSpPr>
      <xdr:spPr>
        <a:xfrm>
          <a:off x="10426700" y="99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39946</xdr:rowOff>
    </xdr:from>
    <xdr:to>
      <xdr:col>50</xdr:col>
      <xdr:colOff>165100</xdr:colOff>
      <xdr:row>58</xdr:row>
      <xdr:rowOff>141546</xdr:rowOff>
    </xdr:to>
    <xdr:sp macro="" textlink="">
      <xdr:nvSpPr>
        <xdr:cNvPr id="360" name="楕円 359"/>
        <xdr:cNvSpPr/>
      </xdr:nvSpPr>
      <xdr:spPr>
        <a:xfrm>
          <a:off x="9588500" y="998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132673</xdr:rowOff>
    </xdr:from>
    <xdr:ext cx="599010" cy="259045"/>
    <xdr:sp macro="" textlink="">
      <xdr:nvSpPr>
        <xdr:cNvPr id="361" name="テキスト ボックス 360"/>
        <xdr:cNvSpPr txBox="1"/>
      </xdr:nvSpPr>
      <xdr:spPr>
        <a:xfrm>
          <a:off x="9339795" y="1007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61792</xdr:rowOff>
    </xdr:from>
    <xdr:to>
      <xdr:col>46</xdr:col>
      <xdr:colOff>38100</xdr:colOff>
      <xdr:row>58</xdr:row>
      <xdr:rowOff>163392</xdr:rowOff>
    </xdr:to>
    <xdr:sp macro="" textlink="">
      <xdr:nvSpPr>
        <xdr:cNvPr id="362" name="楕円 361"/>
        <xdr:cNvSpPr/>
      </xdr:nvSpPr>
      <xdr:spPr>
        <a:xfrm>
          <a:off x="8699500" y="100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154519</xdr:rowOff>
    </xdr:from>
    <xdr:ext cx="534377" cy="259045"/>
    <xdr:sp macro="" textlink="">
      <xdr:nvSpPr>
        <xdr:cNvPr id="363" name="テキスト ボックス 362"/>
        <xdr:cNvSpPr txBox="1"/>
      </xdr:nvSpPr>
      <xdr:spPr>
        <a:xfrm>
          <a:off x="8483111" y="1009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39632</xdr:rowOff>
    </xdr:from>
    <xdr:to>
      <xdr:col>41</xdr:col>
      <xdr:colOff>101600</xdr:colOff>
      <xdr:row>58</xdr:row>
      <xdr:rowOff>141232</xdr:rowOff>
    </xdr:to>
    <xdr:sp macro="" textlink="">
      <xdr:nvSpPr>
        <xdr:cNvPr id="364" name="楕円 363"/>
        <xdr:cNvSpPr/>
      </xdr:nvSpPr>
      <xdr:spPr>
        <a:xfrm>
          <a:off x="7810500" y="99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132359</xdr:rowOff>
    </xdr:from>
    <xdr:ext cx="599010" cy="259045"/>
    <xdr:sp macro="" textlink="">
      <xdr:nvSpPr>
        <xdr:cNvPr id="365" name="テキスト ボックス 364"/>
        <xdr:cNvSpPr txBox="1"/>
      </xdr:nvSpPr>
      <xdr:spPr>
        <a:xfrm>
          <a:off x="7561795" y="1007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56848</xdr:rowOff>
    </xdr:from>
    <xdr:to>
      <xdr:col>36</xdr:col>
      <xdr:colOff>165100</xdr:colOff>
      <xdr:row>58</xdr:row>
      <xdr:rowOff>158448</xdr:rowOff>
    </xdr:to>
    <xdr:sp macro="" textlink="">
      <xdr:nvSpPr>
        <xdr:cNvPr id="366" name="楕円 365"/>
        <xdr:cNvSpPr/>
      </xdr:nvSpPr>
      <xdr:spPr>
        <a:xfrm>
          <a:off x="6921500" y="1000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149575</xdr:rowOff>
    </xdr:from>
    <xdr:ext cx="534377" cy="259045"/>
    <xdr:sp macro="" textlink="">
      <xdr:nvSpPr>
        <xdr:cNvPr id="367" name="テキスト ボックス 366"/>
        <xdr:cNvSpPr txBox="1"/>
      </xdr:nvSpPr>
      <xdr:spPr>
        <a:xfrm>
          <a:off x="6705111" y="100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7257</xdr:rowOff>
    </xdr:from>
    <xdr:to>
      <xdr:col>55</xdr:col>
      <xdr:colOff>0</xdr:colOff>
      <xdr:row>79</xdr:row>
      <xdr:rowOff>10678</xdr:rowOff>
    </xdr:to>
    <xdr:cxnSp macro="">
      <xdr:nvCxnSpPr>
        <xdr:cNvPr id="396" name="直線コネクタ 395"/>
        <xdr:cNvCxnSpPr/>
      </xdr:nvCxnSpPr>
      <xdr:spPr>
        <a:xfrm>
          <a:off x="9639300" y="13551807"/>
          <a:ext cx="838200" cy="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2294</xdr:rowOff>
    </xdr:from>
    <xdr:to>
      <xdr:col>50</xdr:col>
      <xdr:colOff>114300</xdr:colOff>
      <xdr:row>79</xdr:row>
      <xdr:rowOff>7257</xdr:rowOff>
    </xdr:to>
    <xdr:cxnSp macro="">
      <xdr:nvCxnSpPr>
        <xdr:cNvPr id="399" name="直線コネクタ 398"/>
        <xdr:cNvCxnSpPr/>
      </xdr:nvCxnSpPr>
      <xdr:spPr>
        <a:xfrm>
          <a:off x="8750300" y="13546844"/>
          <a:ext cx="889000" cy="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2127</xdr:rowOff>
    </xdr:from>
    <xdr:to>
      <xdr:col>45</xdr:col>
      <xdr:colOff>177800</xdr:colOff>
      <xdr:row>79</xdr:row>
      <xdr:rowOff>2294</xdr:rowOff>
    </xdr:to>
    <xdr:cxnSp macro="">
      <xdr:nvCxnSpPr>
        <xdr:cNvPr id="402" name="直線コネクタ 401"/>
        <xdr:cNvCxnSpPr/>
      </xdr:nvCxnSpPr>
      <xdr:spPr>
        <a:xfrm>
          <a:off x="7861300" y="13546677"/>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2127</xdr:rowOff>
    </xdr:from>
    <xdr:to>
      <xdr:col>41</xdr:col>
      <xdr:colOff>50800</xdr:colOff>
      <xdr:row>79</xdr:row>
      <xdr:rowOff>6930</xdr:rowOff>
    </xdr:to>
    <xdr:cxnSp macro="">
      <xdr:nvCxnSpPr>
        <xdr:cNvPr id="405" name="直線コネクタ 404"/>
        <xdr:cNvCxnSpPr/>
      </xdr:nvCxnSpPr>
      <xdr:spPr>
        <a:xfrm flipV="1">
          <a:off x="6972300" y="13546677"/>
          <a:ext cx="889000" cy="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131328</xdr:rowOff>
    </xdr:from>
    <xdr:to>
      <xdr:col>55</xdr:col>
      <xdr:colOff>50800</xdr:colOff>
      <xdr:row>79</xdr:row>
      <xdr:rowOff>61478</xdr:rowOff>
    </xdr:to>
    <xdr:sp macro="" textlink="">
      <xdr:nvSpPr>
        <xdr:cNvPr id="415" name="楕円 414"/>
        <xdr:cNvSpPr/>
      </xdr:nvSpPr>
      <xdr:spPr>
        <a:xfrm>
          <a:off x="10426700" y="135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127907</xdr:rowOff>
    </xdr:from>
    <xdr:to>
      <xdr:col>50</xdr:col>
      <xdr:colOff>165100</xdr:colOff>
      <xdr:row>79</xdr:row>
      <xdr:rowOff>58057</xdr:rowOff>
    </xdr:to>
    <xdr:sp macro="" textlink="">
      <xdr:nvSpPr>
        <xdr:cNvPr id="417" name="楕円 416"/>
        <xdr:cNvSpPr/>
      </xdr:nvSpPr>
      <xdr:spPr>
        <a:xfrm>
          <a:off x="9588500" y="135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49184</xdr:rowOff>
    </xdr:from>
    <xdr:ext cx="534377" cy="259045"/>
    <xdr:sp macro="" textlink="">
      <xdr:nvSpPr>
        <xdr:cNvPr id="418" name="テキスト ボックス 417"/>
        <xdr:cNvSpPr txBox="1"/>
      </xdr:nvSpPr>
      <xdr:spPr>
        <a:xfrm>
          <a:off x="9372111" y="1359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122944</xdr:rowOff>
    </xdr:from>
    <xdr:to>
      <xdr:col>46</xdr:col>
      <xdr:colOff>38100</xdr:colOff>
      <xdr:row>79</xdr:row>
      <xdr:rowOff>53094</xdr:rowOff>
    </xdr:to>
    <xdr:sp macro="" textlink="">
      <xdr:nvSpPr>
        <xdr:cNvPr id="419" name="楕円 418"/>
        <xdr:cNvSpPr/>
      </xdr:nvSpPr>
      <xdr:spPr>
        <a:xfrm>
          <a:off x="8699500" y="134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44221</xdr:rowOff>
    </xdr:from>
    <xdr:ext cx="534377" cy="259045"/>
    <xdr:sp macro="" textlink="">
      <xdr:nvSpPr>
        <xdr:cNvPr id="420" name="テキスト ボックス 419"/>
        <xdr:cNvSpPr txBox="1"/>
      </xdr:nvSpPr>
      <xdr:spPr>
        <a:xfrm>
          <a:off x="8483111" y="1358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122777</xdr:rowOff>
    </xdr:from>
    <xdr:to>
      <xdr:col>41</xdr:col>
      <xdr:colOff>101600</xdr:colOff>
      <xdr:row>79</xdr:row>
      <xdr:rowOff>52927</xdr:rowOff>
    </xdr:to>
    <xdr:sp macro="" textlink="">
      <xdr:nvSpPr>
        <xdr:cNvPr id="421" name="楕円 420"/>
        <xdr:cNvSpPr/>
      </xdr:nvSpPr>
      <xdr:spPr>
        <a:xfrm>
          <a:off x="7810500" y="134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44054</xdr:rowOff>
    </xdr:from>
    <xdr:ext cx="534377" cy="259045"/>
    <xdr:sp macro="" textlink="">
      <xdr:nvSpPr>
        <xdr:cNvPr id="422" name="テキスト ボックス 421"/>
        <xdr:cNvSpPr txBox="1"/>
      </xdr:nvSpPr>
      <xdr:spPr>
        <a:xfrm>
          <a:off x="7594111" y="1358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127580</xdr:rowOff>
    </xdr:from>
    <xdr:to>
      <xdr:col>36</xdr:col>
      <xdr:colOff>165100</xdr:colOff>
      <xdr:row>79</xdr:row>
      <xdr:rowOff>57730</xdr:rowOff>
    </xdr:to>
    <xdr:sp macro="" textlink="">
      <xdr:nvSpPr>
        <xdr:cNvPr id="423" name="楕円 422"/>
        <xdr:cNvSpPr/>
      </xdr:nvSpPr>
      <xdr:spPr>
        <a:xfrm>
          <a:off x="6921500" y="1350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48857</xdr:rowOff>
    </xdr:from>
    <xdr:ext cx="534377" cy="259045"/>
    <xdr:sp macro="" textlink="">
      <xdr:nvSpPr>
        <xdr:cNvPr id="424" name="テキスト ボックス 423"/>
        <xdr:cNvSpPr txBox="1"/>
      </xdr:nvSpPr>
      <xdr:spPr>
        <a:xfrm>
          <a:off x="6705111" y="1359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63827</xdr:rowOff>
    </xdr:from>
    <xdr:to>
      <xdr:col>55</xdr:col>
      <xdr:colOff>0</xdr:colOff>
      <xdr:row>98</xdr:row>
      <xdr:rowOff>79319</xdr:rowOff>
    </xdr:to>
    <xdr:cxnSp macro="">
      <xdr:nvCxnSpPr>
        <xdr:cNvPr id="451" name="直線コネクタ 450"/>
        <xdr:cNvCxnSpPr/>
      </xdr:nvCxnSpPr>
      <xdr:spPr>
        <a:xfrm flipV="1">
          <a:off x="9639300" y="16865927"/>
          <a:ext cx="8382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79245</xdr:rowOff>
    </xdr:from>
    <xdr:to>
      <xdr:col>50</xdr:col>
      <xdr:colOff>114300</xdr:colOff>
      <xdr:row>98</xdr:row>
      <xdr:rowOff>79319</xdr:rowOff>
    </xdr:to>
    <xdr:cxnSp macro="">
      <xdr:nvCxnSpPr>
        <xdr:cNvPr id="454" name="直線コネクタ 453"/>
        <xdr:cNvCxnSpPr/>
      </xdr:nvCxnSpPr>
      <xdr:spPr>
        <a:xfrm>
          <a:off x="8750300" y="16881345"/>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72439</xdr:rowOff>
    </xdr:from>
    <xdr:to>
      <xdr:col>45</xdr:col>
      <xdr:colOff>177800</xdr:colOff>
      <xdr:row>98</xdr:row>
      <xdr:rowOff>79245</xdr:rowOff>
    </xdr:to>
    <xdr:cxnSp macro="">
      <xdr:nvCxnSpPr>
        <xdr:cNvPr id="457" name="直線コネクタ 456"/>
        <xdr:cNvCxnSpPr/>
      </xdr:nvCxnSpPr>
      <xdr:spPr>
        <a:xfrm>
          <a:off x="7861300" y="16874539"/>
          <a:ext cx="889000" cy="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70138</xdr:rowOff>
    </xdr:from>
    <xdr:to>
      <xdr:col>41</xdr:col>
      <xdr:colOff>50800</xdr:colOff>
      <xdr:row>98</xdr:row>
      <xdr:rowOff>72439</xdr:rowOff>
    </xdr:to>
    <xdr:cxnSp macro="">
      <xdr:nvCxnSpPr>
        <xdr:cNvPr id="460" name="直線コネクタ 459"/>
        <xdr:cNvCxnSpPr/>
      </xdr:nvCxnSpPr>
      <xdr:spPr>
        <a:xfrm>
          <a:off x="6972300" y="16872238"/>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13027</xdr:rowOff>
    </xdr:from>
    <xdr:to>
      <xdr:col>55</xdr:col>
      <xdr:colOff>50800</xdr:colOff>
      <xdr:row>98</xdr:row>
      <xdr:rowOff>114627</xdr:rowOff>
    </xdr:to>
    <xdr:sp macro="" textlink="">
      <xdr:nvSpPr>
        <xdr:cNvPr id="470" name="楕円 469"/>
        <xdr:cNvSpPr/>
      </xdr:nvSpPr>
      <xdr:spPr>
        <a:xfrm>
          <a:off x="10426700" y="168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34377" cy="259045"/>
    <xdr:sp macro="" textlink="">
      <xdr:nvSpPr>
        <xdr:cNvPr id="471" name="土木費該当値テキスト"/>
        <xdr:cNvSpPr txBox="1"/>
      </xdr:nvSpPr>
      <xdr:spPr>
        <a:xfrm>
          <a:off x="10528300" y="167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28519</xdr:rowOff>
    </xdr:from>
    <xdr:to>
      <xdr:col>50</xdr:col>
      <xdr:colOff>165100</xdr:colOff>
      <xdr:row>98</xdr:row>
      <xdr:rowOff>130119</xdr:rowOff>
    </xdr:to>
    <xdr:sp macro="" textlink="">
      <xdr:nvSpPr>
        <xdr:cNvPr id="472" name="楕円 471"/>
        <xdr:cNvSpPr/>
      </xdr:nvSpPr>
      <xdr:spPr>
        <a:xfrm>
          <a:off x="9588500" y="168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121246</xdr:rowOff>
    </xdr:from>
    <xdr:ext cx="534377" cy="259045"/>
    <xdr:sp macro="" textlink="">
      <xdr:nvSpPr>
        <xdr:cNvPr id="473" name="テキスト ボックス 472"/>
        <xdr:cNvSpPr txBox="1"/>
      </xdr:nvSpPr>
      <xdr:spPr>
        <a:xfrm>
          <a:off x="9372111" y="1692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28445</xdr:rowOff>
    </xdr:from>
    <xdr:to>
      <xdr:col>46</xdr:col>
      <xdr:colOff>38100</xdr:colOff>
      <xdr:row>98</xdr:row>
      <xdr:rowOff>130045</xdr:rowOff>
    </xdr:to>
    <xdr:sp macro="" textlink="">
      <xdr:nvSpPr>
        <xdr:cNvPr id="474" name="楕円 473"/>
        <xdr:cNvSpPr/>
      </xdr:nvSpPr>
      <xdr:spPr>
        <a:xfrm>
          <a:off x="8699500" y="168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121172</xdr:rowOff>
    </xdr:from>
    <xdr:ext cx="534377" cy="259045"/>
    <xdr:sp macro="" textlink="">
      <xdr:nvSpPr>
        <xdr:cNvPr id="475" name="テキスト ボックス 474"/>
        <xdr:cNvSpPr txBox="1"/>
      </xdr:nvSpPr>
      <xdr:spPr>
        <a:xfrm>
          <a:off x="8483111" y="1692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21639</xdr:rowOff>
    </xdr:from>
    <xdr:to>
      <xdr:col>41</xdr:col>
      <xdr:colOff>101600</xdr:colOff>
      <xdr:row>98</xdr:row>
      <xdr:rowOff>123239</xdr:rowOff>
    </xdr:to>
    <xdr:sp macro="" textlink="">
      <xdr:nvSpPr>
        <xdr:cNvPr id="476" name="楕円 475"/>
        <xdr:cNvSpPr/>
      </xdr:nvSpPr>
      <xdr:spPr>
        <a:xfrm>
          <a:off x="7810500" y="168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114366</xdr:rowOff>
    </xdr:from>
    <xdr:ext cx="534377" cy="259045"/>
    <xdr:sp macro="" textlink="">
      <xdr:nvSpPr>
        <xdr:cNvPr id="477" name="テキスト ボックス 476"/>
        <xdr:cNvSpPr txBox="1"/>
      </xdr:nvSpPr>
      <xdr:spPr>
        <a:xfrm>
          <a:off x="7594111" y="1691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19338</xdr:rowOff>
    </xdr:from>
    <xdr:to>
      <xdr:col>36</xdr:col>
      <xdr:colOff>165100</xdr:colOff>
      <xdr:row>98</xdr:row>
      <xdr:rowOff>120938</xdr:rowOff>
    </xdr:to>
    <xdr:sp macro="" textlink="">
      <xdr:nvSpPr>
        <xdr:cNvPr id="478" name="楕円 477"/>
        <xdr:cNvSpPr/>
      </xdr:nvSpPr>
      <xdr:spPr>
        <a:xfrm>
          <a:off x="6921500" y="168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112065</xdr:rowOff>
    </xdr:from>
    <xdr:ext cx="534377" cy="259045"/>
    <xdr:sp macro="" textlink="">
      <xdr:nvSpPr>
        <xdr:cNvPr id="479" name="テキスト ボックス 478"/>
        <xdr:cNvSpPr txBox="1"/>
      </xdr:nvSpPr>
      <xdr:spPr>
        <a:xfrm>
          <a:off x="6705111" y="169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138824</xdr:rowOff>
    </xdr:from>
    <xdr:to>
      <xdr:col>85</xdr:col>
      <xdr:colOff>127000</xdr:colOff>
      <xdr:row>37</xdr:row>
      <xdr:rowOff>141826</xdr:rowOff>
    </xdr:to>
    <xdr:cxnSp macro="">
      <xdr:nvCxnSpPr>
        <xdr:cNvPr id="508" name="直線コネクタ 507"/>
        <xdr:cNvCxnSpPr/>
      </xdr:nvCxnSpPr>
      <xdr:spPr>
        <a:xfrm flipV="1">
          <a:off x="15481300" y="6482474"/>
          <a:ext cx="8382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141826</xdr:rowOff>
    </xdr:from>
    <xdr:to>
      <xdr:col>81</xdr:col>
      <xdr:colOff>50800</xdr:colOff>
      <xdr:row>38</xdr:row>
      <xdr:rowOff>46408</xdr:rowOff>
    </xdr:to>
    <xdr:cxnSp macro="">
      <xdr:nvCxnSpPr>
        <xdr:cNvPr id="511" name="直線コネクタ 510"/>
        <xdr:cNvCxnSpPr/>
      </xdr:nvCxnSpPr>
      <xdr:spPr>
        <a:xfrm flipV="1">
          <a:off x="14592300" y="6485476"/>
          <a:ext cx="889000" cy="7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24478</xdr:rowOff>
    </xdr:from>
    <xdr:to>
      <xdr:col>76</xdr:col>
      <xdr:colOff>114300</xdr:colOff>
      <xdr:row>38</xdr:row>
      <xdr:rowOff>46408</xdr:rowOff>
    </xdr:to>
    <xdr:cxnSp macro="">
      <xdr:nvCxnSpPr>
        <xdr:cNvPr id="514" name="直線コネクタ 513"/>
        <xdr:cNvCxnSpPr/>
      </xdr:nvCxnSpPr>
      <xdr:spPr>
        <a:xfrm>
          <a:off x="13703300" y="6539578"/>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2670</xdr:rowOff>
    </xdr:from>
    <xdr:to>
      <xdr:col>71</xdr:col>
      <xdr:colOff>177800</xdr:colOff>
      <xdr:row>38</xdr:row>
      <xdr:rowOff>24478</xdr:rowOff>
    </xdr:to>
    <xdr:cxnSp macro="">
      <xdr:nvCxnSpPr>
        <xdr:cNvPr id="517" name="直線コネクタ 516"/>
        <xdr:cNvCxnSpPr/>
      </xdr:nvCxnSpPr>
      <xdr:spPr>
        <a:xfrm>
          <a:off x="12814300" y="6517770"/>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88024</xdr:rowOff>
    </xdr:from>
    <xdr:to>
      <xdr:col>85</xdr:col>
      <xdr:colOff>177800</xdr:colOff>
      <xdr:row>38</xdr:row>
      <xdr:rowOff>18174</xdr:rowOff>
    </xdr:to>
    <xdr:sp macro="" textlink="">
      <xdr:nvSpPr>
        <xdr:cNvPr id="527" name="楕円 526"/>
        <xdr:cNvSpPr/>
      </xdr:nvSpPr>
      <xdr:spPr>
        <a:xfrm>
          <a:off x="16268700" y="64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66451</xdr:rowOff>
    </xdr:from>
    <xdr:ext cx="534377" cy="259045"/>
    <xdr:sp macro="" textlink="">
      <xdr:nvSpPr>
        <xdr:cNvPr id="528" name="消防費該当値テキスト"/>
        <xdr:cNvSpPr txBox="1"/>
      </xdr:nvSpPr>
      <xdr:spPr>
        <a:xfrm>
          <a:off x="16370300" y="64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91026</xdr:rowOff>
    </xdr:from>
    <xdr:to>
      <xdr:col>81</xdr:col>
      <xdr:colOff>101600</xdr:colOff>
      <xdr:row>38</xdr:row>
      <xdr:rowOff>21175</xdr:rowOff>
    </xdr:to>
    <xdr:sp macro="" textlink="">
      <xdr:nvSpPr>
        <xdr:cNvPr id="529" name="楕円 528"/>
        <xdr:cNvSpPr/>
      </xdr:nvSpPr>
      <xdr:spPr>
        <a:xfrm>
          <a:off x="15430500" y="64346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12303</xdr:rowOff>
    </xdr:from>
    <xdr:ext cx="534377" cy="259045"/>
    <xdr:sp macro="" textlink="">
      <xdr:nvSpPr>
        <xdr:cNvPr id="530" name="テキスト ボックス 529"/>
        <xdr:cNvSpPr txBox="1"/>
      </xdr:nvSpPr>
      <xdr:spPr>
        <a:xfrm>
          <a:off x="15214111" y="65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167058</xdr:rowOff>
    </xdr:from>
    <xdr:to>
      <xdr:col>76</xdr:col>
      <xdr:colOff>165100</xdr:colOff>
      <xdr:row>38</xdr:row>
      <xdr:rowOff>97208</xdr:rowOff>
    </xdr:to>
    <xdr:sp macro="" textlink="">
      <xdr:nvSpPr>
        <xdr:cNvPr id="531" name="楕円 530"/>
        <xdr:cNvSpPr/>
      </xdr:nvSpPr>
      <xdr:spPr>
        <a:xfrm>
          <a:off x="14541500" y="65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88335</xdr:rowOff>
    </xdr:from>
    <xdr:ext cx="534377" cy="259045"/>
    <xdr:sp macro="" textlink="">
      <xdr:nvSpPr>
        <xdr:cNvPr id="532" name="テキスト ボックス 531"/>
        <xdr:cNvSpPr txBox="1"/>
      </xdr:nvSpPr>
      <xdr:spPr>
        <a:xfrm>
          <a:off x="14325111" y="660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145128</xdr:rowOff>
    </xdr:from>
    <xdr:to>
      <xdr:col>72</xdr:col>
      <xdr:colOff>38100</xdr:colOff>
      <xdr:row>38</xdr:row>
      <xdr:rowOff>75278</xdr:rowOff>
    </xdr:to>
    <xdr:sp macro="" textlink="">
      <xdr:nvSpPr>
        <xdr:cNvPr id="533" name="楕円 532"/>
        <xdr:cNvSpPr/>
      </xdr:nvSpPr>
      <xdr:spPr>
        <a:xfrm>
          <a:off x="13652500" y="64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66405</xdr:rowOff>
    </xdr:from>
    <xdr:ext cx="534377" cy="259045"/>
    <xdr:sp macro="" textlink="">
      <xdr:nvSpPr>
        <xdr:cNvPr id="534" name="テキスト ボックス 533"/>
        <xdr:cNvSpPr txBox="1"/>
      </xdr:nvSpPr>
      <xdr:spPr>
        <a:xfrm>
          <a:off x="13436111" y="65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123320</xdr:rowOff>
    </xdr:from>
    <xdr:to>
      <xdr:col>67</xdr:col>
      <xdr:colOff>101600</xdr:colOff>
      <xdr:row>38</xdr:row>
      <xdr:rowOff>53470</xdr:rowOff>
    </xdr:to>
    <xdr:sp macro="" textlink="">
      <xdr:nvSpPr>
        <xdr:cNvPr id="535" name="楕円 534"/>
        <xdr:cNvSpPr/>
      </xdr:nvSpPr>
      <xdr:spPr>
        <a:xfrm>
          <a:off x="12763500" y="64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44597</xdr:rowOff>
    </xdr:from>
    <xdr:ext cx="534377" cy="259045"/>
    <xdr:sp macro="" textlink="">
      <xdr:nvSpPr>
        <xdr:cNvPr id="536" name="テキスト ボックス 535"/>
        <xdr:cNvSpPr txBox="1"/>
      </xdr:nvSpPr>
      <xdr:spPr>
        <a:xfrm>
          <a:off x="12547111" y="655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92033</xdr:rowOff>
    </xdr:from>
    <xdr:to>
      <xdr:col>85</xdr:col>
      <xdr:colOff>127000</xdr:colOff>
      <xdr:row>58</xdr:row>
      <xdr:rowOff>110999</xdr:rowOff>
    </xdr:to>
    <xdr:cxnSp macro="">
      <xdr:nvCxnSpPr>
        <xdr:cNvPr id="565" name="直線コネクタ 564"/>
        <xdr:cNvCxnSpPr/>
      </xdr:nvCxnSpPr>
      <xdr:spPr>
        <a:xfrm>
          <a:off x="15481300" y="10036133"/>
          <a:ext cx="838200" cy="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156220</xdr:rowOff>
    </xdr:from>
    <xdr:to>
      <xdr:col>81</xdr:col>
      <xdr:colOff>50800</xdr:colOff>
      <xdr:row>58</xdr:row>
      <xdr:rowOff>92033</xdr:rowOff>
    </xdr:to>
    <xdr:cxnSp macro="">
      <xdr:nvCxnSpPr>
        <xdr:cNvPr id="568" name="直線コネクタ 567"/>
        <xdr:cNvCxnSpPr/>
      </xdr:nvCxnSpPr>
      <xdr:spPr>
        <a:xfrm>
          <a:off x="14592300" y="9928870"/>
          <a:ext cx="889000" cy="10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156220</xdr:rowOff>
    </xdr:from>
    <xdr:to>
      <xdr:col>76</xdr:col>
      <xdr:colOff>114300</xdr:colOff>
      <xdr:row>58</xdr:row>
      <xdr:rowOff>49965</xdr:rowOff>
    </xdr:to>
    <xdr:cxnSp macro="">
      <xdr:nvCxnSpPr>
        <xdr:cNvPr id="571" name="直線コネクタ 570"/>
        <xdr:cNvCxnSpPr/>
      </xdr:nvCxnSpPr>
      <xdr:spPr>
        <a:xfrm flipV="1">
          <a:off x="13703300" y="9928870"/>
          <a:ext cx="889000" cy="6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49965</xdr:rowOff>
    </xdr:from>
    <xdr:to>
      <xdr:col>71</xdr:col>
      <xdr:colOff>177800</xdr:colOff>
      <xdr:row>58</xdr:row>
      <xdr:rowOff>96183</xdr:rowOff>
    </xdr:to>
    <xdr:cxnSp macro="">
      <xdr:nvCxnSpPr>
        <xdr:cNvPr id="574" name="直線コネクタ 573"/>
        <xdr:cNvCxnSpPr/>
      </xdr:nvCxnSpPr>
      <xdr:spPr>
        <a:xfrm flipV="1">
          <a:off x="12814300" y="9994065"/>
          <a:ext cx="889000" cy="4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60199</xdr:rowOff>
    </xdr:from>
    <xdr:to>
      <xdr:col>85</xdr:col>
      <xdr:colOff>177800</xdr:colOff>
      <xdr:row>58</xdr:row>
      <xdr:rowOff>161799</xdr:rowOff>
    </xdr:to>
    <xdr:sp macro="" textlink="">
      <xdr:nvSpPr>
        <xdr:cNvPr id="584" name="楕円 583"/>
        <xdr:cNvSpPr/>
      </xdr:nvSpPr>
      <xdr:spPr>
        <a:xfrm>
          <a:off x="16268700" y="100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146576</xdr:rowOff>
    </xdr:from>
    <xdr:ext cx="534377" cy="259045"/>
    <xdr:sp macro="" textlink="">
      <xdr:nvSpPr>
        <xdr:cNvPr id="585" name="教育費該当値テキスト"/>
        <xdr:cNvSpPr txBox="1"/>
      </xdr:nvSpPr>
      <xdr:spPr>
        <a:xfrm>
          <a:off x="16370300" y="99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41233</xdr:rowOff>
    </xdr:from>
    <xdr:to>
      <xdr:col>81</xdr:col>
      <xdr:colOff>101600</xdr:colOff>
      <xdr:row>58</xdr:row>
      <xdr:rowOff>142833</xdr:rowOff>
    </xdr:to>
    <xdr:sp macro="" textlink="">
      <xdr:nvSpPr>
        <xdr:cNvPr id="586" name="楕円 585"/>
        <xdr:cNvSpPr/>
      </xdr:nvSpPr>
      <xdr:spPr>
        <a:xfrm>
          <a:off x="15430500" y="998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133960</xdr:rowOff>
    </xdr:from>
    <xdr:ext cx="534377" cy="259045"/>
    <xdr:sp macro="" textlink="">
      <xdr:nvSpPr>
        <xdr:cNvPr id="587" name="テキスト ボックス 586"/>
        <xdr:cNvSpPr txBox="1"/>
      </xdr:nvSpPr>
      <xdr:spPr>
        <a:xfrm>
          <a:off x="15214111" y="100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105420</xdr:rowOff>
    </xdr:from>
    <xdr:to>
      <xdr:col>76</xdr:col>
      <xdr:colOff>165100</xdr:colOff>
      <xdr:row>58</xdr:row>
      <xdr:rowOff>35570</xdr:rowOff>
    </xdr:to>
    <xdr:sp macro="" textlink="">
      <xdr:nvSpPr>
        <xdr:cNvPr id="588" name="楕円 587"/>
        <xdr:cNvSpPr/>
      </xdr:nvSpPr>
      <xdr:spPr>
        <a:xfrm>
          <a:off x="14541500" y="98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26697</xdr:rowOff>
    </xdr:from>
    <xdr:ext cx="599010" cy="259045"/>
    <xdr:sp macro="" textlink="">
      <xdr:nvSpPr>
        <xdr:cNvPr id="589" name="テキスト ボックス 588"/>
        <xdr:cNvSpPr txBox="1"/>
      </xdr:nvSpPr>
      <xdr:spPr>
        <a:xfrm>
          <a:off x="14292795" y="997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170615</xdr:rowOff>
    </xdr:from>
    <xdr:to>
      <xdr:col>72</xdr:col>
      <xdr:colOff>38100</xdr:colOff>
      <xdr:row>58</xdr:row>
      <xdr:rowOff>100765</xdr:rowOff>
    </xdr:to>
    <xdr:sp macro="" textlink="">
      <xdr:nvSpPr>
        <xdr:cNvPr id="590" name="楕円 589"/>
        <xdr:cNvSpPr/>
      </xdr:nvSpPr>
      <xdr:spPr>
        <a:xfrm>
          <a:off x="13652500" y="994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91892</xdr:rowOff>
    </xdr:from>
    <xdr:ext cx="534377" cy="259045"/>
    <xdr:sp macro="" textlink="">
      <xdr:nvSpPr>
        <xdr:cNvPr id="591" name="テキスト ボックス 590"/>
        <xdr:cNvSpPr txBox="1"/>
      </xdr:nvSpPr>
      <xdr:spPr>
        <a:xfrm>
          <a:off x="13436111" y="1003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45383</xdr:rowOff>
    </xdr:from>
    <xdr:to>
      <xdr:col>67</xdr:col>
      <xdr:colOff>101600</xdr:colOff>
      <xdr:row>58</xdr:row>
      <xdr:rowOff>146983</xdr:rowOff>
    </xdr:to>
    <xdr:sp macro="" textlink="">
      <xdr:nvSpPr>
        <xdr:cNvPr id="592" name="楕円 591"/>
        <xdr:cNvSpPr/>
      </xdr:nvSpPr>
      <xdr:spPr>
        <a:xfrm>
          <a:off x="12763500" y="99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138110</xdr:rowOff>
    </xdr:from>
    <xdr:ext cx="534377" cy="259045"/>
    <xdr:sp macro="" textlink="">
      <xdr:nvSpPr>
        <xdr:cNvPr id="593" name="テキスト ボックス 592"/>
        <xdr:cNvSpPr txBox="1"/>
      </xdr:nvSpPr>
      <xdr:spPr>
        <a:xfrm>
          <a:off x="12547111" y="1008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22771</xdr:rowOff>
    </xdr:from>
    <xdr:to>
      <xdr:col>85</xdr:col>
      <xdr:colOff>127000</xdr:colOff>
      <xdr:row>79</xdr:row>
      <xdr:rowOff>44450</xdr:rowOff>
    </xdr:to>
    <xdr:cxnSp macro="">
      <xdr:nvCxnSpPr>
        <xdr:cNvPr id="622" name="直線コネクタ 621"/>
        <xdr:cNvCxnSpPr/>
      </xdr:nvCxnSpPr>
      <xdr:spPr>
        <a:xfrm>
          <a:off x="15481300" y="13567321"/>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22771</xdr:rowOff>
    </xdr:from>
    <xdr:to>
      <xdr:col>81</xdr:col>
      <xdr:colOff>50800</xdr:colOff>
      <xdr:row>79</xdr:row>
      <xdr:rowOff>44400</xdr:rowOff>
    </xdr:to>
    <xdr:cxnSp macro="">
      <xdr:nvCxnSpPr>
        <xdr:cNvPr id="625" name="直線コネクタ 624"/>
        <xdr:cNvCxnSpPr/>
      </xdr:nvCxnSpPr>
      <xdr:spPr>
        <a:xfrm flipV="1">
          <a:off x="14592300" y="13567321"/>
          <a:ext cx="8890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44400</xdr:rowOff>
    </xdr:from>
    <xdr:to>
      <xdr:col>76</xdr:col>
      <xdr:colOff>114300</xdr:colOff>
      <xdr:row>79</xdr:row>
      <xdr:rowOff>44450</xdr:rowOff>
    </xdr:to>
    <xdr:cxnSp macro="">
      <xdr:nvCxnSpPr>
        <xdr:cNvPr id="628" name="直線コネクタ 627"/>
        <xdr:cNvCxnSpPr/>
      </xdr:nvCxnSpPr>
      <xdr:spPr>
        <a:xfrm flipV="1">
          <a:off x="13703300" y="13588950"/>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143421</xdr:rowOff>
    </xdr:from>
    <xdr:to>
      <xdr:col>81</xdr:col>
      <xdr:colOff>101600</xdr:colOff>
      <xdr:row>79</xdr:row>
      <xdr:rowOff>73571</xdr:rowOff>
    </xdr:to>
    <xdr:sp macro="" textlink="">
      <xdr:nvSpPr>
        <xdr:cNvPr id="643" name="楕円 642"/>
        <xdr:cNvSpPr/>
      </xdr:nvSpPr>
      <xdr:spPr>
        <a:xfrm>
          <a:off x="15430500" y="135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64698</xdr:rowOff>
    </xdr:from>
    <xdr:ext cx="469744" cy="259045"/>
    <xdr:sp macro="" textlink="">
      <xdr:nvSpPr>
        <xdr:cNvPr id="644" name="テキスト ボックス 643"/>
        <xdr:cNvSpPr txBox="1"/>
      </xdr:nvSpPr>
      <xdr:spPr>
        <a:xfrm>
          <a:off x="15246428" y="1360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165050</xdr:rowOff>
    </xdr:from>
    <xdr:to>
      <xdr:col>76</xdr:col>
      <xdr:colOff>165100</xdr:colOff>
      <xdr:row>79</xdr:row>
      <xdr:rowOff>95200</xdr:rowOff>
    </xdr:to>
    <xdr:sp macro="" textlink="">
      <xdr:nvSpPr>
        <xdr:cNvPr id="645" name="楕円 644"/>
        <xdr:cNvSpPr/>
      </xdr:nvSpPr>
      <xdr:spPr>
        <a:xfrm>
          <a:off x="14541500" y="135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86327</xdr:rowOff>
    </xdr:from>
    <xdr:ext cx="313932" cy="259045"/>
    <xdr:sp macro="" textlink="">
      <xdr:nvSpPr>
        <xdr:cNvPr id="646" name="テキスト ボックス 645"/>
        <xdr:cNvSpPr txBox="1"/>
      </xdr:nvSpPr>
      <xdr:spPr>
        <a:xfrm>
          <a:off x="14435333" y="13630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108558</xdr:rowOff>
    </xdr:from>
    <xdr:to>
      <xdr:col>85</xdr:col>
      <xdr:colOff>127000</xdr:colOff>
      <xdr:row>98</xdr:row>
      <xdr:rowOff>109119</xdr:rowOff>
    </xdr:to>
    <xdr:cxnSp macro="">
      <xdr:nvCxnSpPr>
        <xdr:cNvPr id="679" name="直線コネクタ 678"/>
        <xdr:cNvCxnSpPr/>
      </xdr:nvCxnSpPr>
      <xdr:spPr>
        <a:xfrm flipV="1">
          <a:off x="15481300" y="16910658"/>
          <a:ext cx="8382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107243</xdr:rowOff>
    </xdr:from>
    <xdr:to>
      <xdr:col>81</xdr:col>
      <xdr:colOff>50800</xdr:colOff>
      <xdr:row>98</xdr:row>
      <xdr:rowOff>109119</xdr:rowOff>
    </xdr:to>
    <xdr:cxnSp macro="">
      <xdr:nvCxnSpPr>
        <xdr:cNvPr id="682" name="直線コネクタ 681"/>
        <xdr:cNvCxnSpPr/>
      </xdr:nvCxnSpPr>
      <xdr:spPr>
        <a:xfrm>
          <a:off x="14592300" y="16909343"/>
          <a:ext cx="8890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98010</xdr:rowOff>
    </xdr:from>
    <xdr:to>
      <xdr:col>76</xdr:col>
      <xdr:colOff>114300</xdr:colOff>
      <xdr:row>98</xdr:row>
      <xdr:rowOff>107243</xdr:rowOff>
    </xdr:to>
    <xdr:cxnSp macro="">
      <xdr:nvCxnSpPr>
        <xdr:cNvPr id="685" name="直線コネクタ 684"/>
        <xdr:cNvCxnSpPr/>
      </xdr:nvCxnSpPr>
      <xdr:spPr>
        <a:xfrm>
          <a:off x="13703300" y="16900110"/>
          <a:ext cx="8890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98010</xdr:rowOff>
    </xdr:from>
    <xdr:to>
      <xdr:col>71</xdr:col>
      <xdr:colOff>177800</xdr:colOff>
      <xdr:row>98</xdr:row>
      <xdr:rowOff>104662</xdr:rowOff>
    </xdr:to>
    <xdr:cxnSp macro="">
      <xdr:nvCxnSpPr>
        <xdr:cNvPr id="688" name="直線コネクタ 687"/>
        <xdr:cNvCxnSpPr/>
      </xdr:nvCxnSpPr>
      <xdr:spPr>
        <a:xfrm flipV="1">
          <a:off x="12814300" y="16900110"/>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57758</xdr:rowOff>
    </xdr:from>
    <xdr:to>
      <xdr:col>85</xdr:col>
      <xdr:colOff>177800</xdr:colOff>
      <xdr:row>98</xdr:row>
      <xdr:rowOff>159358</xdr:rowOff>
    </xdr:to>
    <xdr:sp macro="" textlink="">
      <xdr:nvSpPr>
        <xdr:cNvPr id="698" name="楕円 697"/>
        <xdr:cNvSpPr/>
      </xdr:nvSpPr>
      <xdr:spPr>
        <a:xfrm>
          <a:off x="16268700" y="1685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144135</xdr:rowOff>
    </xdr:from>
    <xdr:ext cx="534377" cy="259045"/>
    <xdr:sp macro="" textlink="">
      <xdr:nvSpPr>
        <xdr:cNvPr id="699" name="公債費該当値テキスト"/>
        <xdr:cNvSpPr txBox="1"/>
      </xdr:nvSpPr>
      <xdr:spPr>
        <a:xfrm>
          <a:off x="16370300" y="1677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58319</xdr:rowOff>
    </xdr:from>
    <xdr:to>
      <xdr:col>81</xdr:col>
      <xdr:colOff>101600</xdr:colOff>
      <xdr:row>98</xdr:row>
      <xdr:rowOff>159919</xdr:rowOff>
    </xdr:to>
    <xdr:sp macro="" textlink="">
      <xdr:nvSpPr>
        <xdr:cNvPr id="700" name="楕円 699"/>
        <xdr:cNvSpPr/>
      </xdr:nvSpPr>
      <xdr:spPr>
        <a:xfrm>
          <a:off x="15430500" y="168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151046</xdr:rowOff>
    </xdr:from>
    <xdr:ext cx="534377" cy="259045"/>
    <xdr:sp macro="" textlink="">
      <xdr:nvSpPr>
        <xdr:cNvPr id="701" name="テキスト ボックス 700"/>
        <xdr:cNvSpPr txBox="1"/>
      </xdr:nvSpPr>
      <xdr:spPr>
        <a:xfrm>
          <a:off x="15214111" y="169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56443</xdr:rowOff>
    </xdr:from>
    <xdr:to>
      <xdr:col>76</xdr:col>
      <xdr:colOff>165100</xdr:colOff>
      <xdr:row>98</xdr:row>
      <xdr:rowOff>158043</xdr:rowOff>
    </xdr:to>
    <xdr:sp macro="" textlink="">
      <xdr:nvSpPr>
        <xdr:cNvPr id="702" name="楕円 701"/>
        <xdr:cNvSpPr/>
      </xdr:nvSpPr>
      <xdr:spPr>
        <a:xfrm>
          <a:off x="14541500" y="168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149170</xdr:rowOff>
    </xdr:from>
    <xdr:ext cx="534377" cy="259045"/>
    <xdr:sp macro="" textlink="">
      <xdr:nvSpPr>
        <xdr:cNvPr id="703" name="テキスト ボックス 702"/>
        <xdr:cNvSpPr txBox="1"/>
      </xdr:nvSpPr>
      <xdr:spPr>
        <a:xfrm>
          <a:off x="14325111" y="1695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47210</xdr:rowOff>
    </xdr:from>
    <xdr:to>
      <xdr:col>72</xdr:col>
      <xdr:colOff>38100</xdr:colOff>
      <xdr:row>98</xdr:row>
      <xdr:rowOff>148810</xdr:rowOff>
    </xdr:to>
    <xdr:sp macro="" textlink="">
      <xdr:nvSpPr>
        <xdr:cNvPr id="704" name="楕円 703"/>
        <xdr:cNvSpPr/>
      </xdr:nvSpPr>
      <xdr:spPr>
        <a:xfrm>
          <a:off x="13652500" y="1684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139937</xdr:rowOff>
    </xdr:from>
    <xdr:ext cx="534377" cy="259045"/>
    <xdr:sp macro="" textlink="">
      <xdr:nvSpPr>
        <xdr:cNvPr id="705" name="テキスト ボックス 704"/>
        <xdr:cNvSpPr txBox="1"/>
      </xdr:nvSpPr>
      <xdr:spPr>
        <a:xfrm>
          <a:off x="13436111" y="169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53862</xdr:rowOff>
    </xdr:from>
    <xdr:to>
      <xdr:col>67</xdr:col>
      <xdr:colOff>101600</xdr:colOff>
      <xdr:row>98</xdr:row>
      <xdr:rowOff>155462</xdr:rowOff>
    </xdr:to>
    <xdr:sp macro="" textlink="">
      <xdr:nvSpPr>
        <xdr:cNvPr id="706" name="楕円 705"/>
        <xdr:cNvSpPr/>
      </xdr:nvSpPr>
      <xdr:spPr>
        <a:xfrm>
          <a:off x="12763500" y="1685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146589</xdr:rowOff>
    </xdr:from>
    <xdr:ext cx="534377" cy="259045"/>
    <xdr:sp macro="" textlink="">
      <xdr:nvSpPr>
        <xdr:cNvPr id="707" name="テキスト ボックス 706"/>
        <xdr:cNvSpPr txBox="1"/>
      </xdr:nvSpPr>
      <xdr:spPr>
        <a:xfrm>
          <a:off x="12547111" y="1694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本町は、すべての費目について類似団体平均を下回っているが、民生費については年々増加傾向にあ</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り、類似団体平均を上回る結果となった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。これは、人口減少が進む中、高齢者の割合が増加するためであり、社会福祉サービスの利用は増加又は横ばいの状態が続くものと考える。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前年度に引き続き、平成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年度も国債運用に取り組み、財政調整基金に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１，１９７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千円を積み立て、標準財政規模比で前年度と同水準を確保した。また、財政調整基金以外には、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ふるさと創生基金から３０，０００千円を取り崩し、ふるさと寄附金分と合わせ、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応援</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基金へ</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６８，０００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千円の積立を行い、基金残高は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３９，８３５</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千円の増となった。概ね適正な範囲での運用を行うことができたと考えているが、平成２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年度においては、普通交付税が減となった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が概ね横ばいで推移したことと、歳出が減となった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ことなどから実質収支額は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し、これを受けて実質単年度収支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も黒字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今後も適正な財政運用を行い、財政悪化を招かないよう運営していく。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連結実質赤字比率は、各会計が黒字を維持し、赤字を生じなかったた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発生しなかった。一般会計の黒字額が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が、新たな積立を行わなかったことにより実質黒字額が増となった。また、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水道事業会計の資金の剰余額、国民健康保険特別会計の実質黒字額が増加したことによ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り連結黒字額が大幅な増となった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その他の会計についても黒字となったが、実際には、一般会計からの繰入金</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に依存した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運営を行っている。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特に繰出金が大きい下水道事業会計においては、独立採算が基本の企業経営を目指し、下水道接続率の向上、徴収率の向上を図り、健全な経営ができるよう努めていく。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3308180</v>
      </c>
      <c r="BO4" s="441"/>
      <c r="BP4" s="441"/>
      <c r="BQ4" s="441"/>
      <c r="BR4" s="441"/>
      <c r="BS4" s="441"/>
      <c r="BT4" s="441"/>
      <c r="BU4" s="442"/>
      <c r="BV4" s="440">
        <v>3305506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13.5</v>
      </c>
      <c r="CU4" s="622"/>
      <c r="CV4" s="622"/>
      <c r="CW4" s="622"/>
      <c r="CX4" s="622"/>
      <c r="CY4" s="622"/>
      <c r="CZ4" s="622"/>
      <c r="DA4" s="623"/>
      <c r="DB4" s="621">
        <v>8.9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3056562</v>
      </c>
      <c r="BO5" s="446"/>
      <c r="BP5" s="446"/>
      <c r="BQ5" s="446"/>
      <c r="BR5" s="446"/>
      <c r="BS5" s="446"/>
      <c r="BT5" s="446"/>
      <c r="BU5" s="447"/>
      <c r="BV5" s="445">
        <v>3121575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v>
      </c>
      <c r="CU5" s="416"/>
      <c r="CV5" s="416"/>
      <c r="CW5" s="416"/>
      <c r="CX5" s="416"/>
      <c r="CY5" s="416"/>
      <c r="CZ5" s="416"/>
      <c r="DA5" s="417"/>
      <c r="DB5" s="415">
        <v>96.6</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251618</v>
      </c>
      <c r="BO6" s="446"/>
      <c r="BP6" s="446"/>
      <c r="BQ6" s="446"/>
      <c r="BR6" s="446"/>
      <c r="BS6" s="446"/>
      <c r="BT6" s="446"/>
      <c r="BU6" s="447"/>
      <c r="BV6" s="445">
        <v>183931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97.9</v>
      </c>
      <c r="CU6" s="596"/>
      <c r="CV6" s="596"/>
      <c r="CW6" s="596"/>
      <c r="CX6" s="596"/>
      <c r="CY6" s="596"/>
      <c r="CZ6" s="596"/>
      <c r="DA6" s="597"/>
      <c r="DB6" s="595">
        <v>98.2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40</v>
      </c>
      <c r="BO7" s="446"/>
      <c r="BP7" s="446"/>
      <c r="BQ7" s="446"/>
      <c r="BR7" s="446"/>
      <c r="BS7" s="446"/>
      <c r="BT7" s="446"/>
      <c r="BU7" s="447"/>
      <c r="BV7" s="445">
        <v>16158</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1866109</v>
      </c>
      <c r="CU7" s="446"/>
      <c r="CV7" s="446"/>
      <c r="CW7" s="446"/>
      <c r="CX7" s="446"/>
      <c r="CY7" s="446"/>
      <c r="CZ7" s="446"/>
      <c r="DA7" s="447"/>
      <c r="DB7" s="445">
        <v>1879511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251578</v>
      </c>
      <c r="BO8" s="446"/>
      <c r="BP8" s="446"/>
      <c r="BQ8" s="446"/>
      <c r="BR8" s="446"/>
      <c r="BS8" s="446"/>
      <c r="BT8" s="446"/>
      <c r="BU8" s="447"/>
      <c r="BV8" s="445">
        <v>167773</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0.16</v>
      </c>
      <c r="CU8" s="559"/>
      <c r="CV8" s="559"/>
      <c r="CW8" s="559"/>
      <c r="CX8" s="559"/>
      <c r="CY8" s="559"/>
      <c r="CZ8" s="559"/>
      <c r="DA8" s="560"/>
      <c r="DB8" s="558">
        <v>0.16</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3985</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96</v>
      </c>
      <c r="AV9" s="503"/>
      <c r="AW9" s="503"/>
      <c r="AX9" s="503"/>
      <c r="AY9" s="425" t="s">
        <v>111</v>
      </c>
      <c r="AZ9" s="426"/>
      <c r="BA9" s="426"/>
      <c r="BB9" s="426"/>
      <c r="BC9" s="426"/>
      <c r="BD9" s="426"/>
      <c r="BE9" s="426"/>
      <c r="BF9" s="426"/>
      <c r="BG9" s="426"/>
      <c r="BH9" s="426"/>
      <c r="BI9" s="426"/>
      <c r="BJ9" s="426"/>
      <c r="BK9" s="426"/>
      <c r="BL9" s="426"/>
      <c r="BM9" s="427"/>
      <c r="BN9" s="445">
        <v>83805</v>
      </c>
      <c r="BO9" s="446"/>
      <c r="BP9" s="446"/>
      <c r="BQ9" s="446"/>
      <c r="BR9" s="446"/>
      <c r="BS9" s="446"/>
      <c r="BT9" s="446"/>
      <c r="BU9" s="447"/>
      <c r="BV9" s="445">
        <v>-53923</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10.199999999999999</v>
      </c>
      <c r="CU9" s="416"/>
      <c r="CV9" s="416"/>
      <c r="CW9" s="416"/>
      <c r="CX9" s="416"/>
      <c r="CY9" s="416"/>
      <c r="CZ9" s="416"/>
      <c r="DA9" s="417"/>
      <c r="DB9" s="415">
        <v>9.3000000000000007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4375</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1197</v>
      </c>
      <c r="BO10" s="446"/>
      <c r="BP10" s="446"/>
      <c r="BQ10" s="446"/>
      <c r="BR10" s="446"/>
      <c r="BS10" s="446"/>
      <c r="BT10" s="446"/>
      <c r="BU10" s="447"/>
      <c r="BV10" s="445">
        <v>305</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96</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4030</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4023</v>
      </c>
      <c r="S13" s="549"/>
      <c r="T13" s="549"/>
      <c r="U13" s="549"/>
      <c r="V13" s="550"/>
      <c r="W13" s="536" t="s">
        <v>134</v>
      </c>
      <c r="X13" s="458"/>
      <c r="Y13" s="458"/>
      <c r="Z13" s="458"/>
      <c r="AA13" s="458"/>
      <c r="AB13" s="459"/>
      <c r="AC13" s="421">
        <v>462</v>
      </c>
      <c r="AD13" s="422"/>
      <c r="AE13" s="422"/>
      <c r="AF13" s="422"/>
      <c r="AG13" s="423"/>
      <c r="AH13" s="421">
        <v>501</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85002</v>
      </c>
      <c r="BO13" s="446"/>
      <c r="BP13" s="446"/>
      <c r="BQ13" s="446"/>
      <c r="BR13" s="446"/>
      <c r="BS13" s="446"/>
      <c r="BT13" s="446"/>
      <c r="BU13" s="447"/>
      <c r="BV13" s="445">
        <v>-53618</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3.7</v>
      </c>
      <c r="CU13" s="416"/>
      <c r="CV13" s="416"/>
      <c r="CW13" s="416"/>
      <c r="CX13" s="416"/>
      <c r="CY13" s="416"/>
      <c r="CZ13" s="416"/>
      <c r="DA13" s="417"/>
      <c r="DB13" s="415">
        <v>4.2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4084</v>
      </c>
      <c r="S14" s="549"/>
      <c r="T14" s="549"/>
      <c r="U14" s="549"/>
      <c r="V14" s="550"/>
      <c r="W14" s="551"/>
      <c r="X14" s="461"/>
      <c r="Y14" s="461"/>
      <c r="Z14" s="461"/>
      <c r="AA14" s="461"/>
      <c r="AB14" s="462"/>
      <c r="AC14" s="541">
        <v>23.1</v>
      </c>
      <c r="AD14" s="542"/>
      <c r="AE14" s="542"/>
      <c r="AF14" s="542"/>
      <c r="AG14" s="543"/>
      <c r="AH14" s="541">
        <v>23.6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124</v>
      </c>
      <c r="CU14" s="553"/>
      <c r="CV14" s="553"/>
      <c r="CW14" s="553"/>
      <c r="CX14" s="553"/>
      <c r="CY14" s="553"/>
      <c r="CZ14" s="553"/>
      <c r="DA14" s="554"/>
      <c r="DB14" s="552">
        <v>8.6999999999999993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133</v>
      </c>
      <c r="N15" s="546"/>
      <c r="O15" s="546"/>
      <c r="P15" s="546"/>
      <c r="Q15" s="547"/>
      <c r="R15" s="548">
        <v>4080</v>
      </c>
      <c r="S15" s="549"/>
      <c r="T15" s="549"/>
      <c r="U15" s="549"/>
      <c r="V15" s="550"/>
      <c r="W15" s="536" t="s">
        <v>141</v>
      </c>
      <c r="X15" s="458"/>
      <c r="Y15" s="458"/>
      <c r="Z15" s="458"/>
      <c r="AA15" s="458"/>
      <c r="AB15" s="459"/>
      <c r="AC15" s="421">
        <v>492</v>
      </c>
      <c r="AD15" s="422"/>
      <c r="AE15" s="422"/>
      <c r="AF15" s="422"/>
      <c r="AG15" s="423"/>
      <c r="AH15" s="421">
        <v>533</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279739</v>
      </c>
      <c r="BO15" s="441"/>
      <c r="BP15" s="441"/>
      <c r="BQ15" s="441"/>
      <c r="BR15" s="441"/>
      <c r="BS15" s="441"/>
      <c r="BT15" s="441"/>
      <c r="BU15" s="442"/>
      <c r="BV15" s="440">
        <v>289014</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24.6</v>
      </c>
      <c r="AD16" s="542"/>
      <c r="AE16" s="542"/>
      <c r="AF16" s="542"/>
      <c r="AG16" s="543"/>
      <c r="AH16" s="541">
        <v>25.1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1727050</v>
      </c>
      <c r="BO16" s="446"/>
      <c r="BP16" s="446"/>
      <c r="BQ16" s="446"/>
      <c r="BR16" s="446"/>
      <c r="BS16" s="446"/>
      <c r="BT16" s="446"/>
      <c r="BU16" s="447"/>
      <c r="BV16" s="445">
        <v>1741626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1043</v>
      </c>
      <c r="AD17" s="422"/>
      <c r="AE17" s="422"/>
      <c r="AF17" s="422"/>
      <c r="AG17" s="423"/>
      <c r="AH17" s="421">
        <v>1090</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345959</v>
      </c>
      <c r="BO17" s="446"/>
      <c r="BP17" s="446"/>
      <c r="BQ17" s="446"/>
      <c r="BR17" s="446"/>
      <c r="BS17" s="446"/>
      <c r="BT17" s="446"/>
      <c r="BU17" s="447"/>
      <c r="BV17" s="445">
        <v>356819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48.37</v>
      </c>
      <c r="M18" s="510"/>
      <c r="N18" s="510"/>
      <c r="O18" s="510"/>
      <c r="P18" s="510"/>
      <c r="Q18" s="510"/>
      <c r="R18" s="511"/>
      <c r="S18" s="511"/>
      <c r="T18" s="511"/>
      <c r="U18" s="511"/>
      <c r="V18" s="512"/>
      <c r="W18" s="526"/>
      <c r="X18" s="527"/>
      <c r="Y18" s="527"/>
      <c r="Z18" s="527"/>
      <c r="AA18" s="527"/>
      <c r="AB18" s="537"/>
      <c r="AC18" s="409">
        <v>52.2</v>
      </c>
      <c r="AD18" s="410"/>
      <c r="AE18" s="410"/>
      <c r="AF18" s="410"/>
      <c r="AG18" s="513"/>
      <c r="AH18" s="409">
        <v>51.3</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1771948</v>
      </c>
      <c r="BO18" s="446"/>
      <c r="BP18" s="446"/>
      <c r="BQ18" s="446"/>
      <c r="BR18" s="446"/>
      <c r="BS18" s="446"/>
      <c r="BT18" s="446"/>
      <c r="BU18" s="447"/>
      <c r="BV18" s="445">
        <v>1769469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82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2185492</v>
      </c>
      <c r="BO19" s="446"/>
      <c r="BP19" s="446"/>
      <c r="BQ19" s="446"/>
      <c r="BR19" s="446"/>
      <c r="BS19" s="446"/>
      <c r="BT19" s="446"/>
      <c r="BU19" s="447"/>
      <c r="BV19" s="445">
        <v>2284859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1479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2526975</v>
      </c>
      <c r="BO23" s="446"/>
      <c r="BP23" s="446"/>
      <c r="BQ23" s="446"/>
      <c r="BR23" s="446"/>
      <c r="BS23" s="446"/>
      <c r="BT23" s="446"/>
      <c r="BU23" s="447"/>
      <c r="BV23" s="445">
        <v>2502003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7740</v>
      </c>
      <c r="R24" s="422"/>
      <c r="S24" s="422"/>
      <c r="T24" s="422"/>
      <c r="U24" s="422"/>
      <c r="V24" s="423"/>
      <c r="W24" s="487"/>
      <c r="X24" s="478"/>
      <c r="Y24" s="479"/>
      <c r="Z24" s="418" t="s">
        <v>165</v>
      </c>
      <c r="AA24" s="419"/>
      <c r="AB24" s="419"/>
      <c r="AC24" s="419"/>
      <c r="AD24" s="419"/>
      <c r="AE24" s="419"/>
      <c r="AF24" s="419"/>
      <c r="AG24" s="420"/>
      <c r="AH24" s="421">
        <v>57</v>
      </c>
      <c r="AI24" s="422"/>
      <c r="AJ24" s="422"/>
      <c r="AK24" s="422"/>
      <c r="AL24" s="423"/>
      <c r="AM24" s="421">
        <v>161196</v>
      </c>
      <c r="AN24" s="422"/>
      <c r="AO24" s="422"/>
      <c r="AP24" s="422"/>
      <c r="AQ24" s="422"/>
      <c r="AR24" s="423"/>
      <c r="AS24" s="421">
        <v>2828</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2382284</v>
      </c>
      <c r="BO24" s="446"/>
      <c r="BP24" s="446"/>
      <c r="BQ24" s="446"/>
      <c r="BR24" s="446"/>
      <c r="BS24" s="446"/>
      <c r="BT24" s="446"/>
      <c r="BU24" s="447"/>
      <c r="BV24" s="445">
        <v>2338540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6010</v>
      </c>
      <c r="R25" s="422"/>
      <c r="S25" s="422"/>
      <c r="T25" s="422"/>
      <c r="U25" s="422"/>
      <c r="V25" s="423"/>
      <c r="W25" s="487"/>
      <c r="X25" s="478"/>
      <c r="Y25" s="479"/>
      <c r="Z25" s="418" t="s">
        <v>168</v>
      </c>
      <c r="AA25" s="419"/>
      <c r="AB25" s="419"/>
      <c r="AC25" s="419"/>
      <c r="AD25" s="419"/>
      <c r="AE25" s="419"/>
      <c r="AF25" s="419"/>
      <c r="AG25" s="420"/>
      <c r="AH25" s="421" t="s">
        <v>123</v>
      </c>
      <c r="AI25" s="422"/>
      <c r="AJ25" s="422"/>
      <c r="AK25" s="422"/>
      <c r="AL25" s="423"/>
      <c r="AM25" s="421" t="s">
        <v>124</v>
      </c>
      <c r="AN25" s="422"/>
      <c r="AO25" s="422"/>
      <c r="AP25" s="422"/>
      <c r="AQ25" s="422"/>
      <c r="AR25" s="423"/>
      <c r="AS25" s="421" t="s">
        <v>124</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185595</v>
      </c>
      <c r="BO25" s="441"/>
      <c r="BP25" s="441"/>
      <c r="BQ25" s="441"/>
      <c r="BR25" s="441"/>
      <c r="BS25" s="441"/>
      <c r="BT25" s="441"/>
      <c r="BU25" s="442"/>
      <c r="BV25" s="440">
        <v>87924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5280</v>
      </c>
      <c r="R26" s="422"/>
      <c r="S26" s="422"/>
      <c r="T26" s="422"/>
      <c r="U26" s="422"/>
      <c r="V26" s="423"/>
      <c r="W26" s="487"/>
      <c r="X26" s="478"/>
      <c r="Y26" s="479"/>
      <c r="Z26" s="418" t="s">
        <v>171</v>
      </c>
      <c r="AA26" s="500"/>
      <c r="AB26" s="500"/>
      <c r="AC26" s="500"/>
      <c r="AD26" s="500"/>
      <c r="AE26" s="500"/>
      <c r="AF26" s="500"/>
      <c r="AG26" s="501"/>
      <c r="AH26" s="421" t="s">
        <v>123</v>
      </c>
      <c r="AI26" s="422"/>
      <c r="AJ26" s="422"/>
      <c r="AK26" s="422"/>
      <c r="AL26" s="423"/>
      <c r="AM26" s="421" t="s">
        <v>172</v>
      </c>
      <c r="AN26" s="422"/>
      <c r="AO26" s="422"/>
      <c r="AP26" s="422"/>
      <c r="AQ26" s="422"/>
      <c r="AR26" s="423"/>
      <c r="AS26" s="421" t="s">
        <v>124</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172</v>
      </c>
      <c r="BO26" s="446"/>
      <c r="BP26" s="446"/>
      <c r="BQ26" s="446"/>
      <c r="BR26" s="446"/>
      <c r="BS26" s="446"/>
      <c r="BT26" s="446"/>
      <c r="BU26" s="447"/>
      <c r="BV26" s="445" t="s">
        <v>124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2980</v>
      </c>
      <c r="R27" s="422"/>
      <c r="S27" s="422"/>
      <c r="T27" s="422"/>
      <c r="U27" s="422"/>
      <c r="V27" s="423"/>
      <c r="W27" s="487"/>
      <c r="X27" s="478"/>
      <c r="Y27" s="479"/>
      <c r="Z27" s="418" t="s">
        <v>175</v>
      </c>
      <c r="AA27" s="419"/>
      <c r="AB27" s="419"/>
      <c r="AC27" s="419"/>
      <c r="AD27" s="419"/>
      <c r="AE27" s="419"/>
      <c r="AF27" s="419"/>
      <c r="AG27" s="420"/>
      <c r="AH27" s="421" t="s">
        <v>123</v>
      </c>
      <c r="AI27" s="422"/>
      <c r="AJ27" s="422"/>
      <c r="AK27" s="422"/>
      <c r="AL27" s="423"/>
      <c r="AM27" s="421" t="s">
        <v>172</v>
      </c>
      <c r="AN27" s="422"/>
      <c r="AO27" s="422"/>
      <c r="AP27" s="422"/>
      <c r="AQ27" s="422"/>
      <c r="AR27" s="423"/>
      <c r="AS27" s="421" t="s">
        <v>123</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60000</v>
      </c>
      <c r="BO27" s="449"/>
      <c r="BP27" s="449"/>
      <c r="BQ27" s="449"/>
      <c r="BR27" s="449"/>
      <c r="BS27" s="449"/>
      <c r="BT27" s="449"/>
      <c r="BU27" s="450"/>
      <c r="BV27" s="448">
        <v>60000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2460</v>
      </c>
      <c r="R28" s="422"/>
      <c r="S28" s="422"/>
      <c r="T28" s="422"/>
      <c r="U28" s="422"/>
      <c r="V28" s="423"/>
      <c r="W28" s="487"/>
      <c r="X28" s="478"/>
      <c r="Y28" s="479"/>
      <c r="Z28" s="418" t="s">
        <v>178</v>
      </c>
      <c r="AA28" s="419"/>
      <c r="AB28" s="419"/>
      <c r="AC28" s="419"/>
      <c r="AD28" s="419"/>
      <c r="AE28" s="419"/>
      <c r="AF28" s="419"/>
      <c r="AG28" s="420"/>
      <c r="AH28" s="421" t="s">
        <v>123</v>
      </c>
      <c r="AI28" s="422"/>
      <c r="AJ28" s="422"/>
      <c r="AK28" s="422"/>
      <c r="AL28" s="423"/>
      <c r="AM28" s="421" t="s">
        <v>172</v>
      </c>
      <c r="AN28" s="422"/>
      <c r="AO28" s="422"/>
      <c r="AP28" s="422"/>
      <c r="AQ28" s="422"/>
      <c r="AR28" s="423"/>
      <c r="AS28" s="421" t="s">
        <v>172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912402</v>
      </c>
      <c r="BO28" s="441"/>
      <c r="BP28" s="441"/>
      <c r="BQ28" s="441"/>
      <c r="BR28" s="441"/>
      <c r="BS28" s="441"/>
      <c r="BT28" s="441"/>
      <c r="BU28" s="442"/>
      <c r="BV28" s="440">
        <v>911205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8</v>
      </c>
      <c r="M29" s="422"/>
      <c r="N29" s="422"/>
      <c r="O29" s="422"/>
      <c r="P29" s="423"/>
      <c r="Q29" s="421">
        <v>2250</v>
      </c>
      <c r="R29" s="422"/>
      <c r="S29" s="422"/>
      <c r="T29" s="422"/>
      <c r="U29" s="422"/>
      <c r="V29" s="423"/>
      <c r="W29" s="488"/>
      <c r="X29" s="489"/>
      <c r="Y29" s="490"/>
      <c r="Z29" s="418" t="s">
        <v>181</v>
      </c>
      <c r="AA29" s="419"/>
      <c r="AB29" s="419"/>
      <c r="AC29" s="419"/>
      <c r="AD29" s="419"/>
      <c r="AE29" s="419"/>
      <c r="AF29" s="419"/>
      <c r="AG29" s="420"/>
      <c r="AH29" s="421">
        <v>57</v>
      </c>
      <c r="AI29" s="422"/>
      <c r="AJ29" s="422"/>
      <c r="AK29" s="422"/>
      <c r="AL29" s="423"/>
      <c r="AM29" s="421">
        <v>161196</v>
      </c>
      <c r="AN29" s="422"/>
      <c r="AO29" s="422"/>
      <c r="AP29" s="422"/>
      <c r="AQ29" s="422"/>
      <c r="AR29" s="423"/>
      <c r="AS29" s="421">
        <v>2828</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42698</v>
      </c>
      <c r="BO29" s="446"/>
      <c r="BP29" s="446"/>
      <c r="BQ29" s="446"/>
      <c r="BR29" s="446"/>
      <c r="BS29" s="446"/>
      <c r="BT29" s="446"/>
      <c r="BU29" s="447"/>
      <c r="BV29" s="445">
        <v>42653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92.3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1021116</v>
      </c>
      <c r="BO30" s="449"/>
      <c r="BP30" s="449"/>
      <c r="BQ30" s="449"/>
      <c r="BR30" s="449"/>
      <c r="BS30" s="449"/>
      <c r="BT30" s="449"/>
      <c r="BU30" s="450"/>
      <c r="BV30" s="448">
        <v>982523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熊本県市町村総合事務組合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ゆのまえ湯楽里株式会社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球磨郡公立多良木病院企業団</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球磨プレカット株式会社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上球磨消防組合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湯前町農業公社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人吉球磨広域行政組合（一般会計）</v>
      </c>
      <c r="BZ37" s="403"/>
      <c r="CA37" s="403"/>
      <c r="CB37" s="403"/>
      <c r="CC37" s="403"/>
      <c r="CD37" s="403"/>
      <c r="CE37" s="403"/>
      <c r="CF37" s="403"/>
      <c r="CG37" s="403"/>
      <c r="CH37" s="403"/>
      <c r="CI37" s="403"/>
      <c r="CJ37" s="403"/>
      <c r="CK37" s="403"/>
      <c r="CL37" s="403"/>
      <c r="CM37" s="403"/>
      <c r="CN37" s="193"/>
      <c r="CO37" s="404">
        <f t="shared" si="3"/>
        <v>18</v>
      </c>
      <c r="CP37" s="404"/>
      <c r="CQ37" s="403" t="str">
        <f>IF('各会計、関係団体の財政状況及び健全化判断比率'!BS10="","",'各会計、関係団体の財政状況及び健全化判断比率'!BS10)</f>
        <v>くま川鉄道株式会社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人吉球磨広域行政組合（人吉球磨ふるさと市町村圏特別会計）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人吉球磨広域行政組合（特別養護老人ホーム特別会計）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熊本県後期高齢者医療広域連合（一般会計）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熊本県後期高齢者医療広域連合（後期高齢者医療特別会計）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be6DPUfqYlbAImdm3KwDsBaR5jWf5QrG/BVTbyVTaBkYNSVc+/05hV6uEWCrO56uEzrh3C52u6v4qlKK0fU9HA==" saltValue="tTShvfnyDlC99aqRyuJg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c r="A34" s="22"/>
      <c r="B34" s="31"/>
      <c r="C34" s="1224" t="s">
        <v>542</v>
      </c>
      <c r="D34" s="1224"/>
      <c r="E34" s="1225"/>
      <c r="F34" s="32">
        <v>12.22</v>
      </c>
      <c r="G34" s="33">
        <v>12.43</v>
      </c>
      <c r="H34" s="33">
        <v>12.66</v>
      </c>
      <c r="I34" s="33">
        <v>13.84</v>
      </c>
      <c r="J34" s="34">
        <v>15.46</v>
      </c>
      <c r="K34" s="22"/>
      <c r="L34" s="22"/>
      <c r="M34" s="22"/>
      <c r="N34" s="22"/>
      <c r="O34" s="22"/>
      <c r="P34" s="22"/>
    </row>
    <row r="35" spans="1:16" ht="39" customHeight="1">
      <c r="A35" s="22"/>
      <c r="B35" s="35"/>
      <c r="C35" s="1218" t="s">
        <v>543</v>
      </c>
      <c r="D35" s="1219"/>
      <c r="E35" s="1220"/>
      <c r="F35" s="36">
        <v>10.99</v>
      </c>
      <c r="G35" s="37">
        <v>12.06</v>
      </c>
      <c r="H35" s="37">
        <v>11.68</v>
      </c>
      <c r="I35" s="37">
        <v>8.92</v>
      </c>
      <c r="J35" s="38">
        <v>13.48</v>
      </c>
      <c r="K35" s="22"/>
      <c r="L35" s="22"/>
      <c r="M35" s="22"/>
      <c r="N35" s="22"/>
      <c r="O35" s="22"/>
      <c r="P35" s="22"/>
    </row>
    <row r="36" spans="1:16" ht="39" customHeight="1">
      <c r="A36" s="22"/>
      <c r="B36" s="35"/>
      <c r="C36" s="1218" t="s">
        <v>544</v>
      </c>
      <c r="D36" s="1219"/>
      <c r="E36" s="1220"/>
      <c r="F36" s="36">
        <v>2.12</v>
      </c>
      <c r="G36" s="37">
        <v>1.87</v>
      </c>
      <c r="H36" s="37">
        <v>2.0699999999999998</v>
      </c>
      <c r="I36" s="37">
        <v>3.7</v>
      </c>
      <c r="J36" s="38">
        <v>4.47</v>
      </c>
      <c r="K36" s="22"/>
      <c r="L36" s="22"/>
      <c r="M36" s="22"/>
      <c r="N36" s="22"/>
      <c r="O36" s="22"/>
      <c r="P36" s="22"/>
    </row>
    <row r="37" spans="1:16" ht="39" customHeight="1">
      <c r="A37" s="22"/>
      <c r="B37" s="35"/>
      <c r="C37" s="1218" t="s">
        <v>545</v>
      </c>
      <c r="D37" s="1219"/>
      <c r="E37" s="1220"/>
      <c r="F37" s="36">
        <v>1.65</v>
      </c>
      <c r="G37" s="37">
        <v>0.47</v>
      </c>
      <c r="H37" s="37">
        <v>0.57999999999999996</v>
      </c>
      <c r="I37" s="37">
        <v>0.78</v>
      </c>
      <c r="J37" s="38">
        <v>1.37</v>
      </c>
      <c r="K37" s="22"/>
      <c r="L37" s="22"/>
      <c r="M37" s="22"/>
      <c r="N37" s="22"/>
      <c r="O37" s="22"/>
      <c r="P37" s="22"/>
    </row>
    <row r="38" spans="1:16" ht="39" customHeight="1">
      <c r="A38" s="22"/>
      <c r="B38" s="35"/>
      <c r="C38" s="1218" t="s">
        <v>546</v>
      </c>
      <c r="D38" s="1219"/>
      <c r="E38" s="1220"/>
      <c r="F38" s="36">
        <v>0.06</v>
      </c>
      <c r="G38" s="37">
        <v>0.28999999999999998</v>
      </c>
      <c r="H38" s="37">
        <v>0.26</v>
      </c>
      <c r="I38" s="37">
        <v>0.08</v>
      </c>
      <c r="J38" s="38">
        <v>0.19</v>
      </c>
      <c r="K38" s="22"/>
      <c r="L38" s="22"/>
      <c r="M38" s="22"/>
      <c r="N38" s="22"/>
      <c r="O38" s="22"/>
      <c r="P38" s="22"/>
    </row>
    <row r="39" spans="1:16" ht="39" customHeight="1">
      <c r="A39" s="22"/>
      <c r="B39" s="35"/>
      <c r="C39" s="1218" t="s">
        <v>547</v>
      </c>
      <c r="D39" s="1219"/>
      <c r="E39" s="1220"/>
      <c r="F39" s="36">
        <v>0</v>
      </c>
      <c r="G39" s="37">
        <v>0.01</v>
      </c>
      <c r="H39" s="37">
        <v>0.02</v>
      </c>
      <c r="I39" s="37">
        <v>0.02</v>
      </c>
      <c r="J39" s="38">
        <v>0.03</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548</v>
      </c>
      <c r="D42" s="1219"/>
      <c r="E42" s="1220"/>
      <c r="F42" s="36" t="s">
        <v>493</v>
      </c>
      <c r="G42" s="37" t="s">
        <v>493</v>
      </c>
      <c r="H42" s="37" t="s">
        <v>493</v>
      </c>
      <c r="I42" s="37" t="s">
        <v>493</v>
      </c>
      <c r="J42" s="38" t="s">
        <v>493</v>
      </c>
      <c r="K42" s="22"/>
      <c r="L42" s="22"/>
      <c r="M42" s="22"/>
      <c r="N42" s="22"/>
      <c r="O42" s="22"/>
      <c r="P42" s="22"/>
    </row>
    <row r="43" spans="1:16" ht="39" customHeight="1" thickBot="1">
      <c r="A43" s="22"/>
      <c r="B43" s="40"/>
      <c r="C43" s="1221" t="s">
        <v>549</v>
      </c>
      <c r="D43" s="1222"/>
      <c r="E43" s="1223"/>
      <c r="F43" s="41" t="s">
        <v>493</v>
      </c>
      <c r="G43" s="42" t="s">
        <v>493</v>
      </c>
      <c r="H43" s="42" t="s">
        <v>493</v>
      </c>
      <c r="I43" s="42" t="s">
        <v>493</v>
      </c>
      <c r="J43" s="43" t="s">
        <v>493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KsDTtyUxuQSzCKpPNoXHyFhCogjAwWqzKS+r2Glh9LX3iGwzpruW941EpM6GC6aYqs/uL0iMKL53EVTUUEksw==" saltValue="47O8FXj6jg6pX605bgnn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c r="A45" s="48"/>
      <c r="B45" s="1234" t="s">
        <v>11</v>
      </c>
      <c r="C45" s="1235"/>
      <c r="D45" s="58"/>
      <c r="E45" s="1240" t="s">
        <v>12</v>
      </c>
      <c r="F45" s="1240"/>
      <c r="G45" s="1240"/>
      <c r="H45" s="1240"/>
      <c r="I45" s="1240"/>
      <c r="J45" s="1241"/>
      <c r="K45" s="59">
        <v>251</v>
      </c>
      <c r="L45" s="60">
        <v>262</v>
      </c>
      <c r="M45" s="60">
        <v>237</v>
      </c>
      <c r="N45" s="60">
        <v>229</v>
      </c>
      <c r="O45" s="61">
        <v>227</v>
      </c>
      <c r="P45" s="48"/>
      <c r="Q45" s="48"/>
      <c r="R45" s="48"/>
      <c r="S45" s="48"/>
      <c r="T45" s="48"/>
      <c r="U45" s="48"/>
    </row>
    <row r="46" spans="1:21" ht="30.75" customHeight="1">
      <c r="A46" s="48"/>
      <c r="B46" s="1236"/>
      <c r="C46" s="1237"/>
      <c r="D46" s="62"/>
      <c r="E46" s="1228" t="s">
        <v>13</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c r="A47" s="48"/>
      <c r="B47" s="1236"/>
      <c r="C47" s="1237"/>
      <c r="D47" s="62"/>
      <c r="E47" s="1228" t="s">
        <v>14</v>
      </c>
      <c r="F47" s="1228"/>
      <c r="G47" s="1228"/>
      <c r="H47" s="1228"/>
      <c r="I47" s="1228"/>
      <c r="J47" s="1229"/>
      <c r="K47" s="63" t="s">
        <v>493</v>
      </c>
      <c r="L47" s="64" t="s">
        <v>493</v>
      </c>
      <c r="M47" s="64" t="s">
        <v>493</v>
      </c>
      <c r="N47" s="64" t="s">
        <v>493</v>
      </c>
      <c r="O47" s="65" t="s">
        <v>493</v>
      </c>
      <c r="P47" s="48"/>
      <c r="Q47" s="48"/>
      <c r="R47" s="48"/>
      <c r="S47" s="48"/>
      <c r="T47" s="48"/>
      <c r="U47" s="48"/>
    </row>
    <row r="48" spans="1:21" ht="30.75" customHeight="1">
      <c r="A48" s="48"/>
      <c r="B48" s="1236"/>
      <c r="C48" s="1237"/>
      <c r="D48" s="62"/>
      <c r="E48" s="1228" t="s">
        <v>15</v>
      </c>
      <c r="F48" s="1228"/>
      <c r="G48" s="1228"/>
      <c r="H48" s="1228"/>
      <c r="I48" s="1228"/>
      <c r="J48" s="1229"/>
      <c r="K48" s="63">
        <v>81</v>
      </c>
      <c r="L48" s="64">
        <v>94</v>
      </c>
      <c r="M48" s="64">
        <v>85</v>
      </c>
      <c r="N48" s="64">
        <v>81</v>
      </c>
      <c r="O48" s="65">
        <v>79</v>
      </c>
      <c r="P48" s="48"/>
      <c r="Q48" s="48"/>
      <c r="R48" s="48"/>
      <c r="S48" s="48"/>
      <c r="T48" s="48"/>
      <c r="U48" s="48"/>
    </row>
    <row r="49" spans="1:21" ht="30.75" customHeight="1">
      <c r="A49" s="48"/>
      <c r="B49" s="1236"/>
      <c r="C49" s="1237"/>
      <c r="D49" s="62"/>
      <c r="E49" s="1228" t="s">
        <v>16</v>
      </c>
      <c r="F49" s="1228"/>
      <c r="G49" s="1228"/>
      <c r="H49" s="1228"/>
      <c r="I49" s="1228"/>
      <c r="J49" s="1229"/>
      <c r="K49" s="63">
        <v>26</v>
      </c>
      <c r="L49" s="64">
        <v>23</v>
      </c>
      <c r="M49" s="64">
        <v>24</v>
      </c>
      <c r="N49" s="64">
        <v>21</v>
      </c>
      <c r="O49" s="65">
        <v>16</v>
      </c>
      <c r="P49" s="48"/>
      <c r="Q49" s="48"/>
      <c r="R49" s="48"/>
      <c r="S49" s="48"/>
      <c r="T49" s="48"/>
      <c r="U49" s="48"/>
    </row>
    <row r="50" spans="1:21" ht="30.75" customHeight="1">
      <c r="A50" s="48"/>
      <c r="B50" s="1236"/>
      <c r="C50" s="1237"/>
      <c r="D50" s="62"/>
      <c r="E50" s="1228" t="s">
        <v>17</v>
      </c>
      <c r="F50" s="1228"/>
      <c r="G50" s="1228"/>
      <c r="H50" s="1228"/>
      <c r="I50" s="1228"/>
      <c r="J50" s="1229"/>
      <c r="K50" s="63">
        <v>0</v>
      </c>
      <c r="L50" s="64">
        <v>0</v>
      </c>
      <c r="M50" s="64">
        <v>0</v>
      </c>
      <c r="N50" s="64">
        <v>0</v>
      </c>
      <c r="O50" s="65">
        <v>0</v>
      </c>
      <c r="P50" s="48"/>
      <c r="Q50" s="48"/>
      <c r="R50" s="48"/>
      <c r="S50" s="48"/>
      <c r="T50" s="48"/>
      <c r="U50" s="48"/>
    </row>
    <row r="51" spans="1:21" ht="30.75" customHeight="1">
      <c r="A51" s="48"/>
      <c r="B51" s="1238"/>
      <c r="C51" s="1239"/>
      <c r="D51" s="66"/>
      <c r="E51" s="1228" t="s">
        <v>18</v>
      </c>
      <c r="F51" s="1228"/>
      <c r="G51" s="1228"/>
      <c r="H51" s="1228"/>
      <c r="I51" s="1228"/>
      <c r="J51" s="1229"/>
      <c r="K51" s="63" t="s">
        <v>493</v>
      </c>
      <c r="L51" s="64" t="s">
        <v>493</v>
      </c>
      <c r="M51" s="64" t="s">
        <v>493</v>
      </c>
      <c r="N51" s="64" t="s">
        <v>493</v>
      </c>
      <c r="O51" s="65" t="s">
        <v>493</v>
      </c>
      <c r="P51" s="48"/>
      <c r="Q51" s="48"/>
      <c r="R51" s="48"/>
      <c r="S51" s="48"/>
      <c r="T51" s="48"/>
      <c r="U51" s="48"/>
    </row>
    <row r="52" spans="1:21" ht="30.75" customHeight="1">
      <c r="A52" s="48"/>
      <c r="B52" s="1226" t="s">
        <v>19</v>
      </c>
      <c r="C52" s="1227"/>
      <c r="D52" s="66"/>
      <c r="E52" s="1228" t="s">
        <v>20</v>
      </c>
      <c r="F52" s="1228"/>
      <c r="G52" s="1228"/>
      <c r="H52" s="1228"/>
      <c r="I52" s="1228"/>
      <c r="J52" s="1229"/>
      <c r="K52" s="63">
        <v>268</v>
      </c>
      <c r="L52" s="64">
        <v>297</v>
      </c>
      <c r="M52" s="64">
        <v>283</v>
      </c>
      <c r="N52" s="64">
        <v>270</v>
      </c>
      <c r="O52" s="65">
        <v>261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90</v>
      </c>
      <c r="L53" s="69">
        <v>82</v>
      </c>
      <c r="M53" s="69">
        <v>63</v>
      </c>
      <c r="N53" s="69">
        <v>61</v>
      </c>
      <c r="O53" s="70">
        <v>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D7M/VIaw8km92knkZchdHHr9eHIdJXEeXzfKKazlPuaLeOyLnBWa1FS+RClGo9H7zleQQj6ojnG2lnbGrOXRw==" saltValue="fIiajYGfGJiGmu4H2vhT8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536</v>
      </c>
      <c r="J40" s="79" t="s">
        <v>537</v>
      </c>
      <c r="K40" s="79" t="s">
        <v>538</v>
      </c>
      <c r="L40" s="79" t="s">
        <v>539</v>
      </c>
      <c r="M40" s="80" t="s">
        <v>540</v>
      </c>
    </row>
    <row r="41" spans="2:13" ht="27.75" customHeight="1">
      <c r="B41" s="1254" t="s">
        <v>24</v>
      </c>
      <c r="C41" s="1255"/>
      <c r="D41" s="81"/>
      <c r="E41" s="1256" t="s">
        <v>25</v>
      </c>
      <c r="F41" s="1256"/>
      <c r="G41" s="1256"/>
      <c r="H41" s="1257"/>
      <c r="I41" s="82">
        <v>2458</v>
      </c>
      <c r="J41" s="83">
        <v>2394</v>
      </c>
      <c r="K41" s="83">
        <v>2564</v>
      </c>
      <c r="L41" s="83">
        <v>2502</v>
      </c>
      <c r="M41" s="84">
        <v>2527</v>
      </c>
    </row>
    <row r="42" spans="2:13" ht="27.75" customHeight="1">
      <c r="B42" s="1244"/>
      <c r="C42" s="1245"/>
      <c r="D42" s="85"/>
      <c r="E42" s="1248" t="s">
        <v>26</v>
      </c>
      <c r="F42" s="1248"/>
      <c r="G42" s="1248"/>
      <c r="H42" s="1249"/>
      <c r="I42" s="86" t="s">
        <v>493</v>
      </c>
      <c r="J42" s="87" t="s">
        <v>493</v>
      </c>
      <c r="K42" s="87" t="s">
        <v>493</v>
      </c>
      <c r="L42" s="87" t="s">
        <v>493</v>
      </c>
      <c r="M42" s="88" t="s">
        <v>493</v>
      </c>
    </row>
    <row r="43" spans="2:13" ht="27.75" customHeight="1">
      <c r="B43" s="1244"/>
      <c r="C43" s="1245"/>
      <c r="D43" s="85"/>
      <c r="E43" s="1248" t="s">
        <v>27</v>
      </c>
      <c r="F43" s="1248"/>
      <c r="G43" s="1248"/>
      <c r="H43" s="1249"/>
      <c r="I43" s="86">
        <v>1032</v>
      </c>
      <c r="J43" s="87">
        <v>1037</v>
      </c>
      <c r="K43" s="87">
        <v>1009</v>
      </c>
      <c r="L43" s="87">
        <v>999</v>
      </c>
      <c r="M43" s="88">
        <v>917</v>
      </c>
    </row>
    <row r="44" spans="2:13" ht="27.75" customHeight="1">
      <c r="B44" s="1244"/>
      <c r="C44" s="1245"/>
      <c r="D44" s="85"/>
      <c r="E44" s="1248" t="s">
        <v>28</v>
      </c>
      <c r="F44" s="1248"/>
      <c r="G44" s="1248"/>
      <c r="H44" s="1249"/>
      <c r="I44" s="86">
        <v>116</v>
      </c>
      <c r="J44" s="87">
        <v>89</v>
      </c>
      <c r="K44" s="87">
        <v>125</v>
      </c>
      <c r="L44" s="87">
        <v>125</v>
      </c>
      <c r="M44" s="88">
        <v>112</v>
      </c>
    </row>
    <row r="45" spans="2:13" ht="27.75" customHeight="1">
      <c r="B45" s="1244"/>
      <c r="C45" s="1245"/>
      <c r="D45" s="85"/>
      <c r="E45" s="1248" t="s">
        <v>29</v>
      </c>
      <c r="F45" s="1248"/>
      <c r="G45" s="1248"/>
      <c r="H45" s="1249"/>
      <c r="I45" s="86">
        <v>669</v>
      </c>
      <c r="J45" s="87">
        <v>610</v>
      </c>
      <c r="K45" s="87">
        <v>411</v>
      </c>
      <c r="L45" s="87">
        <v>514</v>
      </c>
      <c r="M45" s="88">
        <v>528</v>
      </c>
    </row>
    <row r="46" spans="2:13" ht="27.75" customHeight="1">
      <c r="B46" s="1244"/>
      <c r="C46" s="1245"/>
      <c r="D46" s="89"/>
      <c r="E46" s="1248" t="s">
        <v>30</v>
      </c>
      <c r="F46" s="1248"/>
      <c r="G46" s="1248"/>
      <c r="H46" s="1249"/>
      <c r="I46" s="86" t="s">
        <v>493</v>
      </c>
      <c r="J46" s="87" t="s">
        <v>493</v>
      </c>
      <c r="K46" s="87" t="s">
        <v>493</v>
      </c>
      <c r="L46" s="87" t="s">
        <v>493</v>
      </c>
      <c r="M46" s="88" t="s">
        <v>493</v>
      </c>
    </row>
    <row r="47" spans="2:13" ht="27.75" customHeight="1">
      <c r="B47" s="1244"/>
      <c r="C47" s="1245"/>
      <c r="D47" s="90"/>
      <c r="E47" s="1258" t="s">
        <v>31</v>
      </c>
      <c r="F47" s="1259"/>
      <c r="G47" s="1259"/>
      <c r="H47" s="1260"/>
      <c r="I47" s="86" t="s">
        <v>493</v>
      </c>
      <c r="J47" s="87" t="s">
        <v>493</v>
      </c>
      <c r="K47" s="87" t="s">
        <v>493</v>
      </c>
      <c r="L47" s="87" t="s">
        <v>493</v>
      </c>
      <c r="M47" s="88" t="s">
        <v>493</v>
      </c>
    </row>
    <row r="48" spans="2:13" ht="27.75" customHeight="1">
      <c r="B48" s="1244"/>
      <c r="C48" s="1245"/>
      <c r="D48" s="85"/>
      <c r="E48" s="1248" t="s">
        <v>32</v>
      </c>
      <c r="F48" s="1248"/>
      <c r="G48" s="1248"/>
      <c r="H48" s="1249"/>
      <c r="I48" s="86" t="s">
        <v>493</v>
      </c>
      <c r="J48" s="87" t="s">
        <v>493</v>
      </c>
      <c r="K48" s="87" t="s">
        <v>493</v>
      </c>
      <c r="L48" s="87" t="s">
        <v>493</v>
      </c>
      <c r="M48" s="88" t="s">
        <v>493</v>
      </c>
    </row>
    <row r="49" spans="2:13" ht="27.75" customHeight="1">
      <c r="B49" s="1246"/>
      <c r="C49" s="1247"/>
      <c r="D49" s="85"/>
      <c r="E49" s="1248" t="s">
        <v>33</v>
      </c>
      <c r="F49" s="1248"/>
      <c r="G49" s="1248"/>
      <c r="H49" s="1249"/>
      <c r="I49" s="86" t="s">
        <v>493</v>
      </c>
      <c r="J49" s="87" t="s">
        <v>493</v>
      </c>
      <c r="K49" s="87" t="s">
        <v>493</v>
      </c>
      <c r="L49" s="87" t="s">
        <v>493</v>
      </c>
      <c r="M49" s="88" t="s">
        <v>493</v>
      </c>
    </row>
    <row r="50" spans="2:13" ht="27.75" customHeight="1">
      <c r="B50" s="1242" t="s">
        <v>34</v>
      </c>
      <c r="C50" s="1243"/>
      <c r="D50" s="91"/>
      <c r="E50" s="1248" t="s">
        <v>35</v>
      </c>
      <c r="F50" s="1248"/>
      <c r="G50" s="1248"/>
      <c r="H50" s="1249"/>
      <c r="I50" s="86">
        <v>2041</v>
      </c>
      <c r="J50" s="87">
        <v>1940</v>
      </c>
      <c r="K50" s="87">
        <v>1997</v>
      </c>
      <c r="L50" s="87">
        <v>2079</v>
      </c>
      <c r="M50" s="88">
        <v>2118</v>
      </c>
    </row>
    <row r="51" spans="2:13" ht="27.75" customHeight="1">
      <c r="B51" s="1244"/>
      <c r="C51" s="1245"/>
      <c r="D51" s="85"/>
      <c r="E51" s="1248" t="s">
        <v>36</v>
      </c>
      <c r="F51" s="1248"/>
      <c r="G51" s="1248"/>
      <c r="H51" s="1249"/>
      <c r="I51" s="86">
        <v>85</v>
      </c>
      <c r="J51" s="87">
        <v>75</v>
      </c>
      <c r="K51" s="87">
        <v>90</v>
      </c>
      <c r="L51" s="87">
        <v>123</v>
      </c>
      <c r="M51" s="88">
        <v>139</v>
      </c>
    </row>
    <row r="52" spans="2:13" ht="27.75" customHeight="1">
      <c r="B52" s="1246"/>
      <c r="C52" s="1247"/>
      <c r="D52" s="85"/>
      <c r="E52" s="1248" t="s">
        <v>37</v>
      </c>
      <c r="F52" s="1248"/>
      <c r="G52" s="1248"/>
      <c r="H52" s="1249"/>
      <c r="I52" s="86">
        <v>2648</v>
      </c>
      <c r="J52" s="87">
        <v>2628</v>
      </c>
      <c r="K52" s="87">
        <v>2766</v>
      </c>
      <c r="L52" s="87">
        <v>1797</v>
      </c>
      <c r="M52" s="88">
        <v>2443</v>
      </c>
    </row>
    <row r="53" spans="2:13" ht="27.75" customHeight="1" thickBot="1">
      <c r="B53" s="1250" t="s">
        <v>38</v>
      </c>
      <c r="C53" s="1251"/>
      <c r="D53" s="92"/>
      <c r="E53" s="1252" t="s">
        <v>39</v>
      </c>
      <c r="F53" s="1252"/>
      <c r="G53" s="1252"/>
      <c r="H53" s="1253"/>
      <c r="I53" s="93">
        <v>-499</v>
      </c>
      <c r="J53" s="94">
        <v>-512</v>
      </c>
      <c r="K53" s="94">
        <v>-744</v>
      </c>
      <c r="L53" s="94">
        <v>142</v>
      </c>
      <c r="M53" s="95">
        <v>-617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uEyb1ByTiy5voJjMH+VIkZVsjX6F/4o/rqK5+z9TkO12Xv4/mDALPC/YBCZl+qVpoTFpg0Pgh9Gnbq5bqM5cA==" saltValue="agnquFaXz7sfGpub09he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538</v>
      </c>
      <c r="G54" s="104" t="s">
        <v>539</v>
      </c>
      <c r="H54" s="105" t="s">
        <v>540</v>
      </c>
    </row>
    <row r="55" spans="2:8" ht="52.5" customHeight="1">
      <c r="B55" s="106"/>
      <c r="C55" s="1269" t="s">
        <v>42</v>
      </c>
      <c r="D55" s="1269"/>
      <c r="E55" s="1270"/>
      <c r="F55" s="107">
        <v>911</v>
      </c>
      <c r="G55" s="107">
        <v>911</v>
      </c>
      <c r="H55" s="108">
        <v>912</v>
      </c>
    </row>
    <row r="56" spans="2:8" ht="52.5" customHeight="1">
      <c r="B56" s="109"/>
      <c r="C56" s="1271" t="s">
        <v>43</v>
      </c>
      <c r="D56" s="1271"/>
      <c r="E56" s="1272"/>
      <c r="F56" s="110">
        <v>43</v>
      </c>
      <c r="G56" s="110">
        <v>43</v>
      </c>
      <c r="H56" s="111">
        <v>43</v>
      </c>
    </row>
    <row r="57" spans="2:8" ht="53.25" customHeight="1">
      <c r="B57" s="109"/>
      <c r="C57" s="1273" t="s">
        <v>44</v>
      </c>
      <c r="D57" s="1273"/>
      <c r="E57" s="1274"/>
      <c r="F57" s="112">
        <v>882</v>
      </c>
      <c r="G57" s="112">
        <v>983</v>
      </c>
      <c r="H57" s="113">
        <v>1021</v>
      </c>
    </row>
    <row r="58" spans="2:8" ht="45.75" customHeight="1">
      <c r="B58" s="114"/>
      <c r="C58" s="1261" t="s">
        <v>567</v>
      </c>
      <c r="D58" s="1262"/>
      <c r="E58" s="1263"/>
      <c r="F58" s="115">
        <v>390</v>
      </c>
      <c r="G58" s="115">
        <v>461</v>
      </c>
      <c r="H58" s="116">
        <v>461</v>
      </c>
    </row>
    <row r="59" spans="2:8" ht="45.75" customHeight="1">
      <c r="B59" s="114"/>
      <c r="C59" s="1261" t="s">
        <v>568</v>
      </c>
      <c r="D59" s="1262"/>
      <c r="E59" s="1263"/>
      <c r="F59" s="115">
        <v>310</v>
      </c>
      <c r="G59" s="115">
        <v>340</v>
      </c>
      <c r="H59" s="116">
        <v>310</v>
      </c>
    </row>
    <row r="60" spans="2:8" ht="45.75" customHeight="1">
      <c r="B60" s="114"/>
      <c r="C60" s="1261" t="s">
        <v>569</v>
      </c>
      <c r="D60" s="1262"/>
      <c r="E60" s="1263"/>
      <c r="F60" s="115">
        <v>113</v>
      </c>
      <c r="G60" s="115">
        <v>113</v>
      </c>
      <c r="H60" s="116">
        <v>113</v>
      </c>
    </row>
    <row r="61" spans="2:8" ht="45.75" customHeight="1">
      <c r="B61" s="114"/>
      <c r="C61" s="1261" t="s">
        <v>570</v>
      </c>
      <c r="D61" s="1262"/>
      <c r="E61" s="1263"/>
      <c r="F61" s="115">
        <v>0</v>
      </c>
      <c r="G61" s="115">
        <v>0</v>
      </c>
      <c r="H61" s="116">
        <v>68</v>
      </c>
    </row>
    <row r="62" spans="2:8" ht="45.75" customHeight="1" thickBot="1">
      <c r="B62" s="117"/>
      <c r="C62" s="1264" t="s">
        <v>571</v>
      </c>
      <c r="D62" s="1265"/>
      <c r="E62" s="1266"/>
      <c r="F62" s="118">
        <v>62</v>
      </c>
      <c r="G62" s="118">
        <v>62</v>
      </c>
      <c r="H62" s="119">
        <v>62</v>
      </c>
    </row>
    <row r="63" spans="2:8" ht="52.5" customHeight="1" thickBot="1">
      <c r="B63" s="120"/>
      <c r="C63" s="1267" t="s">
        <v>45</v>
      </c>
      <c r="D63" s="1267"/>
      <c r="E63" s="1268"/>
      <c r="F63" s="121">
        <v>1836</v>
      </c>
      <c r="G63" s="121">
        <v>1936</v>
      </c>
      <c r="H63" s="122">
        <v>1976</v>
      </c>
    </row>
    <row r="64" spans="2:8" ht="15" customHeight="1"/>
    <row r="65" ht="0" hidden="1" customHeight="1"/>
    <row r="66" ht="0" hidden="1" customHeight="1"/>
  </sheetData>
  <sheetProtection algorithmName="SHA-512" hashValue="TkTJNT1B9IqLTZ/9DnSI+6Olsh0R0XQwfRcMiQgrrhPjPCsjdYJLhloz0AsvItR01xwrLTth0SGxl3CyrIrEHA==" saltValue="Oi9yhYns4y+XW5yD1QeT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588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575</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536</v>
      </c>
      <c r="BQ50" s="1280"/>
      <c r="BR50" s="1280"/>
      <c r="BS50" s="1280"/>
      <c r="BT50" s="1280"/>
      <c r="BU50" s="1280"/>
      <c r="BV50" s="1280"/>
      <c r="BW50" s="1280"/>
      <c r="BX50" s="1280" t="s">
        <v>537</v>
      </c>
      <c r="BY50" s="1280"/>
      <c r="BZ50" s="1280"/>
      <c r="CA50" s="1280"/>
      <c r="CB50" s="1280"/>
      <c r="CC50" s="1280"/>
      <c r="CD50" s="1280"/>
      <c r="CE50" s="1280"/>
      <c r="CF50" s="1280" t="s">
        <v>538</v>
      </c>
      <c r="CG50" s="1280"/>
      <c r="CH50" s="1280"/>
      <c r="CI50" s="1280"/>
      <c r="CJ50" s="1280"/>
      <c r="CK50" s="1280"/>
      <c r="CL50" s="1280"/>
      <c r="CM50" s="1280"/>
      <c r="CN50" s="1280" t="s">
        <v>539</v>
      </c>
      <c r="CO50" s="1280"/>
      <c r="CP50" s="1280"/>
      <c r="CQ50" s="1280"/>
      <c r="CR50" s="1280"/>
      <c r="CS50" s="1280"/>
      <c r="CT50" s="1280"/>
      <c r="CU50" s="1280"/>
      <c r="CV50" s="1280" t="s">
        <v>540</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576</v>
      </c>
      <c r="AO51" s="1278"/>
      <c r="AP51" s="1278"/>
      <c r="AQ51" s="1278"/>
      <c r="AR51" s="1278"/>
      <c r="AS51" s="1278"/>
      <c r="AT51" s="1278"/>
      <c r="AU51" s="1278"/>
      <c r="AV51" s="1278"/>
      <c r="AW51" s="1278"/>
      <c r="AX51" s="1278"/>
      <c r="AY51" s="1278"/>
      <c r="AZ51" s="1278"/>
      <c r="BA51" s="1278"/>
      <c r="BB51" s="1278" t="s">
        <v>578</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v>8.6999999999999993</v>
      </c>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579</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65.3</v>
      </c>
      <c r="CG53" s="1275"/>
      <c r="CH53" s="1275"/>
      <c r="CI53" s="1275"/>
      <c r="CJ53" s="1275"/>
      <c r="CK53" s="1275"/>
      <c r="CL53" s="1275"/>
      <c r="CM53" s="1275"/>
      <c r="CN53" s="1275">
        <v>70.099999999999994</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581</v>
      </c>
      <c r="AO55" s="1280"/>
      <c r="AP55" s="1280"/>
      <c r="AQ55" s="1280"/>
      <c r="AR55" s="1280"/>
      <c r="AS55" s="1280"/>
      <c r="AT55" s="1280"/>
      <c r="AU55" s="1280"/>
      <c r="AV55" s="1280"/>
      <c r="AW55" s="1280"/>
      <c r="AX55" s="1280"/>
      <c r="AY55" s="1280"/>
      <c r="AZ55" s="1280"/>
      <c r="BA55" s="1280"/>
      <c r="BB55" s="1278" t="s">
        <v>582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579</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54.2</v>
      </c>
      <c r="CG57" s="1275"/>
      <c r="CH57" s="1275"/>
      <c r="CI57" s="1275"/>
      <c r="CJ57" s="1275"/>
      <c r="CK57" s="1275"/>
      <c r="CL57" s="1275"/>
      <c r="CM57" s="1275"/>
      <c r="CN57" s="1275">
        <v>56.3</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583</v>
      </c>
    </row>
    <row r="64" spans="1:109">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575</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536</v>
      </c>
      <c r="BQ72" s="1280"/>
      <c r="BR72" s="1280"/>
      <c r="BS72" s="1280"/>
      <c r="BT72" s="1280"/>
      <c r="BU72" s="1280"/>
      <c r="BV72" s="1280"/>
      <c r="BW72" s="1280"/>
      <c r="BX72" s="1280" t="s">
        <v>537</v>
      </c>
      <c r="BY72" s="1280"/>
      <c r="BZ72" s="1280"/>
      <c r="CA72" s="1280"/>
      <c r="CB72" s="1280"/>
      <c r="CC72" s="1280"/>
      <c r="CD72" s="1280"/>
      <c r="CE72" s="1280"/>
      <c r="CF72" s="1280" t="s">
        <v>538</v>
      </c>
      <c r="CG72" s="1280"/>
      <c r="CH72" s="1280"/>
      <c r="CI72" s="1280"/>
      <c r="CJ72" s="1280"/>
      <c r="CK72" s="1280"/>
      <c r="CL72" s="1280"/>
      <c r="CM72" s="1280"/>
      <c r="CN72" s="1280" t="s">
        <v>539</v>
      </c>
      <c r="CO72" s="1280"/>
      <c r="CP72" s="1280"/>
      <c r="CQ72" s="1280"/>
      <c r="CR72" s="1280"/>
      <c r="CS72" s="1280"/>
      <c r="CT72" s="1280"/>
      <c r="CU72" s="1280"/>
      <c r="CV72" s="1280" t="s">
        <v>540</v>
      </c>
      <c r="CW72" s="1280"/>
      <c r="CX72" s="1280"/>
      <c r="CY72" s="1280"/>
      <c r="CZ72" s="1280"/>
      <c r="DA72" s="1280"/>
      <c r="DB72" s="1280"/>
      <c r="DC72" s="1280"/>
    </row>
    <row r="73" spans="2:107">
      <c r="B73" s="374"/>
      <c r="G73" s="1283"/>
      <c r="H73" s="1283"/>
      <c r="I73" s="1283"/>
      <c r="J73" s="1283"/>
      <c r="K73" s="1279"/>
      <c r="L73" s="1279"/>
      <c r="M73" s="1279"/>
      <c r="N73" s="1279"/>
      <c r="AM73" s="383"/>
      <c r="AN73" s="1278" t="s">
        <v>576</v>
      </c>
      <c r="AO73" s="1278"/>
      <c r="AP73" s="1278"/>
      <c r="AQ73" s="1278"/>
      <c r="AR73" s="1278"/>
      <c r="AS73" s="1278"/>
      <c r="AT73" s="1278"/>
      <c r="AU73" s="1278"/>
      <c r="AV73" s="1278"/>
      <c r="AW73" s="1278"/>
      <c r="AX73" s="1278"/>
      <c r="AY73" s="1278"/>
      <c r="AZ73" s="1278"/>
      <c r="BA73" s="1278"/>
      <c r="BB73" s="1278" t="s">
        <v>577</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v>8.6999999999999993</v>
      </c>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584</v>
      </c>
      <c r="BC75" s="1278"/>
      <c r="BD75" s="1278"/>
      <c r="BE75" s="1278"/>
      <c r="BF75" s="1278"/>
      <c r="BG75" s="1278"/>
      <c r="BH75" s="1278"/>
      <c r="BI75" s="1278"/>
      <c r="BJ75" s="1278"/>
      <c r="BK75" s="1278"/>
      <c r="BL75" s="1278"/>
      <c r="BM75" s="1278"/>
      <c r="BN75" s="1278"/>
      <c r="BO75" s="1278"/>
      <c r="BP75" s="1275">
        <v>6.6</v>
      </c>
      <c r="BQ75" s="1275"/>
      <c r="BR75" s="1275"/>
      <c r="BS75" s="1275"/>
      <c r="BT75" s="1275"/>
      <c r="BU75" s="1275"/>
      <c r="BV75" s="1275"/>
      <c r="BW75" s="1275"/>
      <c r="BX75" s="1275">
        <v>5.8</v>
      </c>
      <c r="BY75" s="1275"/>
      <c r="BZ75" s="1275"/>
      <c r="CA75" s="1275"/>
      <c r="CB75" s="1275"/>
      <c r="CC75" s="1275"/>
      <c r="CD75" s="1275"/>
      <c r="CE75" s="1275"/>
      <c r="CF75" s="1275">
        <v>4.8</v>
      </c>
      <c r="CG75" s="1275"/>
      <c r="CH75" s="1275"/>
      <c r="CI75" s="1275"/>
      <c r="CJ75" s="1275"/>
      <c r="CK75" s="1275"/>
      <c r="CL75" s="1275"/>
      <c r="CM75" s="1275"/>
      <c r="CN75" s="1275">
        <v>4.2</v>
      </c>
      <c r="CO75" s="1275"/>
      <c r="CP75" s="1275"/>
      <c r="CQ75" s="1275"/>
      <c r="CR75" s="1275"/>
      <c r="CS75" s="1275"/>
      <c r="CT75" s="1275"/>
      <c r="CU75" s="1275"/>
      <c r="CV75" s="1275">
        <v>3.7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580</v>
      </c>
      <c r="AO77" s="1280"/>
      <c r="AP77" s="1280"/>
      <c r="AQ77" s="1280"/>
      <c r="AR77" s="1280"/>
      <c r="AS77" s="1280"/>
      <c r="AT77" s="1280"/>
      <c r="AU77" s="1280"/>
      <c r="AV77" s="1280"/>
      <c r="AW77" s="1280"/>
      <c r="AX77" s="1280"/>
      <c r="AY77" s="1280"/>
      <c r="AZ77" s="1280"/>
      <c r="BA77" s="1280"/>
      <c r="BB77" s="1278" t="s">
        <v>582</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585</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0NUz/mOYxcSm+Ysj7PejYYIiISrCG9Vs3+XgWSnxALGmJklM54lx/fQa4brhdCRHum5NoMwzdQiFAJ9NadJdg==" saltValue="9wQcGi9rD/VQnaM2nhvTe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ZXD+D0il1EoGjD2NmrZLIHeTc3CoI+ADPe8ce8teHu+GDfPaYGp7uk3nJhVMCFwMVCONfSEJk2JB2L6Ixt3qg==" saltValue="fzzFrtyFiDsjVh+wWxW4G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a2e60VWk+8ZUKFB2zHFXrtcQtVDVxZP7yLAoI/r2OYeWwv4yacKiXjDn+YeHe/GMVtZBcUZMHJW1d+ZMgbDRw==" saltValue="Ms3aynOArq1ZlSDz092wQ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533</v>
      </c>
      <c r="G2" s="136"/>
      <c r="H2" s="137"/>
    </row>
    <row r="3" spans="1:8">
      <c r="A3" s="133" t="s">
        <v>526</v>
      </c>
      <c r="B3" s="138"/>
      <c r="C3" s="139"/>
      <c r="D3" s="140">
        <v>134440</v>
      </c>
      <c r="E3" s="141"/>
      <c r="F3" s="142">
        <v>316331</v>
      </c>
      <c r="G3" s="143"/>
      <c r="H3" s="144"/>
    </row>
    <row r="4" spans="1:8">
      <c r="A4" s="145"/>
      <c r="B4" s="146"/>
      <c r="C4" s="147"/>
      <c r="D4" s="148">
        <v>28235</v>
      </c>
      <c r="E4" s="149"/>
      <c r="F4" s="150">
        <v>106387</v>
      </c>
      <c r="G4" s="151"/>
      <c r="H4" s="152"/>
    </row>
    <row r="5" spans="1:8">
      <c r="A5" s="133" t="s">
        <v>528</v>
      </c>
      <c r="B5" s="138"/>
      <c r="C5" s="139"/>
      <c r="D5" s="140">
        <v>183981</v>
      </c>
      <c r="E5" s="141"/>
      <c r="F5" s="142">
        <v>333013</v>
      </c>
      <c r="G5" s="143"/>
      <c r="H5" s="144"/>
    </row>
    <row r="6" spans="1:8">
      <c r="A6" s="145"/>
      <c r="B6" s="146"/>
      <c r="C6" s="147"/>
      <c r="D6" s="148">
        <v>69498</v>
      </c>
      <c r="E6" s="149"/>
      <c r="F6" s="150">
        <v>126732</v>
      </c>
      <c r="G6" s="151"/>
      <c r="H6" s="152"/>
    </row>
    <row r="7" spans="1:8">
      <c r="A7" s="133" t="s">
        <v>529</v>
      </c>
      <c r="B7" s="138"/>
      <c r="C7" s="139"/>
      <c r="D7" s="140">
        <v>144040</v>
      </c>
      <c r="E7" s="141"/>
      <c r="F7" s="142">
        <v>280458</v>
      </c>
      <c r="G7" s="143"/>
      <c r="H7" s="144"/>
    </row>
    <row r="8" spans="1:8">
      <c r="A8" s="145"/>
      <c r="B8" s="146"/>
      <c r="C8" s="147"/>
      <c r="D8" s="148">
        <v>25148</v>
      </c>
      <c r="E8" s="149"/>
      <c r="F8" s="150">
        <v>127286</v>
      </c>
      <c r="G8" s="151"/>
      <c r="H8" s="152"/>
    </row>
    <row r="9" spans="1:8">
      <c r="A9" s="133" t="s">
        <v>530</v>
      </c>
      <c r="B9" s="138"/>
      <c r="C9" s="139"/>
      <c r="D9" s="140">
        <v>123189</v>
      </c>
      <c r="E9" s="141"/>
      <c r="F9" s="142">
        <v>291945</v>
      </c>
      <c r="G9" s="143"/>
      <c r="H9" s="144"/>
    </row>
    <row r="10" spans="1:8">
      <c r="A10" s="145"/>
      <c r="B10" s="146"/>
      <c r="C10" s="147"/>
      <c r="D10" s="148">
        <v>22198</v>
      </c>
      <c r="E10" s="149"/>
      <c r="F10" s="150">
        <v>127651</v>
      </c>
      <c r="G10" s="151"/>
      <c r="H10" s="152"/>
    </row>
    <row r="11" spans="1:8">
      <c r="A11" s="133" t="s">
        <v>531</v>
      </c>
      <c r="B11" s="138"/>
      <c r="C11" s="139"/>
      <c r="D11" s="140">
        <v>103903</v>
      </c>
      <c r="E11" s="141"/>
      <c r="F11" s="142">
        <v>291173</v>
      </c>
      <c r="G11" s="143"/>
      <c r="H11" s="144"/>
    </row>
    <row r="12" spans="1:8">
      <c r="A12" s="145"/>
      <c r="B12" s="146"/>
      <c r="C12" s="153"/>
      <c r="D12" s="148">
        <v>10171</v>
      </c>
      <c r="E12" s="149"/>
      <c r="F12" s="150">
        <v>119071</v>
      </c>
      <c r="G12" s="151"/>
      <c r="H12" s="152"/>
    </row>
    <row r="13" spans="1:8">
      <c r="A13" s="133"/>
      <c r="B13" s="138"/>
      <c r="C13" s="154"/>
      <c r="D13" s="155">
        <v>137911</v>
      </c>
      <c r="E13" s="156"/>
      <c r="F13" s="157">
        <v>302584</v>
      </c>
      <c r="G13" s="158"/>
      <c r="H13" s="144"/>
    </row>
    <row r="14" spans="1:8">
      <c r="A14" s="145"/>
      <c r="B14" s="146"/>
      <c r="C14" s="147"/>
      <c r="D14" s="148">
        <v>31050</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11</v>
      </c>
      <c r="C19" s="159">
        <f>ROUND(VALUE(SUBSTITUTE(実質収支比率等に係る経年分析!G$48,"▲","-")),2)</f>
        <v>12.07</v>
      </c>
      <c r="D19" s="159">
        <f>ROUND(VALUE(SUBSTITUTE(実質収支比率等に係る経年分析!H$48,"▲","-")),2)</f>
        <v>11.68</v>
      </c>
      <c r="E19" s="159">
        <f>ROUND(VALUE(SUBSTITUTE(実質収支比率等に係る経年分析!I$48,"▲","-")),2)</f>
        <v>8.93</v>
      </c>
      <c r="F19" s="159">
        <f>ROUND(VALUE(SUBSTITUTE(実質収支比率等に係る経年分析!J$48,"▲","-")),2)</f>
        <v>13.48</v>
      </c>
    </row>
    <row r="20" spans="1:11">
      <c r="A20" s="159" t="s">
        <v>49</v>
      </c>
      <c r="B20" s="159">
        <f>ROUND(VALUE(SUBSTITUTE(実質収支比率等に係る経年分析!F$47,"▲","-")),2)</f>
        <v>46.93</v>
      </c>
      <c r="C20" s="159">
        <f>ROUND(VALUE(SUBSTITUTE(実質収支比率等に係る経年分析!G$47,"▲","-")),2)</f>
        <v>48.8</v>
      </c>
      <c r="D20" s="159">
        <f>ROUND(VALUE(SUBSTITUTE(実質収支比率等に係る経年分析!H$47,"▲","-")),2)</f>
        <v>48</v>
      </c>
      <c r="E20" s="159">
        <f>ROUND(VALUE(SUBSTITUTE(実質収支比率等に係る経年分析!I$47,"▲","-")),2)</f>
        <v>48.48</v>
      </c>
      <c r="F20" s="159">
        <f>ROUND(VALUE(SUBSTITUTE(実質収支比率等に係る経年分析!J$47,"▲","-")),2)</f>
        <v>48.89</v>
      </c>
    </row>
    <row r="21" spans="1:11">
      <c r="A21" s="159" t="s">
        <v>50</v>
      </c>
      <c r="B21" s="159">
        <f>IF(ISNUMBER(VALUE(SUBSTITUTE(実質収支比率等に係る経年分析!F$49,"▲","-"))),ROUND(VALUE(SUBSTITUTE(実質収支比率等に係る経年分析!F$49,"▲","-")),2),NA())</f>
        <v>2.4700000000000002</v>
      </c>
      <c r="C21" s="159">
        <f>IF(ISNUMBER(VALUE(SUBSTITUTE(実質収支比率等に係る経年分析!G$49,"▲","-"))),ROUND(VALUE(SUBSTITUTE(実質収支比率等に係る経年分析!G$49,"▲","-")),2),NA())</f>
        <v>1.4</v>
      </c>
      <c r="D21" s="159">
        <f>IF(ISNUMBER(VALUE(SUBSTITUTE(実質収支比率等に係る経年分析!H$49,"▲","-"))),ROUND(VALUE(SUBSTITUTE(実質収支比率等に係る経年分析!H$49,"▲","-")),2),NA())</f>
        <v>0.99</v>
      </c>
      <c r="E21" s="159">
        <f>IF(ISNUMBER(VALUE(SUBSTITUTE(実質収支比率等に係る経年分析!I$49,"▲","-"))),ROUND(VALUE(SUBSTITUTE(実質収支比率等に係る経年分析!I$49,"▲","-")),2),NA())</f>
        <v>-2.85</v>
      </c>
      <c r="F21" s="159">
        <f>IF(ISNUMBER(VALUE(SUBSTITUTE(実質収支比率等に係る経年分析!J$49,"▲","-"))),ROUND(VALUE(SUBSTITUTE(実質収支比率等に係る経年分析!J$49,"▲","-")),2),NA())</f>
        <v>4.5599999999999996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0.28999999999999998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0.57999999999999996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1.37</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2.0699999999999998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4.47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13.48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12.43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12.66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13.84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15.46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268</v>
      </c>
      <c r="E42" s="161"/>
      <c r="F42" s="161"/>
      <c r="G42" s="161">
        <f>'実質公債費比率（分子）の構造'!L$52</f>
        <v>297</v>
      </c>
      <c r="H42" s="161"/>
      <c r="I42" s="161"/>
      <c r="J42" s="161">
        <f>'実質公債費比率（分子）の構造'!M$52</f>
        <v>283</v>
      </c>
      <c r="K42" s="161"/>
      <c r="L42" s="161"/>
      <c r="M42" s="161">
        <f>'実質公債費比率（分子）の構造'!N$52</f>
        <v>270</v>
      </c>
      <c r="N42" s="161"/>
      <c r="O42" s="161"/>
      <c r="P42" s="161">
        <f>'実質公債費比率（分子）の構造'!O$52</f>
        <v>261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26</v>
      </c>
      <c r="C45" s="161"/>
      <c r="D45" s="161"/>
      <c r="E45" s="161">
        <f>'実質公債費比率（分子）の構造'!L$49</f>
        <v>23</v>
      </c>
      <c r="F45" s="161"/>
      <c r="G45" s="161"/>
      <c r="H45" s="161">
        <f>'実質公債費比率（分子）の構造'!M$49</f>
        <v>24</v>
      </c>
      <c r="I45" s="161"/>
      <c r="J45" s="161"/>
      <c r="K45" s="161">
        <f>'実質公債費比率（分子）の構造'!N$49</f>
        <v>21</v>
      </c>
      <c r="L45" s="161"/>
      <c r="M45" s="161"/>
      <c r="N45" s="161">
        <f>'実質公債費比率（分子）の構造'!O$49</f>
        <v>16</v>
      </c>
      <c r="O45" s="161"/>
      <c r="P45" s="161"/>
    </row>
    <row r="46" spans="1:16">
      <c r="A46" s="161" t="s">
        <v>61</v>
      </c>
      <c r="B46" s="161">
        <f>'実質公債費比率（分子）の構造'!K$48</f>
        <v>81</v>
      </c>
      <c r="C46" s="161"/>
      <c r="D46" s="161"/>
      <c r="E46" s="161">
        <f>'実質公債費比率（分子）の構造'!L$48</f>
        <v>94</v>
      </c>
      <c r="F46" s="161"/>
      <c r="G46" s="161"/>
      <c r="H46" s="161">
        <f>'実質公債費比率（分子）の構造'!M$48</f>
        <v>85</v>
      </c>
      <c r="I46" s="161"/>
      <c r="J46" s="161"/>
      <c r="K46" s="161">
        <f>'実質公債費比率（分子）の構造'!N$48</f>
        <v>81</v>
      </c>
      <c r="L46" s="161"/>
      <c r="M46" s="161"/>
      <c r="N46" s="161">
        <f>'実質公債費比率（分子）の構造'!O$48</f>
        <v>79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251</v>
      </c>
      <c r="C49" s="161"/>
      <c r="D49" s="161"/>
      <c r="E49" s="161">
        <f>'実質公債費比率（分子）の構造'!L$45</f>
        <v>262</v>
      </c>
      <c r="F49" s="161"/>
      <c r="G49" s="161"/>
      <c r="H49" s="161">
        <f>'実質公債費比率（分子）の構造'!M$45</f>
        <v>237</v>
      </c>
      <c r="I49" s="161"/>
      <c r="J49" s="161"/>
      <c r="K49" s="161">
        <f>'実質公債費比率（分子）の構造'!N$45</f>
        <v>229</v>
      </c>
      <c r="L49" s="161"/>
      <c r="M49" s="161"/>
      <c r="N49" s="161">
        <f>'実質公債費比率（分子）の構造'!O$45</f>
        <v>227</v>
      </c>
      <c r="O49" s="161"/>
      <c r="P49" s="161"/>
    </row>
    <row r="50" spans="1:16">
      <c r="A50" s="161" t="s">
        <v>65</v>
      </c>
      <c r="B50" s="161" t="e">
        <f>NA()</f>
        <v>#N/A</v>
      </c>
      <c r="C50" s="161">
        <f>IF(ISNUMBER('実質公債費比率（分子）の構造'!K$53),'実質公債費比率（分子）の構造'!K$53,NA())</f>
        <v>90</v>
      </c>
      <c r="D50" s="161" t="e">
        <f>NA()</f>
        <v>#N/A</v>
      </c>
      <c r="E50" s="161" t="e">
        <f>NA()</f>
        <v>#N/A</v>
      </c>
      <c r="F50" s="161">
        <f>IF(ISNUMBER('実質公債費比率（分子）の構造'!L$53),'実質公債費比率（分子）の構造'!L$53,NA())</f>
        <v>82</v>
      </c>
      <c r="G50" s="161" t="e">
        <f>NA()</f>
        <v>#N/A</v>
      </c>
      <c r="H50" s="161" t="e">
        <f>NA()</f>
        <v>#N/A</v>
      </c>
      <c r="I50" s="161">
        <f>IF(ISNUMBER('実質公債費比率（分子）の構造'!M$53),'実質公債費比率（分子）の構造'!M$53,NA())</f>
        <v>63</v>
      </c>
      <c r="J50" s="161" t="e">
        <f>NA()</f>
        <v>#N/A</v>
      </c>
      <c r="K50" s="161" t="e">
        <f>NA()</f>
        <v>#N/A</v>
      </c>
      <c r="L50" s="161">
        <f>IF(ISNUMBER('実質公債費比率（分子）の構造'!N$53),'実質公債費比率（分子）の構造'!N$53,NA())</f>
        <v>61</v>
      </c>
      <c r="M50" s="161" t="e">
        <f>NA()</f>
        <v>#N/A</v>
      </c>
      <c r="N50" s="161" t="e">
        <f>NA()</f>
        <v>#N/A</v>
      </c>
      <c r="O50" s="161">
        <f>IF(ISNUMBER('実質公債費比率（分子）の構造'!O$53),'実質公債費比率（分子）の構造'!O$53,NA())</f>
        <v>61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2648</v>
      </c>
      <c r="E56" s="160"/>
      <c r="F56" s="160"/>
      <c r="G56" s="160">
        <f>'将来負担比率（分子）の構造'!J$52</f>
        <v>2628</v>
      </c>
      <c r="H56" s="160"/>
      <c r="I56" s="160"/>
      <c r="J56" s="160">
        <f>'将来負担比率（分子）の構造'!K$52</f>
        <v>2766</v>
      </c>
      <c r="K56" s="160"/>
      <c r="L56" s="160"/>
      <c r="M56" s="160">
        <f>'将来負担比率（分子）の構造'!L$52</f>
        <v>1797</v>
      </c>
      <c r="N56" s="160"/>
      <c r="O56" s="160"/>
      <c r="P56" s="160">
        <f>'将来負担比率（分子）の構造'!M$52</f>
        <v>2443</v>
      </c>
    </row>
    <row r="57" spans="1:16">
      <c r="A57" s="160" t="s">
        <v>36</v>
      </c>
      <c r="B57" s="160"/>
      <c r="C57" s="160"/>
      <c r="D57" s="160">
        <f>'将来負担比率（分子）の構造'!I$51</f>
        <v>85</v>
      </c>
      <c r="E57" s="160"/>
      <c r="F57" s="160"/>
      <c r="G57" s="160">
        <f>'将来負担比率（分子）の構造'!J$51</f>
        <v>75</v>
      </c>
      <c r="H57" s="160"/>
      <c r="I57" s="160"/>
      <c r="J57" s="160">
        <f>'将来負担比率（分子）の構造'!K$51</f>
        <v>90</v>
      </c>
      <c r="K57" s="160"/>
      <c r="L57" s="160"/>
      <c r="M57" s="160">
        <f>'将来負担比率（分子）の構造'!L$51</f>
        <v>123</v>
      </c>
      <c r="N57" s="160"/>
      <c r="O57" s="160"/>
      <c r="P57" s="160">
        <f>'将来負担比率（分子）の構造'!M$51</f>
        <v>139</v>
      </c>
    </row>
    <row r="58" spans="1:16">
      <c r="A58" s="160" t="s">
        <v>35</v>
      </c>
      <c r="B58" s="160"/>
      <c r="C58" s="160"/>
      <c r="D58" s="160">
        <f>'将来負担比率（分子）の構造'!I$50</f>
        <v>2041</v>
      </c>
      <c r="E58" s="160"/>
      <c r="F58" s="160"/>
      <c r="G58" s="160">
        <f>'将来負担比率（分子）の構造'!J$50</f>
        <v>1940</v>
      </c>
      <c r="H58" s="160"/>
      <c r="I58" s="160"/>
      <c r="J58" s="160">
        <f>'将来負担比率（分子）の構造'!K$50</f>
        <v>1997</v>
      </c>
      <c r="K58" s="160"/>
      <c r="L58" s="160"/>
      <c r="M58" s="160">
        <f>'将来負担比率（分子）の構造'!L$50</f>
        <v>2079</v>
      </c>
      <c r="N58" s="160"/>
      <c r="O58" s="160"/>
      <c r="P58" s="160">
        <f>'将来負担比率（分子）の構造'!M$50</f>
        <v>2118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669</v>
      </c>
      <c r="C62" s="160"/>
      <c r="D62" s="160"/>
      <c r="E62" s="160">
        <f>'将来負担比率（分子）の構造'!J$45</f>
        <v>610</v>
      </c>
      <c r="F62" s="160"/>
      <c r="G62" s="160"/>
      <c r="H62" s="160">
        <f>'将来負担比率（分子）の構造'!K$45</f>
        <v>411</v>
      </c>
      <c r="I62" s="160"/>
      <c r="J62" s="160"/>
      <c r="K62" s="160">
        <f>'将来負担比率（分子）の構造'!L$45</f>
        <v>514</v>
      </c>
      <c r="L62" s="160"/>
      <c r="M62" s="160"/>
      <c r="N62" s="160">
        <f>'将来負担比率（分子）の構造'!M$45</f>
        <v>528</v>
      </c>
      <c r="O62" s="160"/>
      <c r="P62" s="160"/>
    </row>
    <row r="63" spans="1:16">
      <c r="A63" s="160" t="s">
        <v>28</v>
      </c>
      <c r="B63" s="160">
        <f>'将来負担比率（分子）の構造'!I$44</f>
        <v>116</v>
      </c>
      <c r="C63" s="160"/>
      <c r="D63" s="160"/>
      <c r="E63" s="160">
        <f>'将来負担比率（分子）の構造'!J$44</f>
        <v>89</v>
      </c>
      <c r="F63" s="160"/>
      <c r="G63" s="160"/>
      <c r="H63" s="160">
        <f>'将来負担比率（分子）の構造'!K$44</f>
        <v>125</v>
      </c>
      <c r="I63" s="160"/>
      <c r="J63" s="160"/>
      <c r="K63" s="160">
        <f>'将来負担比率（分子）の構造'!L$44</f>
        <v>125</v>
      </c>
      <c r="L63" s="160"/>
      <c r="M63" s="160"/>
      <c r="N63" s="160">
        <f>'将来負担比率（分子）の構造'!M$44</f>
        <v>112</v>
      </c>
      <c r="O63" s="160"/>
      <c r="P63" s="160"/>
    </row>
    <row r="64" spans="1:16">
      <c r="A64" s="160" t="s">
        <v>27</v>
      </c>
      <c r="B64" s="160">
        <f>'将来負担比率（分子）の構造'!I$43</f>
        <v>1032</v>
      </c>
      <c r="C64" s="160"/>
      <c r="D64" s="160"/>
      <c r="E64" s="160">
        <f>'将来負担比率（分子）の構造'!J$43</f>
        <v>1037</v>
      </c>
      <c r="F64" s="160"/>
      <c r="G64" s="160"/>
      <c r="H64" s="160">
        <f>'将来負担比率（分子）の構造'!K$43</f>
        <v>1009</v>
      </c>
      <c r="I64" s="160"/>
      <c r="J64" s="160"/>
      <c r="K64" s="160">
        <f>'将来負担比率（分子）の構造'!L$43</f>
        <v>999</v>
      </c>
      <c r="L64" s="160"/>
      <c r="M64" s="160"/>
      <c r="N64" s="160">
        <f>'将来負担比率（分子）の構造'!M$43</f>
        <v>917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2458</v>
      </c>
      <c r="C66" s="160"/>
      <c r="D66" s="160"/>
      <c r="E66" s="160">
        <f>'将来負担比率（分子）の構造'!J$41</f>
        <v>2394</v>
      </c>
      <c r="F66" s="160"/>
      <c r="G66" s="160"/>
      <c r="H66" s="160">
        <f>'将来負担比率（分子）の構造'!K$41</f>
        <v>2564</v>
      </c>
      <c r="I66" s="160"/>
      <c r="J66" s="160"/>
      <c r="K66" s="160">
        <f>'将来負担比率（分子）の構造'!L$41</f>
        <v>2502</v>
      </c>
      <c r="L66" s="160"/>
      <c r="M66" s="160"/>
      <c r="N66" s="160">
        <f>'将来負担比率（分子）の構造'!M$41</f>
        <v>2527</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142</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911</v>
      </c>
      <c r="C72" s="164">
        <f>基金残高に係る経年分析!G55</f>
        <v>911</v>
      </c>
      <c r="D72" s="164">
        <f>基金残高に係る経年分析!H55</f>
        <v>912</v>
      </c>
    </row>
    <row r="73" spans="1:16">
      <c r="A73" s="163" t="s">
        <v>72</v>
      </c>
      <c r="B73" s="164">
        <f>基金残高に係る経年分析!F56</f>
        <v>43</v>
      </c>
      <c r="C73" s="164">
        <f>基金残高に係る経年分析!G56</f>
        <v>43</v>
      </c>
      <c r="D73" s="164">
        <f>基金残高に係る経年分析!H56</f>
        <v>43</v>
      </c>
    </row>
    <row r="74" spans="1:16">
      <c r="A74" s="163" t="s">
        <v>73</v>
      </c>
      <c r="B74" s="164">
        <f>基金残高に係る経年分析!F57</f>
        <v>882</v>
      </c>
      <c r="C74" s="164">
        <f>基金残高に係る経年分析!G57</f>
        <v>983</v>
      </c>
      <c r="D74" s="164">
        <f>基金残高に係る経年分析!H57</f>
        <v>1021</v>
      </c>
    </row>
  </sheetData>
  <sheetProtection algorithmName="SHA-512" hashValue="6XBaRz2GqW+daky8Q4akDK8E4qsXbl0UphUsnK3kP3MEJRwgTDwb4QJ8FaAQC9m+VezoIGwAdC6KrBTpc8vSyw==" saltValue="NcwQN9uUDUkM/qnJIK0v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259462</v>
      </c>
      <c r="S5" s="707"/>
      <c r="T5" s="707"/>
      <c r="U5" s="707"/>
      <c r="V5" s="707"/>
      <c r="W5" s="707"/>
      <c r="X5" s="707"/>
      <c r="Y5" s="753"/>
      <c r="Z5" s="771">
        <v>7.8</v>
      </c>
      <c r="AA5" s="771"/>
      <c r="AB5" s="771"/>
      <c r="AC5" s="771"/>
      <c r="AD5" s="772">
        <v>259462</v>
      </c>
      <c r="AE5" s="772"/>
      <c r="AF5" s="772"/>
      <c r="AG5" s="772"/>
      <c r="AH5" s="772"/>
      <c r="AI5" s="772"/>
      <c r="AJ5" s="772"/>
      <c r="AK5" s="772"/>
      <c r="AL5" s="754">
        <v>14.3</v>
      </c>
      <c r="AM5" s="723"/>
      <c r="AN5" s="723"/>
      <c r="AO5" s="755"/>
      <c r="AP5" s="740" t="s">
        <v>222</v>
      </c>
      <c r="AQ5" s="741"/>
      <c r="AR5" s="741"/>
      <c r="AS5" s="741"/>
      <c r="AT5" s="741"/>
      <c r="AU5" s="741"/>
      <c r="AV5" s="741"/>
      <c r="AW5" s="741"/>
      <c r="AX5" s="741"/>
      <c r="AY5" s="741"/>
      <c r="AZ5" s="741"/>
      <c r="BA5" s="741"/>
      <c r="BB5" s="741"/>
      <c r="BC5" s="741"/>
      <c r="BD5" s="741"/>
      <c r="BE5" s="741"/>
      <c r="BF5" s="742"/>
      <c r="BG5" s="641">
        <v>258819</v>
      </c>
      <c r="BH5" s="644"/>
      <c r="BI5" s="644"/>
      <c r="BJ5" s="644"/>
      <c r="BK5" s="644"/>
      <c r="BL5" s="644"/>
      <c r="BM5" s="644"/>
      <c r="BN5" s="645"/>
      <c r="BO5" s="703">
        <v>99.8</v>
      </c>
      <c r="BP5" s="703"/>
      <c r="BQ5" s="703"/>
      <c r="BR5" s="703"/>
      <c r="BS5" s="704" t="s">
        <v>123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24472</v>
      </c>
      <c r="S6" s="644"/>
      <c r="T6" s="644"/>
      <c r="U6" s="644"/>
      <c r="V6" s="644"/>
      <c r="W6" s="644"/>
      <c r="X6" s="644"/>
      <c r="Y6" s="645"/>
      <c r="Z6" s="703">
        <v>0.7</v>
      </c>
      <c r="AA6" s="703"/>
      <c r="AB6" s="703"/>
      <c r="AC6" s="703"/>
      <c r="AD6" s="704">
        <v>24472</v>
      </c>
      <c r="AE6" s="704"/>
      <c r="AF6" s="704"/>
      <c r="AG6" s="704"/>
      <c r="AH6" s="704"/>
      <c r="AI6" s="704"/>
      <c r="AJ6" s="704"/>
      <c r="AK6" s="704"/>
      <c r="AL6" s="646">
        <v>1.4</v>
      </c>
      <c r="AM6" s="647"/>
      <c r="AN6" s="647"/>
      <c r="AO6" s="705"/>
      <c r="AP6" s="638" t="s">
        <v>227</v>
      </c>
      <c r="AQ6" s="639"/>
      <c r="AR6" s="639"/>
      <c r="AS6" s="639"/>
      <c r="AT6" s="639"/>
      <c r="AU6" s="639"/>
      <c r="AV6" s="639"/>
      <c r="AW6" s="639"/>
      <c r="AX6" s="639"/>
      <c r="AY6" s="639"/>
      <c r="AZ6" s="639"/>
      <c r="BA6" s="639"/>
      <c r="BB6" s="639"/>
      <c r="BC6" s="639"/>
      <c r="BD6" s="639"/>
      <c r="BE6" s="639"/>
      <c r="BF6" s="640"/>
      <c r="BG6" s="641">
        <v>258819</v>
      </c>
      <c r="BH6" s="644"/>
      <c r="BI6" s="644"/>
      <c r="BJ6" s="644"/>
      <c r="BK6" s="644"/>
      <c r="BL6" s="644"/>
      <c r="BM6" s="644"/>
      <c r="BN6" s="645"/>
      <c r="BO6" s="703">
        <v>99.8</v>
      </c>
      <c r="BP6" s="703"/>
      <c r="BQ6" s="703"/>
      <c r="BR6" s="703"/>
      <c r="BS6" s="704" t="s">
        <v>123</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65480</v>
      </c>
      <c r="CS6" s="644"/>
      <c r="CT6" s="644"/>
      <c r="CU6" s="644"/>
      <c r="CV6" s="644"/>
      <c r="CW6" s="644"/>
      <c r="CX6" s="644"/>
      <c r="CY6" s="645"/>
      <c r="CZ6" s="754">
        <v>2.1</v>
      </c>
      <c r="DA6" s="723"/>
      <c r="DB6" s="723"/>
      <c r="DC6" s="757"/>
      <c r="DD6" s="649" t="s">
        <v>172</v>
      </c>
      <c r="DE6" s="644"/>
      <c r="DF6" s="644"/>
      <c r="DG6" s="644"/>
      <c r="DH6" s="644"/>
      <c r="DI6" s="644"/>
      <c r="DJ6" s="644"/>
      <c r="DK6" s="644"/>
      <c r="DL6" s="644"/>
      <c r="DM6" s="644"/>
      <c r="DN6" s="644"/>
      <c r="DO6" s="644"/>
      <c r="DP6" s="645"/>
      <c r="DQ6" s="649">
        <v>65480</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416</v>
      </c>
      <c r="S7" s="644"/>
      <c r="T7" s="644"/>
      <c r="U7" s="644"/>
      <c r="V7" s="644"/>
      <c r="W7" s="644"/>
      <c r="X7" s="644"/>
      <c r="Y7" s="645"/>
      <c r="Z7" s="703">
        <v>0</v>
      </c>
      <c r="AA7" s="703"/>
      <c r="AB7" s="703"/>
      <c r="AC7" s="703"/>
      <c r="AD7" s="704">
        <v>416</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104747</v>
      </c>
      <c r="BH7" s="644"/>
      <c r="BI7" s="644"/>
      <c r="BJ7" s="644"/>
      <c r="BK7" s="644"/>
      <c r="BL7" s="644"/>
      <c r="BM7" s="644"/>
      <c r="BN7" s="645"/>
      <c r="BO7" s="703">
        <v>40.4</v>
      </c>
      <c r="BP7" s="703"/>
      <c r="BQ7" s="703"/>
      <c r="BR7" s="703"/>
      <c r="BS7" s="704" t="s">
        <v>123</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629170</v>
      </c>
      <c r="CS7" s="644"/>
      <c r="CT7" s="644"/>
      <c r="CU7" s="644"/>
      <c r="CV7" s="644"/>
      <c r="CW7" s="644"/>
      <c r="CX7" s="644"/>
      <c r="CY7" s="645"/>
      <c r="CZ7" s="703">
        <v>20.6</v>
      </c>
      <c r="DA7" s="703"/>
      <c r="DB7" s="703"/>
      <c r="DC7" s="703"/>
      <c r="DD7" s="649">
        <v>74427</v>
      </c>
      <c r="DE7" s="644"/>
      <c r="DF7" s="644"/>
      <c r="DG7" s="644"/>
      <c r="DH7" s="644"/>
      <c r="DI7" s="644"/>
      <c r="DJ7" s="644"/>
      <c r="DK7" s="644"/>
      <c r="DL7" s="644"/>
      <c r="DM7" s="644"/>
      <c r="DN7" s="644"/>
      <c r="DO7" s="644"/>
      <c r="DP7" s="645"/>
      <c r="DQ7" s="649">
        <v>385386</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581</v>
      </c>
      <c r="S8" s="644"/>
      <c r="T8" s="644"/>
      <c r="U8" s="644"/>
      <c r="V8" s="644"/>
      <c r="W8" s="644"/>
      <c r="X8" s="644"/>
      <c r="Y8" s="645"/>
      <c r="Z8" s="703">
        <v>0</v>
      </c>
      <c r="AA8" s="703"/>
      <c r="AB8" s="703"/>
      <c r="AC8" s="703"/>
      <c r="AD8" s="704">
        <v>581</v>
      </c>
      <c r="AE8" s="704"/>
      <c r="AF8" s="704"/>
      <c r="AG8" s="704"/>
      <c r="AH8" s="704"/>
      <c r="AI8" s="704"/>
      <c r="AJ8" s="704"/>
      <c r="AK8" s="704"/>
      <c r="AL8" s="646">
        <v>0</v>
      </c>
      <c r="AM8" s="647"/>
      <c r="AN8" s="647"/>
      <c r="AO8" s="705"/>
      <c r="AP8" s="638" t="s">
        <v>233</v>
      </c>
      <c r="AQ8" s="639"/>
      <c r="AR8" s="639"/>
      <c r="AS8" s="639"/>
      <c r="AT8" s="639"/>
      <c r="AU8" s="639"/>
      <c r="AV8" s="639"/>
      <c r="AW8" s="639"/>
      <c r="AX8" s="639"/>
      <c r="AY8" s="639"/>
      <c r="AZ8" s="639"/>
      <c r="BA8" s="639"/>
      <c r="BB8" s="639"/>
      <c r="BC8" s="639"/>
      <c r="BD8" s="639"/>
      <c r="BE8" s="639"/>
      <c r="BF8" s="640"/>
      <c r="BG8" s="641">
        <v>5572</v>
      </c>
      <c r="BH8" s="644"/>
      <c r="BI8" s="644"/>
      <c r="BJ8" s="644"/>
      <c r="BK8" s="644"/>
      <c r="BL8" s="644"/>
      <c r="BM8" s="644"/>
      <c r="BN8" s="645"/>
      <c r="BO8" s="703">
        <v>2.1</v>
      </c>
      <c r="BP8" s="703"/>
      <c r="BQ8" s="703"/>
      <c r="BR8" s="703"/>
      <c r="BS8" s="649" t="s">
        <v>172</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886889</v>
      </c>
      <c r="CS8" s="644"/>
      <c r="CT8" s="644"/>
      <c r="CU8" s="644"/>
      <c r="CV8" s="644"/>
      <c r="CW8" s="644"/>
      <c r="CX8" s="644"/>
      <c r="CY8" s="645"/>
      <c r="CZ8" s="703">
        <v>29</v>
      </c>
      <c r="DA8" s="703"/>
      <c r="DB8" s="703"/>
      <c r="DC8" s="703"/>
      <c r="DD8" s="649">
        <v>942</v>
      </c>
      <c r="DE8" s="644"/>
      <c r="DF8" s="644"/>
      <c r="DG8" s="644"/>
      <c r="DH8" s="644"/>
      <c r="DI8" s="644"/>
      <c r="DJ8" s="644"/>
      <c r="DK8" s="644"/>
      <c r="DL8" s="644"/>
      <c r="DM8" s="644"/>
      <c r="DN8" s="644"/>
      <c r="DO8" s="644"/>
      <c r="DP8" s="645"/>
      <c r="DQ8" s="649">
        <v>479367</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839</v>
      </c>
      <c r="S9" s="644"/>
      <c r="T9" s="644"/>
      <c r="U9" s="644"/>
      <c r="V9" s="644"/>
      <c r="W9" s="644"/>
      <c r="X9" s="644"/>
      <c r="Y9" s="645"/>
      <c r="Z9" s="703">
        <v>0</v>
      </c>
      <c r="AA9" s="703"/>
      <c r="AB9" s="703"/>
      <c r="AC9" s="703"/>
      <c r="AD9" s="704">
        <v>839</v>
      </c>
      <c r="AE9" s="704"/>
      <c r="AF9" s="704"/>
      <c r="AG9" s="704"/>
      <c r="AH9" s="704"/>
      <c r="AI9" s="704"/>
      <c r="AJ9" s="704"/>
      <c r="AK9" s="704"/>
      <c r="AL9" s="646">
        <v>0</v>
      </c>
      <c r="AM9" s="647"/>
      <c r="AN9" s="647"/>
      <c r="AO9" s="705"/>
      <c r="AP9" s="638" t="s">
        <v>236</v>
      </c>
      <c r="AQ9" s="639"/>
      <c r="AR9" s="639"/>
      <c r="AS9" s="639"/>
      <c r="AT9" s="639"/>
      <c r="AU9" s="639"/>
      <c r="AV9" s="639"/>
      <c r="AW9" s="639"/>
      <c r="AX9" s="639"/>
      <c r="AY9" s="639"/>
      <c r="AZ9" s="639"/>
      <c r="BA9" s="639"/>
      <c r="BB9" s="639"/>
      <c r="BC9" s="639"/>
      <c r="BD9" s="639"/>
      <c r="BE9" s="639"/>
      <c r="BF9" s="640"/>
      <c r="BG9" s="641">
        <v>87900</v>
      </c>
      <c r="BH9" s="644"/>
      <c r="BI9" s="644"/>
      <c r="BJ9" s="644"/>
      <c r="BK9" s="644"/>
      <c r="BL9" s="644"/>
      <c r="BM9" s="644"/>
      <c r="BN9" s="645"/>
      <c r="BO9" s="703">
        <v>33.9</v>
      </c>
      <c r="BP9" s="703"/>
      <c r="BQ9" s="703"/>
      <c r="BR9" s="703"/>
      <c r="BS9" s="649" t="s">
        <v>172</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131913</v>
      </c>
      <c r="CS9" s="644"/>
      <c r="CT9" s="644"/>
      <c r="CU9" s="644"/>
      <c r="CV9" s="644"/>
      <c r="CW9" s="644"/>
      <c r="CX9" s="644"/>
      <c r="CY9" s="645"/>
      <c r="CZ9" s="703">
        <v>4.3</v>
      </c>
      <c r="DA9" s="703"/>
      <c r="DB9" s="703"/>
      <c r="DC9" s="703"/>
      <c r="DD9" s="649" t="s">
        <v>123</v>
      </c>
      <c r="DE9" s="644"/>
      <c r="DF9" s="644"/>
      <c r="DG9" s="644"/>
      <c r="DH9" s="644"/>
      <c r="DI9" s="644"/>
      <c r="DJ9" s="644"/>
      <c r="DK9" s="644"/>
      <c r="DL9" s="644"/>
      <c r="DM9" s="644"/>
      <c r="DN9" s="644"/>
      <c r="DO9" s="644"/>
      <c r="DP9" s="645"/>
      <c r="DQ9" s="649">
        <v>128074</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172</v>
      </c>
      <c r="S10" s="644"/>
      <c r="T10" s="644"/>
      <c r="U10" s="644"/>
      <c r="V10" s="644"/>
      <c r="W10" s="644"/>
      <c r="X10" s="644"/>
      <c r="Y10" s="645"/>
      <c r="Z10" s="703" t="s">
        <v>172</v>
      </c>
      <c r="AA10" s="703"/>
      <c r="AB10" s="703"/>
      <c r="AC10" s="703"/>
      <c r="AD10" s="704" t="s">
        <v>239</v>
      </c>
      <c r="AE10" s="704"/>
      <c r="AF10" s="704"/>
      <c r="AG10" s="704"/>
      <c r="AH10" s="704"/>
      <c r="AI10" s="704"/>
      <c r="AJ10" s="704"/>
      <c r="AK10" s="704"/>
      <c r="AL10" s="646" t="s">
        <v>172</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7669</v>
      </c>
      <c r="BH10" s="644"/>
      <c r="BI10" s="644"/>
      <c r="BJ10" s="644"/>
      <c r="BK10" s="644"/>
      <c r="BL10" s="644"/>
      <c r="BM10" s="644"/>
      <c r="BN10" s="645"/>
      <c r="BO10" s="703">
        <v>3</v>
      </c>
      <c r="BP10" s="703"/>
      <c r="BQ10" s="703"/>
      <c r="BR10" s="703"/>
      <c r="BS10" s="649" t="s">
        <v>123</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239</v>
      </c>
      <c r="CS10" s="644"/>
      <c r="CT10" s="644"/>
      <c r="CU10" s="644"/>
      <c r="CV10" s="644"/>
      <c r="CW10" s="644"/>
      <c r="CX10" s="644"/>
      <c r="CY10" s="645"/>
      <c r="CZ10" s="703" t="s">
        <v>123</v>
      </c>
      <c r="DA10" s="703"/>
      <c r="DB10" s="703"/>
      <c r="DC10" s="703"/>
      <c r="DD10" s="649" t="s">
        <v>123</v>
      </c>
      <c r="DE10" s="644"/>
      <c r="DF10" s="644"/>
      <c r="DG10" s="644"/>
      <c r="DH10" s="644"/>
      <c r="DI10" s="644"/>
      <c r="DJ10" s="644"/>
      <c r="DK10" s="644"/>
      <c r="DL10" s="644"/>
      <c r="DM10" s="644"/>
      <c r="DN10" s="644"/>
      <c r="DO10" s="644"/>
      <c r="DP10" s="645"/>
      <c r="DQ10" s="649" t="s">
        <v>172</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239</v>
      </c>
      <c r="S11" s="644"/>
      <c r="T11" s="644"/>
      <c r="U11" s="644"/>
      <c r="V11" s="644"/>
      <c r="W11" s="644"/>
      <c r="X11" s="644"/>
      <c r="Y11" s="645"/>
      <c r="Z11" s="703" t="s">
        <v>172</v>
      </c>
      <c r="AA11" s="703"/>
      <c r="AB11" s="703"/>
      <c r="AC11" s="703"/>
      <c r="AD11" s="704" t="s">
        <v>123</v>
      </c>
      <c r="AE11" s="704"/>
      <c r="AF11" s="704"/>
      <c r="AG11" s="704"/>
      <c r="AH11" s="704"/>
      <c r="AI11" s="704"/>
      <c r="AJ11" s="704"/>
      <c r="AK11" s="704"/>
      <c r="AL11" s="646" t="s">
        <v>172</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3606</v>
      </c>
      <c r="BH11" s="644"/>
      <c r="BI11" s="644"/>
      <c r="BJ11" s="644"/>
      <c r="BK11" s="644"/>
      <c r="BL11" s="644"/>
      <c r="BM11" s="644"/>
      <c r="BN11" s="645"/>
      <c r="BO11" s="703">
        <v>1.4</v>
      </c>
      <c r="BP11" s="703"/>
      <c r="BQ11" s="703"/>
      <c r="BR11" s="703"/>
      <c r="BS11" s="649" t="s">
        <v>123</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356833</v>
      </c>
      <c r="CS11" s="644"/>
      <c r="CT11" s="644"/>
      <c r="CU11" s="644"/>
      <c r="CV11" s="644"/>
      <c r="CW11" s="644"/>
      <c r="CX11" s="644"/>
      <c r="CY11" s="645"/>
      <c r="CZ11" s="703">
        <v>11.7</v>
      </c>
      <c r="DA11" s="703"/>
      <c r="DB11" s="703"/>
      <c r="DC11" s="703"/>
      <c r="DD11" s="649">
        <v>103575</v>
      </c>
      <c r="DE11" s="644"/>
      <c r="DF11" s="644"/>
      <c r="DG11" s="644"/>
      <c r="DH11" s="644"/>
      <c r="DI11" s="644"/>
      <c r="DJ11" s="644"/>
      <c r="DK11" s="644"/>
      <c r="DL11" s="644"/>
      <c r="DM11" s="644"/>
      <c r="DN11" s="644"/>
      <c r="DO11" s="644"/>
      <c r="DP11" s="645"/>
      <c r="DQ11" s="649">
        <v>150749</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68146</v>
      </c>
      <c r="S12" s="644"/>
      <c r="T12" s="644"/>
      <c r="U12" s="644"/>
      <c r="V12" s="644"/>
      <c r="W12" s="644"/>
      <c r="X12" s="644"/>
      <c r="Y12" s="645"/>
      <c r="Z12" s="703">
        <v>2.1</v>
      </c>
      <c r="AA12" s="703"/>
      <c r="AB12" s="703"/>
      <c r="AC12" s="703"/>
      <c r="AD12" s="704">
        <v>68146</v>
      </c>
      <c r="AE12" s="704"/>
      <c r="AF12" s="704"/>
      <c r="AG12" s="704"/>
      <c r="AH12" s="704"/>
      <c r="AI12" s="704"/>
      <c r="AJ12" s="704"/>
      <c r="AK12" s="704"/>
      <c r="AL12" s="646">
        <v>3.8</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114904</v>
      </c>
      <c r="BH12" s="644"/>
      <c r="BI12" s="644"/>
      <c r="BJ12" s="644"/>
      <c r="BK12" s="644"/>
      <c r="BL12" s="644"/>
      <c r="BM12" s="644"/>
      <c r="BN12" s="645"/>
      <c r="BO12" s="703">
        <v>44.3</v>
      </c>
      <c r="BP12" s="703"/>
      <c r="BQ12" s="703"/>
      <c r="BR12" s="703"/>
      <c r="BS12" s="649" t="s">
        <v>239</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71445</v>
      </c>
      <c r="CS12" s="644"/>
      <c r="CT12" s="644"/>
      <c r="CU12" s="644"/>
      <c r="CV12" s="644"/>
      <c r="CW12" s="644"/>
      <c r="CX12" s="644"/>
      <c r="CY12" s="645"/>
      <c r="CZ12" s="703">
        <v>2.2999999999999998</v>
      </c>
      <c r="DA12" s="703"/>
      <c r="DB12" s="703"/>
      <c r="DC12" s="703"/>
      <c r="DD12" s="649">
        <v>475</v>
      </c>
      <c r="DE12" s="644"/>
      <c r="DF12" s="644"/>
      <c r="DG12" s="644"/>
      <c r="DH12" s="644"/>
      <c r="DI12" s="644"/>
      <c r="DJ12" s="644"/>
      <c r="DK12" s="644"/>
      <c r="DL12" s="644"/>
      <c r="DM12" s="644"/>
      <c r="DN12" s="644"/>
      <c r="DO12" s="644"/>
      <c r="DP12" s="645"/>
      <c r="DQ12" s="649">
        <v>54516</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t="s">
        <v>239</v>
      </c>
      <c r="S13" s="644"/>
      <c r="T13" s="644"/>
      <c r="U13" s="644"/>
      <c r="V13" s="644"/>
      <c r="W13" s="644"/>
      <c r="X13" s="644"/>
      <c r="Y13" s="645"/>
      <c r="Z13" s="703" t="s">
        <v>172</v>
      </c>
      <c r="AA13" s="703"/>
      <c r="AB13" s="703"/>
      <c r="AC13" s="703"/>
      <c r="AD13" s="704" t="s">
        <v>172</v>
      </c>
      <c r="AE13" s="704"/>
      <c r="AF13" s="704"/>
      <c r="AG13" s="704"/>
      <c r="AH13" s="704"/>
      <c r="AI13" s="704"/>
      <c r="AJ13" s="704"/>
      <c r="AK13" s="704"/>
      <c r="AL13" s="646" t="s">
        <v>123</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110262</v>
      </c>
      <c r="BH13" s="644"/>
      <c r="BI13" s="644"/>
      <c r="BJ13" s="644"/>
      <c r="BK13" s="644"/>
      <c r="BL13" s="644"/>
      <c r="BM13" s="644"/>
      <c r="BN13" s="645"/>
      <c r="BO13" s="703">
        <v>42.5</v>
      </c>
      <c r="BP13" s="703"/>
      <c r="BQ13" s="703"/>
      <c r="BR13" s="703"/>
      <c r="BS13" s="649" t="s">
        <v>239</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334391</v>
      </c>
      <c r="CS13" s="644"/>
      <c r="CT13" s="644"/>
      <c r="CU13" s="644"/>
      <c r="CV13" s="644"/>
      <c r="CW13" s="644"/>
      <c r="CX13" s="644"/>
      <c r="CY13" s="645"/>
      <c r="CZ13" s="703">
        <v>10.9</v>
      </c>
      <c r="DA13" s="703"/>
      <c r="DB13" s="703"/>
      <c r="DC13" s="703"/>
      <c r="DD13" s="649">
        <v>209153</v>
      </c>
      <c r="DE13" s="644"/>
      <c r="DF13" s="644"/>
      <c r="DG13" s="644"/>
      <c r="DH13" s="644"/>
      <c r="DI13" s="644"/>
      <c r="DJ13" s="644"/>
      <c r="DK13" s="644"/>
      <c r="DL13" s="644"/>
      <c r="DM13" s="644"/>
      <c r="DN13" s="644"/>
      <c r="DO13" s="644"/>
      <c r="DP13" s="645"/>
      <c r="DQ13" s="649">
        <v>139663</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172</v>
      </c>
      <c r="S14" s="644"/>
      <c r="T14" s="644"/>
      <c r="U14" s="644"/>
      <c r="V14" s="644"/>
      <c r="W14" s="644"/>
      <c r="X14" s="644"/>
      <c r="Y14" s="645"/>
      <c r="Z14" s="703" t="s">
        <v>123</v>
      </c>
      <c r="AA14" s="703"/>
      <c r="AB14" s="703"/>
      <c r="AC14" s="703"/>
      <c r="AD14" s="704" t="s">
        <v>239</v>
      </c>
      <c r="AE14" s="704"/>
      <c r="AF14" s="704"/>
      <c r="AG14" s="704"/>
      <c r="AH14" s="704"/>
      <c r="AI14" s="704"/>
      <c r="AJ14" s="704"/>
      <c r="AK14" s="704"/>
      <c r="AL14" s="646" t="s">
        <v>239</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16075</v>
      </c>
      <c r="BH14" s="644"/>
      <c r="BI14" s="644"/>
      <c r="BJ14" s="644"/>
      <c r="BK14" s="644"/>
      <c r="BL14" s="644"/>
      <c r="BM14" s="644"/>
      <c r="BN14" s="645"/>
      <c r="BO14" s="703">
        <v>6.2</v>
      </c>
      <c r="BP14" s="703"/>
      <c r="BQ14" s="703"/>
      <c r="BR14" s="703"/>
      <c r="BS14" s="649" t="s">
        <v>172</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131440</v>
      </c>
      <c r="CS14" s="644"/>
      <c r="CT14" s="644"/>
      <c r="CU14" s="644"/>
      <c r="CV14" s="644"/>
      <c r="CW14" s="644"/>
      <c r="CX14" s="644"/>
      <c r="CY14" s="645"/>
      <c r="CZ14" s="703">
        <v>4.3</v>
      </c>
      <c r="DA14" s="703"/>
      <c r="DB14" s="703"/>
      <c r="DC14" s="703"/>
      <c r="DD14" s="649">
        <v>23715</v>
      </c>
      <c r="DE14" s="644"/>
      <c r="DF14" s="644"/>
      <c r="DG14" s="644"/>
      <c r="DH14" s="644"/>
      <c r="DI14" s="644"/>
      <c r="DJ14" s="644"/>
      <c r="DK14" s="644"/>
      <c r="DL14" s="644"/>
      <c r="DM14" s="644"/>
      <c r="DN14" s="644"/>
      <c r="DO14" s="644"/>
      <c r="DP14" s="645"/>
      <c r="DQ14" s="649">
        <v>107509</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5983</v>
      </c>
      <c r="S15" s="644"/>
      <c r="T15" s="644"/>
      <c r="U15" s="644"/>
      <c r="V15" s="644"/>
      <c r="W15" s="644"/>
      <c r="X15" s="644"/>
      <c r="Y15" s="645"/>
      <c r="Z15" s="703">
        <v>0.2</v>
      </c>
      <c r="AA15" s="703"/>
      <c r="AB15" s="703"/>
      <c r="AC15" s="703"/>
      <c r="AD15" s="704">
        <v>5983</v>
      </c>
      <c r="AE15" s="704"/>
      <c r="AF15" s="704"/>
      <c r="AG15" s="704"/>
      <c r="AH15" s="704"/>
      <c r="AI15" s="704"/>
      <c r="AJ15" s="704"/>
      <c r="AK15" s="704"/>
      <c r="AL15" s="646">
        <v>0.3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23093</v>
      </c>
      <c r="BH15" s="644"/>
      <c r="BI15" s="644"/>
      <c r="BJ15" s="644"/>
      <c r="BK15" s="644"/>
      <c r="BL15" s="644"/>
      <c r="BM15" s="644"/>
      <c r="BN15" s="645"/>
      <c r="BO15" s="703">
        <v>8.9</v>
      </c>
      <c r="BP15" s="703"/>
      <c r="BQ15" s="703"/>
      <c r="BR15" s="703"/>
      <c r="BS15" s="649" t="s">
        <v>123</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221917</v>
      </c>
      <c r="CS15" s="644"/>
      <c r="CT15" s="644"/>
      <c r="CU15" s="644"/>
      <c r="CV15" s="644"/>
      <c r="CW15" s="644"/>
      <c r="CX15" s="644"/>
      <c r="CY15" s="645"/>
      <c r="CZ15" s="703">
        <v>7.3</v>
      </c>
      <c r="DA15" s="703"/>
      <c r="DB15" s="703"/>
      <c r="DC15" s="703"/>
      <c r="DD15" s="649">
        <v>6443</v>
      </c>
      <c r="DE15" s="644"/>
      <c r="DF15" s="644"/>
      <c r="DG15" s="644"/>
      <c r="DH15" s="644"/>
      <c r="DI15" s="644"/>
      <c r="DJ15" s="644"/>
      <c r="DK15" s="644"/>
      <c r="DL15" s="644"/>
      <c r="DM15" s="644"/>
      <c r="DN15" s="644"/>
      <c r="DO15" s="644"/>
      <c r="DP15" s="645"/>
      <c r="DQ15" s="649">
        <v>200792</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172</v>
      </c>
      <c r="S16" s="644"/>
      <c r="T16" s="644"/>
      <c r="U16" s="644"/>
      <c r="V16" s="644"/>
      <c r="W16" s="644"/>
      <c r="X16" s="644"/>
      <c r="Y16" s="645"/>
      <c r="Z16" s="703" t="s">
        <v>172</v>
      </c>
      <c r="AA16" s="703"/>
      <c r="AB16" s="703"/>
      <c r="AC16" s="703"/>
      <c r="AD16" s="704" t="s">
        <v>123</v>
      </c>
      <c r="AE16" s="704"/>
      <c r="AF16" s="704"/>
      <c r="AG16" s="704"/>
      <c r="AH16" s="704"/>
      <c r="AI16" s="704"/>
      <c r="AJ16" s="704"/>
      <c r="AK16" s="704"/>
      <c r="AL16" s="646" t="s">
        <v>239</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239</v>
      </c>
      <c r="BH16" s="644"/>
      <c r="BI16" s="644"/>
      <c r="BJ16" s="644"/>
      <c r="BK16" s="644"/>
      <c r="BL16" s="644"/>
      <c r="BM16" s="644"/>
      <c r="BN16" s="645"/>
      <c r="BO16" s="703" t="s">
        <v>172</v>
      </c>
      <c r="BP16" s="703"/>
      <c r="BQ16" s="703"/>
      <c r="BR16" s="703"/>
      <c r="BS16" s="649" t="s">
        <v>172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172</v>
      </c>
      <c r="CS16" s="644"/>
      <c r="CT16" s="644"/>
      <c r="CU16" s="644"/>
      <c r="CV16" s="644"/>
      <c r="CW16" s="644"/>
      <c r="CX16" s="644"/>
      <c r="CY16" s="645"/>
      <c r="CZ16" s="703" t="s">
        <v>123</v>
      </c>
      <c r="DA16" s="703"/>
      <c r="DB16" s="703"/>
      <c r="DC16" s="703"/>
      <c r="DD16" s="649" t="s">
        <v>172</v>
      </c>
      <c r="DE16" s="644"/>
      <c r="DF16" s="644"/>
      <c r="DG16" s="644"/>
      <c r="DH16" s="644"/>
      <c r="DI16" s="644"/>
      <c r="DJ16" s="644"/>
      <c r="DK16" s="644"/>
      <c r="DL16" s="644"/>
      <c r="DM16" s="644"/>
      <c r="DN16" s="644"/>
      <c r="DO16" s="644"/>
      <c r="DP16" s="645"/>
      <c r="DQ16" s="649" t="s">
        <v>239</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771</v>
      </c>
      <c r="S17" s="644"/>
      <c r="T17" s="644"/>
      <c r="U17" s="644"/>
      <c r="V17" s="644"/>
      <c r="W17" s="644"/>
      <c r="X17" s="644"/>
      <c r="Y17" s="645"/>
      <c r="Z17" s="703">
        <v>0</v>
      </c>
      <c r="AA17" s="703"/>
      <c r="AB17" s="703"/>
      <c r="AC17" s="703"/>
      <c r="AD17" s="704">
        <v>771</v>
      </c>
      <c r="AE17" s="704"/>
      <c r="AF17" s="704"/>
      <c r="AG17" s="704"/>
      <c r="AH17" s="704"/>
      <c r="AI17" s="704"/>
      <c r="AJ17" s="704"/>
      <c r="AK17" s="704"/>
      <c r="AL17" s="646">
        <v>0</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239</v>
      </c>
      <c r="BH17" s="644"/>
      <c r="BI17" s="644"/>
      <c r="BJ17" s="644"/>
      <c r="BK17" s="644"/>
      <c r="BL17" s="644"/>
      <c r="BM17" s="644"/>
      <c r="BN17" s="645"/>
      <c r="BO17" s="703" t="s">
        <v>123</v>
      </c>
      <c r="BP17" s="703"/>
      <c r="BQ17" s="703"/>
      <c r="BR17" s="703"/>
      <c r="BS17" s="649" t="s">
        <v>172</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227084</v>
      </c>
      <c r="CS17" s="644"/>
      <c r="CT17" s="644"/>
      <c r="CU17" s="644"/>
      <c r="CV17" s="644"/>
      <c r="CW17" s="644"/>
      <c r="CX17" s="644"/>
      <c r="CY17" s="645"/>
      <c r="CZ17" s="703">
        <v>7.4</v>
      </c>
      <c r="DA17" s="703"/>
      <c r="DB17" s="703"/>
      <c r="DC17" s="703"/>
      <c r="DD17" s="649" t="s">
        <v>123</v>
      </c>
      <c r="DE17" s="644"/>
      <c r="DF17" s="644"/>
      <c r="DG17" s="644"/>
      <c r="DH17" s="644"/>
      <c r="DI17" s="644"/>
      <c r="DJ17" s="644"/>
      <c r="DK17" s="644"/>
      <c r="DL17" s="644"/>
      <c r="DM17" s="644"/>
      <c r="DN17" s="644"/>
      <c r="DO17" s="644"/>
      <c r="DP17" s="645"/>
      <c r="DQ17" s="649">
        <v>222338</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1541713</v>
      </c>
      <c r="S18" s="644"/>
      <c r="T18" s="644"/>
      <c r="U18" s="644"/>
      <c r="V18" s="644"/>
      <c r="W18" s="644"/>
      <c r="X18" s="644"/>
      <c r="Y18" s="645"/>
      <c r="Z18" s="703">
        <v>46.6</v>
      </c>
      <c r="AA18" s="703"/>
      <c r="AB18" s="703"/>
      <c r="AC18" s="703"/>
      <c r="AD18" s="704">
        <v>1446877</v>
      </c>
      <c r="AE18" s="704"/>
      <c r="AF18" s="704"/>
      <c r="AG18" s="704"/>
      <c r="AH18" s="704"/>
      <c r="AI18" s="704"/>
      <c r="AJ18" s="704"/>
      <c r="AK18" s="704"/>
      <c r="AL18" s="646">
        <v>79.900000000000006</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172</v>
      </c>
      <c r="BH18" s="644"/>
      <c r="BI18" s="644"/>
      <c r="BJ18" s="644"/>
      <c r="BK18" s="644"/>
      <c r="BL18" s="644"/>
      <c r="BM18" s="644"/>
      <c r="BN18" s="645"/>
      <c r="BO18" s="703" t="s">
        <v>123</v>
      </c>
      <c r="BP18" s="703"/>
      <c r="BQ18" s="703"/>
      <c r="BR18" s="703"/>
      <c r="BS18" s="649" t="s">
        <v>172</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172</v>
      </c>
      <c r="DA18" s="703"/>
      <c r="DB18" s="703"/>
      <c r="DC18" s="703"/>
      <c r="DD18" s="649" t="s">
        <v>239</v>
      </c>
      <c r="DE18" s="644"/>
      <c r="DF18" s="644"/>
      <c r="DG18" s="644"/>
      <c r="DH18" s="644"/>
      <c r="DI18" s="644"/>
      <c r="DJ18" s="644"/>
      <c r="DK18" s="644"/>
      <c r="DL18" s="644"/>
      <c r="DM18" s="644"/>
      <c r="DN18" s="644"/>
      <c r="DO18" s="644"/>
      <c r="DP18" s="645"/>
      <c r="DQ18" s="649" t="s">
        <v>172</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1446877</v>
      </c>
      <c r="S19" s="644"/>
      <c r="T19" s="644"/>
      <c r="U19" s="644"/>
      <c r="V19" s="644"/>
      <c r="W19" s="644"/>
      <c r="X19" s="644"/>
      <c r="Y19" s="645"/>
      <c r="Z19" s="703">
        <v>43.7</v>
      </c>
      <c r="AA19" s="703"/>
      <c r="AB19" s="703"/>
      <c r="AC19" s="703"/>
      <c r="AD19" s="704">
        <v>1446877</v>
      </c>
      <c r="AE19" s="704"/>
      <c r="AF19" s="704"/>
      <c r="AG19" s="704"/>
      <c r="AH19" s="704"/>
      <c r="AI19" s="704"/>
      <c r="AJ19" s="704"/>
      <c r="AK19" s="704"/>
      <c r="AL19" s="646">
        <v>79.900000000000006</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643</v>
      </c>
      <c r="BH19" s="644"/>
      <c r="BI19" s="644"/>
      <c r="BJ19" s="644"/>
      <c r="BK19" s="644"/>
      <c r="BL19" s="644"/>
      <c r="BM19" s="644"/>
      <c r="BN19" s="645"/>
      <c r="BO19" s="703">
        <v>0.2</v>
      </c>
      <c r="BP19" s="703"/>
      <c r="BQ19" s="703"/>
      <c r="BR19" s="703"/>
      <c r="BS19" s="649" t="s">
        <v>172</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239</v>
      </c>
      <c r="CS19" s="644"/>
      <c r="CT19" s="644"/>
      <c r="CU19" s="644"/>
      <c r="CV19" s="644"/>
      <c r="CW19" s="644"/>
      <c r="CX19" s="644"/>
      <c r="CY19" s="645"/>
      <c r="CZ19" s="703" t="s">
        <v>172</v>
      </c>
      <c r="DA19" s="703"/>
      <c r="DB19" s="703"/>
      <c r="DC19" s="703"/>
      <c r="DD19" s="649" t="s">
        <v>239</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94836</v>
      </c>
      <c r="S20" s="644"/>
      <c r="T20" s="644"/>
      <c r="U20" s="644"/>
      <c r="V20" s="644"/>
      <c r="W20" s="644"/>
      <c r="X20" s="644"/>
      <c r="Y20" s="645"/>
      <c r="Z20" s="703">
        <v>2.9</v>
      </c>
      <c r="AA20" s="703"/>
      <c r="AB20" s="703"/>
      <c r="AC20" s="703"/>
      <c r="AD20" s="704" t="s">
        <v>239</v>
      </c>
      <c r="AE20" s="704"/>
      <c r="AF20" s="704"/>
      <c r="AG20" s="704"/>
      <c r="AH20" s="704"/>
      <c r="AI20" s="704"/>
      <c r="AJ20" s="704"/>
      <c r="AK20" s="704"/>
      <c r="AL20" s="646" t="s">
        <v>123</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643</v>
      </c>
      <c r="BH20" s="644"/>
      <c r="BI20" s="644"/>
      <c r="BJ20" s="644"/>
      <c r="BK20" s="644"/>
      <c r="BL20" s="644"/>
      <c r="BM20" s="644"/>
      <c r="BN20" s="645"/>
      <c r="BO20" s="703">
        <v>0.2</v>
      </c>
      <c r="BP20" s="703"/>
      <c r="BQ20" s="703"/>
      <c r="BR20" s="703"/>
      <c r="BS20" s="649" t="s">
        <v>172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3056562</v>
      </c>
      <c r="CS20" s="644"/>
      <c r="CT20" s="644"/>
      <c r="CU20" s="644"/>
      <c r="CV20" s="644"/>
      <c r="CW20" s="644"/>
      <c r="CX20" s="644"/>
      <c r="CY20" s="645"/>
      <c r="CZ20" s="703">
        <v>100</v>
      </c>
      <c r="DA20" s="703"/>
      <c r="DB20" s="703"/>
      <c r="DC20" s="703"/>
      <c r="DD20" s="649">
        <v>418730</v>
      </c>
      <c r="DE20" s="644"/>
      <c r="DF20" s="644"/>
      <c r="DG20" s="644"/>
      <c r="DH20" s="644"/>
      <c r="DI20" s="644"/>
      <c r="DJ20" s="644"/>
      <c r="DK20" s="644"/>
      <c r="DL20" s="644"/>
      <c r="DM20" s="644"/>
      <c r="DN20" s="644"/>
      <c r="DO20" s="644"/>
      <c r="DP20" s="645"/>
      <c r="DQ20" s="649">
        <v>1933874</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172</v>
      </c>
      <c r="S21" s="644"/>
      <c r="T21" s="644"/>
      <c r="U21" s="644"/>
      <c r="V21" s="644"/>
      <c r="W21" s="644"/>
      <c r="X21" s="644"/>
      <c r="Y21" s="645"/>
      <c r="Z21" s="703" t="s">
        <v>172</v>
      </c>
      <c r="AA21" s="703"/>
      <c r="AB21" s="703"/>
      <c r="AC21" s="703"/>
      <c r="AD21" s="704" t="s">
        <v>123</v>
      </c>
      <c r="AE21" s="704"/>
      <c r="AF21" s="704"/>
      <c r="AG21" s="704"/>
      <c r="AH21" s="704"/>
      <c r="AI21" s="704"/>
      <c r="AJ21" s="704"/>
      <c r="AK21" s="704"/>
      <c r="AL21" s="646" t="s">
        <v>172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643</v>
      </c>
      <c r="BH21" s="644"/>
      <c r="BI21" s="644"/>
      <c r="BJ21" s="644"/>
      <c r="BK21" s="644"/>
      <c r="BL21" s="644"/>
      <c r="BM21" s="644"/>
      <c r="BN21" s="645"/>
      <c r="BO21" s="703">
        <v>0.2</v>
      </c>
      <c r="BP21" s="703"/>
      <c r="BQ21" s="703"/>
      <c r="BR21" s="703"/>
      <c r="BS21" s="649" t="s">
        <v>172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1902383</v>
      </c>
      <c r="S22" s="644"/>
      <c r="T22" s="644"/>
      <c r="U22" s="644"/>
      <c r="V22" s="644"/>
      <c r="W22" s="644"/>
      <c r="X22" s="644"/>
      <c r="Y22" s="645"/>
      <c r="Z22" s="703">
        <v>57.5</v>
      </c>
      <c r="AA22" s="703"/>
      <c r="AB22" s="703"/>
      <c r="AC22" s="703"/>
      <c r="AD22" s="704">
        <v>1807547</v>
      </c>
      <c r="AE22" s="704"/>
      <c r="AF22" s="704"/>
      <c r="AG22" s="704"/>
      <c r="AH22" s="704"/>
      <c r="AI22" s="704"/>
      <c r="AJ22" s="704"/>
      <c r="AK22" s="704"/>
      <c r="AL22" s="646">
        <v>99.8</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172</v>
      </c>
      <c r="BH22" s="644"/>
      <c r="BI22" s="644"/>
      <c r="BJ22" s="644"/>
      <c r="BK22" s="644"/>
      <c r="BL22" s="644"/>
      <c r="BM22" s="644"/>
      <c r="BN22" s="645"/>
      <c r="BO22" s="703" t="s">
        <v>123</v>
      </c>
      <c r="BP22" s="703"/>
      <c r="BQ22" s="703"/>
      <c r="BR22" s="703"/>
      <c r="BS22" s="649" t="s">
        <v>172</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t="s">
        <v>172</v>
      </c>
      <c r="S23" s="644"/>
      <c r="T23" s="644"/>
      <c r="U23" s="644"/>
      <c r="V23" s="644"/>
      <c r="W23" s="644"/>
      <c r="X23" s="644"/>
      <c r="Y23" s="645"/>
      <c r="Z23" s="703" t="s">
        <v>172</v>
      </c>
      <c r="AA23" s="703"/>
      <c r="AB23" s="703"/>
      <c r="AC23" s="703"/>
      <c r="AD23" s="704" t="s">
        <v>239</v>
      </c>
      <c r="AE23" s="704"/>
      <c r="AF23" s="704"/>
      <c r="AG23" s="704"/>
      <c r="AH23" s="704"/>
      <c r="AI23" s="704"/>
      <c r="AJ23" s="704"/>
      <c r="AK23" s="704"/>
      <c r="AL23" s="646" t="s">
        <v>172</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172</v>
      </c>
      <c r="BH23" s="644"/>
      <c r="BI23" s="644"/>
      <c r="BJ23" s="644"/>
      <c r="BK23" s="644"/>
      <c r="BL23" s="644"/>
      <c r="BM23" s="644"/>
      <c r="BN23" s="645"/>
      <c r="BO23" s="703" t="s">
        <v>172</v>
      </c>
      <c r="BP23" s="703"/>
      <c r="BQ23" s="703"/>
      <c r="BR23" s="703"/>
      <c r="BS23" s="649" t="s">
        <v>172</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21271</v>
      </c>
      <c r="S24" s="644"/>
      <c r="T24" s="644"/>
      <c r="U24" s="644"/>
      <c r="V24" s="644"/>
      <c r="W24" s="644"/>
      <c r="X24" s="644"/>
      <c r="Y24" s="645"/>
      <c r="Z24" s="703">
        <v>0.6</v>
      </c>
      <c r="AA24" s="703"/>
      <c r="AB24" s="703"/>
      <c r="AC24" s="703"/>
      <c r="AD24" s="704" t="s">
        <v>239</v>
      </c>
      <c r="AE24" s="704"/>
      <c r="AF24" s="704"/>
      <c r="AG24" s="704"/>
      <c r="AH24" s="704"/>
      <c r="AI24" s="704"/>
      <c r="AJ24" s="704"/>
      <c r="AK24" s="704"/>
      <c r="AL24" s="646" t="s">
        <v>239</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172</v>
      </c>
      <c r="BH24" s="644"/>
      <c r="BI24" s="644"/>
      <c r="BJ24" s="644"/>
      <c r="BK24" s="644"/>
      <c r="BL24" s="644"/>
      <c r="BM24" s="644"/>
      <c r="BN24" s="645"/>
      <c r="BO24" s="703" t="s">
        <v>123</v>
      </c>
      <c r="BP24" s="703"/>
      <c r="BQ24" s="703"/>
      <c r="BR24" s="703"/>
      <c r="BS24" s="649" t="s">
        <v>172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1260328</v>
      </c>
      <c r="CS24" s="707"/>
      <c r="CT24" s="707"/>
      <c r="CU24" s="707"/>
      <c r="CV24" s="707"/>
      <c r="CW24" s="707"/>
      <c r="CX24" s="707"/>
      <c r="CY24" s="753"/>
      <c r="CZ24" s="754">
        <v>41.2</v>
      </c>
      <c r="DA24" s="723"/>
      <c r="DB24" s="723"/>
      <c r="DC24" s="757"/>
      <c r="DD24" s="752">
        <v>919421</v>
      </c>
      <c r="DE24" s="707"/>
      <c r="DF24" s="707"/>
      <c r="DG24" s="707"/>
      <c r="DH24" s="707"/>
      <c r="DI24" s="707"/>
      <c r="DJ24" s="707"/>
      <c r="DK24" s="753"/>
      <c r="DL24" s="752">
        <v>914972</v>
      </c>
      <c r="DM24" s="707"/>
      <c r="DN24" s="707"/>
      <c r="DO24" s="707"/>
      <c r="DP24" s="707"/>
      <c r="DQ24" s="707"/>
      <c r="DR24" s="707"/>
      <c r="DS24" s="707"/>
      <c r="DT24" s="707"/>
      <c r="DU24" s="707"/>
      <c r="DV24" s="753"/>
      <c r="DW24" s="754">
        <v>48.6</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47879</v>
      </c>
      <c r="S25" s="644"/>
      <c r="T25" s="644"/>
      <c r="U25" s="644"/>
      <c r="V25" s="644"/>
      <c r="W25" s="644"/>
      <c r="X25" s="644"/>
      <c r="Y25" s="645"/>
      <c r="Z25" s="703">
        <v>1.4</v>
      </c>
      <c r="AA25" s="703"/>
      <c r="AB25" s="703"/>
      <c r="AC25" s="703"/>
      <c r="AD25" s="704" t="s">
        <v>172</v>
      </c>
      <c r="AE25" s="704"/>
      <c r="AF25" s="704"/>
      <c r="AG25" s="704"/>
      <c r="AH25" s="704"/>
      <c r="AI25" s="704"/>
      <c r="AJ25" s="704"/>
      <c r="AK25" s="704"/>
      <c r="AL25" s="646" t="s">
        <v>239</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172</v>
      </c>
      <c r="BH25" s="644"/>
      <c r="BI25" s="644"/>
      <c r="BJ25" s="644"/>
      <c r="BK25" s="644"/>
      <c r="BL25" s="644"/>
      <c r="BM25" s="644"/>
      <c r="BN25" s="645"/>
      <c r="BO25" s="703" t="s">
        <v>123</v>
      </c>
      <c r="BP25" s="703"/>
      <c r="BQ25" s="703"/>
      <c r="BR25" s="703"/>
      <c r="BS25" s="649" t="s">
        <v>172</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548352</v>
      </c>
      <c r="CS25" s="642"/>
      <c r="CT25" s="642"/>
      <c r="CU25" s="642"/>
      <c r="CV25" s="642"/>
      <c r="CW25" s="642"/>
      <c r="CX25" s="642"/>
      <c r="CY25" s="643"/>
      <c r="CZ25" s="646">
        <v>17.899999999999999</v>
      </c>
      <c r="DA25" s="675"/>
      <c r="DB25" s="675"/>
      <c r="DC25" s="676"/>
      <c r="DD25" s="649">
        <v>528016</v>
      </c>
      <c r="DE25" s="642"/>
      <c r="DF25" s="642"/>
      <c r="DG25" s="642"/>
      <c r="DH25" s="642"/>
      <c r="DI25" s="642"/>
      <c r="DJ25" s="642"/>
      <c r="DK25" s="643"/>
      <c r="DL25" s="649">
        <v>523603</v>
      </c>
      <c r="DM25" s="642"/>
      <c r="DN25" s="642"/>
      <c r="DO25" s="642"/>
      <c r="DP25" s="642"/>
      <c r="DQ25" s="642"/>
      <c r="DR25" s="642"/>
      <c r="DS25" s="642"/>
      <c r="DT25" s="642"/>
      <c r="DU25" s="642"/>
      <c r="DV25" s="643"/>
      <c r="DW25" s="646">
        <v>27.8</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3757</v>
      </c>
      <c r="S26" s="644"/>
      <c r="T26" s="644"/>
      <c r="U26" s="644"/>
      <c r="V26" s="644"/>
      <c r="W26" s="644"/>
      <c r="X26" s="644"/>
      <c r="Y26" s="645"/>
      <c r="Z26" s="703">
        <v>0.1</v>
      </c>
      <c r="AA26" s="703"/>
      <c r="AB26" s="703"/>
      <c r="AC26" s="703"/>
      <c r="AD26" s="704" t="s">
        <v>123</v>
      </c>
      <c r="AE26" s="704"/>
      <c r="AF26" s="704"/>
      <c r="AG26" s="704"/>
      <c r="AH26" s="704"/>
      <c r="AI26" s="704"/>
      <c r="AJ26" s="704"/>
      <c r="AK26" s="704"/>
      <c r="AL26" s="646" t="s">
        <v>172</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172</v>
      </c>
      <c r="BH26" s="644"/>
      <c r="BI26" s="644"/>
      <c r="BJ26" s="644"/>
      <c r="BK26" s="644"/>
      <c r="BL26" s="644"/>
      <c r="BM26" s="644"/>
      <c r="BN26" s="645"/>
      <c r="BO26" s="703" t="s">
        <v>239</v>
      </c>
      <c r="BP26" s="703"/>
      <c r="BQ26" s="703"/>
      <c r="BR26" s="703"/>
      <c r="BS26" s="649" t="s">
        <v>239</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293450</v>
      </c>
      <c r="CS26" s="644"/>
      <c r="CT26" s="644"/>
      <c r="CU26" s="644"/>
      <c r="CV26" s="644"/>
      <c r="CW26" s="644"/>
      <c r="CX26" s="644"/>
      <c r="CY26" s="645"/>
      <c r="CZ26" s="646">
        <v>9.6</v>
      </c>
      <c r="DA26" s="675"/>
      <c r="DB26" s="675"/>
      <c r="DC26" s="676"/>
      <c r="DD26" s="649">
        <v>279813</v>
      </c>
      <c r="DE26" s="644"/>
      <c r="DF26" s="644"/>
      <c r="DG26" s="644"/>
      <c r="DH26" s="644"/>
      <c r="DI26" s="644"/>
      <c r="DJ26" s="644"/>
      <c r="DK26" s="645"/>
      <c r="DL26" s="649" t="s">
        <v>172</v>
      </c>
      <c r="DM26" s="644"/>
      <c r="DN26" s="644"/>
      <c r="DO26" s="644"/>
      <c r="DP26" s="644"/>
      <c r="DQ26" s="644"/>
      <c r="DR26" s="644"/>
      <c r="DS26" s="644"/>
      <c r="DT26" s="644"/>
      <c r="DU26" s="644"/>
      <c r="DV26" s="645"/>
      <c r="DW26" s="646" t="s">
        <v>172</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361722</v>
      </c>
      <c r="S27" s="644"/>
      <c r="T27" s="644"/>
      <c r="U27" s="644"/>
      <c r="V27" s="644"/>
      <c r="W27" s="644"/>
      <c r="X27" s="644"/>
      <c r="Y27" s="645"/>
      <c r="Z27" s="703">
        <v>10.9</v>
      </c>
      <c r="AA27" s="703"/>
      <c r="AB27" s="703"/>
      <c r="AC27" s="703"/>
      <c r="AD27" s="704" t="s">
        <v>123</v>
      </c>
      <c r="AE27" s="704"/>
      <c r="AF27" s="704"/>
      <c r="AG27" s="704"/>
      <c r="AH27" s="704"/>
      <c r="AI27" s="704"/>
      <c r="AJ27" s="704"/>
      <c r="AK27" s="704"/>
      <c r="AL27" s="646" t="s">
        <v>172</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259462</v>
      </c>
      <c r="BH27" s="644"/>
      <c r="BI27" s="644"/>
      <c r="BJ27" s="644"/>
      <c r="BK27" s="644"/>
      <c r="BL27" s="644"/>
      <c r="BM27" s="644"/>
      <c r="BN27" s="645"/>
      <c r="BO27" s="703">
        <v>100</v>
      </c>
      <c r="BP27" s="703"/>
      <c r="BQ27" s="703"/>
      <c r="BR27" s="703"/>
      <c r="BS27" s="649" t="s">
        <v>239</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484892</v>
      </c>
      <c r="CS27" s="642"/>
      <c r="CT27" s="642"/>
      <c r="CU27" s="642"/>
      <c r="CV27" s="642"/>
      <c r="CW27" s="642"/>
      <c r="CX27" s="642"/>
      <c r="CY27" s="643"/>
      <c r="CZ27" s="646">
        <v>15.9</v>
      </c>
      <c r="DA27" s="675"/>
      <c r="DB27" s="675"/>
      <c r="DC27" s="676"/>
      <c r="DD27" s="649">
        <v>169067</v>
      </c>
      <c r="DE27" s="642"/>
      <c r="DF27" s="642"/>
      <c r="DG27" s="642"/>
      <c r="DH27" s="642"/>
      <c r="DI27" s="642"/>
      <c r="DJ27" s="642"/>
      <c r="DK27" s="643"/>
      <c r="DL27" s="649">
        <v>169031</v>
      </c>
      <c r="DM27" s="642"/>
      <c r="DN27" s="642"/>
      <c r="DO27" s="642"/>
      <c r="DP27" s="642"/>
      <c r="DQ27" s="642"/>
      <c r="DR27" s="642"/>
      <c r="DS27" s="642"/>
      <c r="DT27" s="642"/>
      <c r="DU27" s="642"/>
      <c r="DV27" s="643"/>
      <c r="DW27" s="646">
        <v>9</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239</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227084</v>
      </c>
      <c r="CS28" s="644"/>
      <c r="CT28" s="644"/>
      <c r="CU28" s="644"/>
      <c r="CV28" s="644"/>
      <c r="CW28" s="644"/>
      <c r="CX28" s="644"/>
      <c r="CY28" s="645"/>
      <c r="CZ28" s="646">
        <v>7.4</v>
      </c>
      <c r="DA28" s="675"/>
      <c r="DB28" s="675"/>
      <c r="DC28" s="676"/>
      <c r="DD28" s="649">
        <v>222338</v>
      </c>
      <c r="DE28" s="644"/>
      <c r="DF28" s="644"/>
      <c r="DG28" s="644"/>
      <c r="DH28" s="644"/>
      <c r="DI28" s="644"/>
      <c r="DJ28" s="644"/>
      <c r="DK28" s="645"/>
      <c r="DL28" s="649">
        <v>222338</v>
      </c>
      <c r="DM28" s="644"/>
      <c r="DN28" s="644"/>
      <c r="DO28" s="644"/>
      <c r="DP28" s="644"/>
      <c r="DQ28" s="644"/>
      <c r="DR28" s="644"/>
      <c r="DS28" s="644"/>
      <c r="DT28" s="644"/>
      <c r="DU28" s="644"/>
      <c r="DV28" s="645"/>
      <c r="DW28" s="646">
        <v>11.8</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334693</v>
      </c>
      <c r="S29" s="644"/>
      <c r="T29" s="644"/>
      <c r="U29" s="644"/>
      <c r="V29" s="644"/>
      <c r="W29" s="644"/>
      <c r="X29" s="644"/>
      <c r="Y29" s="645"/>
      <c r="Z29" s="703">
        <v>10.1</v>
      </c>
      <c r="AA29" s="703"/>
      <c r="AB29" s="703"/>
      <c r="AC29" s="703"/>
      <c r="AD29" s="704" t="s">
        <v>172</v>
      </c>
      <c r="AE29" s="704"/>
      <c r="AF29" s="704"/>
      <c r="AG29" s="704"/>
      <c r="AH29" s="704"/>
      <c r="AI29" s="704"/>
      <c r="AJ29" s="704"/>
      <c r="AK29" s="704"/>
      <c r="AL29" s="646" t="s">
        <v>172</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227084</v>
      </c>
      <c r="CS29" s="642"/>
      <c r="CT29" s="642"/>
      <c r="CU29" s="642"/>
      <c r="CV29" s="642"/>
      <c r="CW29" s="642"/>
      <c r="CX29" s="642"/>
      <c r="CY29" s="643"/>
      <c r="CZ29" s="646">
        <v>7.4</v>
      </c>
      <c r="DA29" s="675"/>
      <c r="DB29" s="675"/>
      <c r="DC29" s="676"/>
      <c r="DD29" s="649">
        <v>222338</v>
      </c>
      <c r="DE29" s="642"/>
      <c r="DF29" s="642"/>
      <c r="DG29" s="642"/>
      <c r="DH29" s="642"/>
      <c r="DI29" s="642"/>
      <c r="DJ29" s="642"/>
      <c r="DK29" s="643"/>
      <c r="DL29" s="649">
        <v>222338</v>
      </c>
      <c r="DM29" s="642"/>
      <c r="DN29" s="642"/>
      <c r="DO29" s="642"/>
      <c r="DP29" s="642"/>
      <c r="DQ29" s="642"/>
      <c r="DR29" s="642"/>
      <c r="DS29" s="642"/>
      <c r="DT29" s="642"/>
      <c r="DU29" s="642"/>
      <c r="DV29" s="643"/>
      <c r="DW29" s="646">
        <v>11.8</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26009</v>
      </c>
      <c r="S30" s="644"/>
      <c r="T30" s="644"/>
      <c r="U30" s="644"/>
      <c r="V30" s="644"/>
      <c r="W30" s="644"/>
      <c r="X30" s="644"/>
      <c r="Y30" s="645"/>
      <c r="Z30" s="703">
        <v>0.8</v>
      </c>
      <c r="AA30" s="703"/>
      <c r="AB30" s="703"/>
      <c r="AC30" s="703"/>
      <c r="AD30" s="704">
        <v>3261</v>
      </c>
      <c r="AE30" s="704"/>
      <c r="AF30" s="704"/>
      <c r="AG30" s="704"/>
      <c r="AH30" s="704"/>
      <c r="AI30" s="704"/>
      <c r="AJ30" s="704"/>
      <c r="AK30" s="704"/>
      <c r="AL30" s="646">
        <v>0.2</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99.3</v>
      </c>
      <c r="BH30" s="722"/>
      <c r="BI30" s="722"/>
      <c r="BJ30" s="722"/>
      <c r="BK30" s="722"/>
      <c r="BL30" s="722"/>
      <c r="BM30" s="723">
        <v>94.7</v>
      </c>
      <c r="BN30" s="722"/>
      <c r="BO30" s="722"/>
      <c r="BP30" s="722"/>
      <c r="BQ30" s="724"/>
      <c r="BR30" s="721">
        <v>99</v>
      </c>
      <c r="BS30" s="722"/>
      <c r="BT30" s="722"/>
      <c r="BU30" s="722"/>
      <c r="BV30" s="722"/>
      <c r="BW30" s="722"/>
      <c r="BX30" s="723">
        <v>93.9</v>
      </c>
      <c r="BY30" s="722"/>
      <c r="BZ30" s="722"/>
      <c r="CA30" s="722"/>
      <c r="CB30" s="724"/>
      <c r="CD30" s="727"/>
      <c r="CE30" s="728"/>
      <c r="CF30" s="685" t="s">
        <v>306</v>
      </c>
      <c r="CG30" s="682"/>
      <c r="CH30" s="682"/>
      <c r="CI30" s="682"/>
      <c r="CJ30" s="682"/>
      <c r="CK30" s="682"/>
      <c r="CL30" s="682"/>
      <c r="CM30" s="682"/>
      <c r="CN30" s="682"/>
      <c r="CO30" s="682"/>
      <c r="CP30" s="682"/>
      <c r="CQ30" s="683"/>
      <c r="CR30" s="641">
        <v>208601</v>
      </c>
      <c r="CS30" s="644"/>
      <c r="CT30" s="644"/>
      <c r="CU30" s="644"/>
      <c r="CV30" s="644"/>
      <c r="CW30" s="644"/>
      <c r="CX30" s="644"/>
      <c r="CY30" s="645"/>
      <c r="CZ30" s="646">
        <v>6.8</v>
      </c>
      <c r="DA30" s="675"/>
      <c r="DB30" s="675"/>
      <c r="DC30" s="676"/>
      <c r="DD30" s="649">
        <v>204425</v>
      </c>
      <c r="DE30" s="644"/>
      <c r="DF30" s="644"/>
      <c r="DG30" s="644"/>
      <c r="DH30" s="644"/>
      <c r="DI30" s="644"/>
      <c r="DJ30" s="644"/>
      <c r="DK30" s="645"/>
      <c r="DL30" s="649">
        <v>204425</v>
      </c>
      <c r="DM30" s="644"/>
      <c r="DN30" s="644"/>
      <c r="DO30" s="644"/>
      <c r="DP30" s="644"/>
      <c r="DQ30" s="644"/>
      <c r="DR30" s="644"/>
      <c r="DS30" s="644"/>
      <c r="DT30" s="644"/>
      <c r="DU30" s="644"/>
      <c r="DV30" s="645"/>
      <c r="DW30" s="646">
        <v>10.9</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89710</v>
      </c>
      <c r="S31" s="644"/>
      <c r="T31" s="644"/>
      <c r="U31" s="644"/>
      <c r="V31" s="644"/>
      <c r="W31" s="644"/>
      <c r="X31" s="644"/>
      <c r="Y31" s="645"/>
      <c r="Z31" s="703">
        <v>2.7</v>
      </c>
      <c r="AA31" s="703"/>
      <c r="AB31" s="703"/>
      <c r="AC31" s="703"/>
      <c r="AD31" s="704" t="s">
        <v>172</v>
      </c>
      <c r="AE31" s="704"/>
      <c r="AF31" s="704"/>
      <c r="AG31" s="704"/>
      <c r="AH31" s="704"/>
      <c r="AI31" s="704"/>
      <c r="AJ31" s="704"/>
      <c r="AK31" s="704"/>
      <c r="AL31" s="646" t="s">
        <v>239</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99.6</v>
      </c>
      <c r="BH31" s="642"/>
      <c r="BI31" s="642"/>
      <c r="BJ31" s="642"/>
      <c r="BK31" s="642"/>
      <c r="BL31" s="642"/>
      <c r="BM31" s="647">
        <v>97.2</v>
      </c>
      <c r="BN31" s="720"/>
      <c r="BO31" s="720"/>
      <c r="BP31" s="720"/>
      <c r="BQ31" s="681"/>
      <c r="BR31" s="719">
        <v>99.5</v>
      </c>
      <c r="BS31" s="642"/>
      <c r="BT31" s="642"/>
      <c r="BU31" s="642"/>
      <c r="BV31" s="642"/>
      <c r="BW31" s="642"/>
      <c r="BX31" s="647">
        <v>96.6</v>
      </c>
      <c r="BY31" s="720"/>
      <c r="BZ31" s="720"/>
      <c r="CA31" s="720"/>
      <c r="CB31" s="681"/>
      <c r="CD31" s="727"/>
      <c r="CE31" s="728"/>
      <c r="CF31" s="685" t="s">
        <v>310</v>
      </c>
      <c r="CG31" s="682"/>
      <c r="CH31" s="682"/>
      <c r="CI31" s="682"/>
      <c r="CJ31" s="682"/>
      <c r="CK31" s="682"/>
      <c r="CL31" s="682"/>
      <c r="CM31" s="682"/>
      <c r="CN31" s="682"/>
      <c r="CO31" s="682"/>
      <c r="CP31" s="682"/>
      <c r="CQ31" s="683"/>
      <c r="CR31" s="641">
        <v>18483</v>
      </c>
      <c r="CS31" s="642"/>
      <c r="CT31" s="642"/>
      <c r="CU31" s="642"/>
      <c r="CV31" s="642"/>
      <c r="CW31" s="642"/>
      <c r="CX31" s="642"/>
      <c r="CY31" s="643"/>
      <c r="CZ31" s="646">
        <v>0.6</v>
      </c>
      <c r="DA31" s="675"/>
      <c r="DB31" s="675"/>
      <c r="DC31" s="676"/>
      <c r="DD31" s="649">
        <v>17913</v>
      </c>
      <c r="DE31" s="642"/>
      <c r="DF31" s="642"/>
      <c r="DG31" s="642"/>
      <c r="DH31" s="642"/>
      <c r="DI31" s="642"/>
      <c r="DJ31" s="642"/>
      <c r="DK31" s="643"/>
      <c r="DL31" s="649">
        <v>17913</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32202</v>
      </c>
      <c r="S32" s="644"/>
      <c r="T32" s="644"/>
      <c r="U32" s="644"/>
      <c r="V32" s="644"/>
      <c r="W32" s="644"/>
      <c r="X32" s="644"/>
      <c r="Y32" s="645"/>
      <c r="Z32" s="703">
        <v>1</v>
      </c>
      <c r="AA32" s="703"/>
      <c r="AB32" s="703"/>
      <c r="AC32" s="703"/>
      <c r="AD32" s="704" t="s">
        <v>123</v>
      </c>
      <c r="AE32" s="704"/>
      <c r="AF32" s="704"/>
      <c r="AG32" s="704"/>
      <c r="AH32" s="704"/>
      <c r="AI32" s="704"/>
      <c r="AJ32" s="704"/>
      <c r="AK32" s="704"/>
      <c r="AL32" s="646" t="s">
        <v>172</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98.6</v>
      </c>
      <c r="BH32" s="657"/>
      <c r="BI32" s="657"/>
      <c r="BJ32" s="657"/>
      <c r="BK32" s="657"/>
      <c r="BL32" s="657"/>
      <c r="BM32" s="701">
        <v>90.7</v>
      </c>
      <c r="BN32" s="657"/>
      <c r="BO32" s="657"/>
      <c r="BP32" s="657"/>
      <c r="BQ32" s="694"/>
      <c r="BR32" s="718">
        <v>98.5</v>
      </c>
      <c r="BS32" s="657"/>
      <c r="BT32" s="657"/>
      <c r="BU32" s="657"/>
      <c r="BV32" s="657"/>
      <c r="BW32" s="657"/>
      <c r="BX32" s="701">
        <v>89.8</v>
      </c>
      <c r="BY32" s="657"/>
      <c r="BZ32" s="657"/>
      <c r="CA32" s="657"/>
      <c r="CB32" s="694"/>
      <c r="CD32" s="729"/>
      <c r="CE32" s="730"/>
      <c r="CF32" s="685" t="s">
        <v>313</v>
      </c>
      <c r="CG32" s="682"/>
      <c r="CH32" s="682"/>
      <c r="CI32" s="682"/>
      <c r="CJ32" s="682"/>
      <c r="CK32" s="682"/>
      <c r="CL32" s="682"/>
      <c r="CM32" s="682"/>
      <c r="CN32" s="682"/>
      <c r="CO32" s="682"/>
      <c r="CP32" s="682"/>
      <c r="CQ32" s="683"/>
      <c r="CR32" s="641" t="s">
        <v>239</v>
      </c>
      <c r="CS32" s="644"/>
      <c r="CT32" s="644"/>
      <c r="CU32" s="644"/>
      <c r="CV32" s="644"/>
      <c r="CW32" s="644"/>
      <c r="CX32" s="644"/>
      <c r="CY32" s="645"/>
      <c r="CZ32" s="646" t="s">
        <v>123</v>
      </c>
      <c r="DA32" s="675"/>
      <c r="DB32" s="675"/>
      <c r="DC32" s="676"/>
      <c r="DD32" s="649" t="s">
        <v>172</v>
      </c>
      <c r="DE32" s="644"/>
      <c r="DF32" s="644"/>
      <c r="DG32" s="644"/>
      <c r="DH32" s="644"/>
      <c r="DI32" s="644"/>
      <c r="DJ32" s="644"/>
      <c r="DK32" s="645"/>
      <c r="DL32" s="649" t="s">
        <v>172</v>
      </c>
      <c r="DM32" s="644"/>
      <c r="DN32" s="644"/>
      <c r="DO32" s="644"/>
      <c r="DP32" s="644"/>
      <c r="DQ32" s="644"/>
      <c r="DR32" s="644"/>
      <c r="DS32" s="644"/>
      <c r="DT32" s="644"/>
      <c r="DU32" s="644"/>
      <c r="DV32" s="645"/>
      <c r="DW32" s="646" t="s">
        <v>172</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183931</v>
      </c>
      <c r="S33" s="644"/>
      <c r="T33" s="644"/>
      <c r="U33" s="644"/>
      <c r="V33" s="644"/>
      <c r="W33" s="644"/>
      <c r="X33" s="644"/>
      <c r="Y33" s="645"/>
      <c r="Z33" s="703">
        <v>5.6</v>
      </c>
      <c r="AA33" s="703"/>
      <c r="AB33" s="703"/>
      <c r="AC33" s="703"/>
      <c r="AD33" s="704" t="s">
        <v>172</v>
      </c>
      <c r="AE33" s="704"/>
      <c r="AF33" s="704"/>
      <c r="AG33" s="704"/>
      <c r="AH33" s="704"/>
      <c r="AI33" s="704"/>
      <c r="AJ33" s="704"/>
      <c r="AK33" s="704"/>
      <c r="AL33" s="646" t="s">
        <v>172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1377504</v>
      </c>
      <c r="CS33" s="642"/>
      <c r="CT33" s="642"/>
      <c r="CU33" s="642"/>
      <c r="CV33" s="642"/>
      <c r="CW33" s="642"/>
      <c r="CX33" s="642"/>
      <c r="CY33" s="643"/>
      <c r="CZ33" s="646">
        <v>45.1</v>
      </c>
      <c r="DA33" s="675"/>
      <c r="DB33" s="675"/>
      <c r="DC33" s="676"/>
      <c r="DD33" s="649">
        <v>952267</v>
      </c>
      <c r="DE33" s="642"/>
      <c r="DF33" s="642"/>
      <c r="DG33" s="642"/>
      <c r="DH33" s="642"/>
      <c r="DI33" s="642"/>
      <c r="DJ33" s="642"/>
      <c r="DK33" s="643"/>
      <c r="DL33" s="649">
        <v>856976</v>
      </c>
      <c r="DM33" s="642"/>
      <c r="DN33" s="642"/>
      <c r="DO33" s="642"/>
      <c r="DP33" s="642"/>
      <c r="DQ33" s="642"/>
      <c r="DR33" s="642"/>
      <c r="DS33" s="642"/>
      <c r="DT33" s="642"/>
      <c r="DU33" s="642"/>
      <c r="DV33" s="643"/>
      <c r="DW33" s="646">
        <v>45.5</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71050</v>
      </c>
      <c r="S34" s="644"/>
      <c r="T34" s="644"/>
      <c r="U34" s="644"/>
      <c r="V34" s="644"/>
      <c r="W34" s="644"/>
      <c r="X34" s="644"/>
      <c r="Y34" s="645"/>
      <c r="Z34" s="703">
        <v>2.1</v>
      </c>
      <c r="AA34" s="703"/>
      <c r="AB34" s="703"/>
      <c r="AC34" s="703"/>
      <c r="AD34" s="704">
        <v>6</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442615</v>
      </c>
      <c r="CS34" s="644"/>
      <c r="CT34" s="644"/>
      <c r="CU34" s="644"/>
      <c r="CV34" s="644"/>
      <c r="CW34" s="644"/>
      <c r="CX34" s="644"/>
      <c r="CY34" s="645"/>
      <c r="CZ34" s="646">
        <v>14.5</v>
      </c>
      <c r="DA34" s="675"/>
      <c r="DB34" s="675"/>
      <c r="DC34" s="676"/>
      <c r="DD34" s="649">
        <v>315582</v>
      </c>
      <c r="DE34" s="644"/>
      <c r="DF34" s="644"/>
      <c r="DG34" s="644"/>
      <c r="DH34" s="644"/>
      <c r="DI34" s="644"/>
      <c r="DJ34" s="644"/>
      <c r="DK34" s="645"/>
      <c r="DL34" s="649">
        <v>277243</v>
      </c>
      <c r="DM34" s="644"/>
      <c r="DN34" s="644"/>
      <c r="DO34" s="644"/>
      <c r="DP34" s="644"/>
      <c r="DQ34" s="644"/>
      <c r="DR34" s="644"/>
      <c r="DS34" s="644"/>
      <c r="DT34" s="644"/>
      <c r="DU34" s="644"/>
      <c r="DV34" s="645"/>
      <c r="DW34" s="646">
        <v>14.7</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233573</v>
      </c>
      <c r="S35" s="644"/>
      <c r="T35" s="644"/>
      <c r="U35" s="644"/>
      <c r="V35" s="644"/>
      <c r="W35" s="644"/>
      <c r="X35" s="644"/>
      <c r="Y35" s="645"/>
      <c r="Z35" s="703">
        <v>7.1</v>
      </c>
      <c r="AA35" s="703"/>
      <c r="AB35" s="703"/>
      <c r="AC35" s="703"/>
      <c r="AD35" s="704" t="s">
        <v>172</v>
      </c>
      <c r="AE35" s="704"/>
      <c r="AF35" s="704"/>
      <c r="AG35" s="704"/>
      <c r="AH35" s="704"/>
      <c r="AI35" s="704"/>
      <c r="AJ35" s="704"/>
      <c r="AK35" s="704"/>
      <c r="AL35" s="646" t="s">
        <v>239</v>
      </c>
      <c r="AM35" s="647"/>
      <c r="AN35" s="647"/>
      <c r="AO35" s="705"/>
      <c r="AP35" s="214"/>
      <c r="AQ35" s="709" t="s">
        <v>321</v>
      </c>
      <c r="AR35" s="710"/>
      <c r="AS35" s="710"/>
      <c r="AT35" s="710"/>
      <c r="AU35" s="710"/>
      <c r="AV35" s="710"/>
      <c r="AW35" s="710"/>
      <c r="AX35" s="710"/>
      <c r="AY35" s="711"/>
      <c r="AZ35" s="706">
        <v>340311</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83507</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18508</v>
      </c>
      <c r="CS35" s="642"/>
      <c r="CT35" s="642"/>
      <c r="CU35" s="642"/>
      <c r="CV35" s="642"/>
      <c r="CW35" s="642"/>
      <c r="CX35" s="642"/>
      <c r="CY35" s="643"/>
      <c r="CZ35" s="646">
        <v>0.6</v>
      </c>
      <c r="DA35" s="675"/>
      <c r="DB35" s="675"/>
      <c r="DC35" s="676"/>
      <c r="DD35" s="649">
        <v>13604</v>
      </c>
      <c r="DE35" s="642"/>
      <c r="DF35" s="642"/>
      <c r="DG35" s="642"/>
      <c r="DH35" s="642"/>
      <c r="DI35" s="642"/>
      <c r="DJ35" s="642"/>
      <c r="DK35" s="643"/>
      <c r="DL35" s="649">
        <v>224</v>
      </c>
      <c r="DM35" s="642"/>
      <c r="DN35" s="642"/>
      <c r="DO35" s="642"/>
      <c r="DP35" s="642"/>
      <c r="DQ35" s="642"/>
      <c r="DR35" s="642"/>
      <c r="DS35" s="642"/>
      <c r="DT35" s="642"/>
      <c r="DU35" s="642"/>
      <c r="DV35" s="643"/>
      <c r="DW35" s="646">
        <v>0</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239</v>
      </c>
      <c r="S36" s="644"/>
      <c r="T36" s="644"/>
      <c r="U36" s="644"/>
      <c r="V36" s="644"/>
      <c r="W36" s="644"/>
      <c r="X36" s="644"/>
      <c r="Y36" s="645"/>
      <c r="Z36" s="703" t="s">
        <v>239</v>
      </c>
      <c r="AA36" s="703"/>
      <c r="AB36" s="703"/>
      <c r="AC36" s="703"/>
      <c r="AD36" s="704" t="s">
        <v>172</v>
      </c>
      <c r="AE36" s="704"/>
      <c r="AF36" s="704"/>
      <c r="AG36" s="704"/>
      <c r="AH36" s="704"/>
      <c r="AI36" s="704"/>
      <c r="AJ36" s="704"/>
      <c r="AK36" s="704"/>
      <c r="AL36" s="646" t="s">
        <v>172</v>
      </c>
      <c r="AM36" s="647"/>
      <c r="AN36" s="647"/>
      <c r="AO36" s="705"/>
      <c r="AQ36" s="678" t="s">
        <v>325</v>
      </c>
      <c r="AR36" s="679"/>
      <c r="AS36" s="679"/>
      <c r="AT36" s="679"/>
      <c r="AU36" s="679"/>
      <c r="AV36" s="679"/>
      <c r="AW36" s="679"/>
      <c r="AX36" s="679"/>
      <c r="AY36" s="680"/>
      <c r="AZ36" s="641">
        <v>82274</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73829</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476622</v>
      </c>
      <c r="CS36" s="644"/>
      <c r="CT36" s="644"/>
      <c r="CU36" s="644"/>
      <c r="CV36" s="644"/>
      <c r="CW36" s="644"/>
      <c r="CX36" s="644"/>
      <c r="CY36" s="645"/>
      <c r="CZ36" s="646">
        <v>15.6</v>
      </c>
      <c r="DA36" s="675"/>
      <c r="DB36" s="675"/>
      <c r="DC36" s="676"/>
      <c r="DD36" s="649">
        <v>327738</v>
      </c>
      <c r="DE36" s="644"/>
      <c r="DF36" s="644"/>
      <c r="DG36" s="644"/>
      <c r="DH36" s="644"/>
      <c r="DI36" s="644"/>
      <c r="DJ36" s="644"/>
      <c r="DK36" s="645"/>
      <c r="DL36" s="649">
        <v>286001</v>
      </c>
      <c r="DM36" s="644"/>
      <c r="DN36" s="644"/>
      <c r="DO36" s="644"/>
      <c r="DP36" s="644"/>
      <c r="DQ36" s="644"/>
      <c r="DR36" s="644"/>
      <c r="DS36" s="644"/>
      <c r="DT36" s="644"/>
      <c r="DU36" s="644"/>
      <c r="DV36" s="645"/>
      <c r="DW36" s="646">
        <v>15.2</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73273</v>
      </c>
      <c r="S37" s="644"/>
      <c r="T37" s="644"/>
      <c r="U37" s="644"/>
      <c r="V37" s="644"/>
      <c r="W37" s="644"/>
      <c r="X37" s="644"/>
      <c r="Y37" s="645"/>
      <c r="Z37" s="703">
        <v>2.2000000000000002</v>
      </c>
      <c r="AA37" s="703"/>
      <c r="AB37" s="703"/>
      <c r="AC37" s="703"/>
      <c r="AD37" s="704" t="s">
        <v>123</v>
      </c>
      <c r="AE37" s="704"/>
      <c r="AF37" s="704"/>
      <c r="AG37" s="704"/>
      <c r="AH37" s="704"/>
      <c r="AI37" s="704"/>
      <c r="AJ37" s="704"/>
      <c r="AK37" s="704"/>
      <c r="AL37" s="646" t="s">
        <v>239</v>
      </c>
      <c r="AM37" s="647"/>
      <c r="AN37" s="647"/>
      <c r="AO37" s="705"/>
      <c r="AQ37" s="678" t="s">
        <v>329</v>
      </c>
      <c r="AR37" s="679"/>
      <c r="AS37" s="679"/>
      <c r="AT37" s="679"/>
      <c r="AU37" s="679"/>
      <c r="AV37" s="679"/>
      <c r="AW37" s="679"/>
      <c r="AX37" s="679"/>
      <c r="AY37" s="680"/>
      <c r="AZ37" s="641">
        <v>5344</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637</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145690</v>
      </c>
      <c r="CS37" s="642"/>
      <c r="CT37" s="642"/>
      <c r="CU37" s="642"/>
      <c r="CV37" s="642"/>
      <c r="CW37" s="642"/>
      <c r="CX37" s="642"/>
      <c r="CY37" s="643"/>
      <c r="CZ37" s="646">
        <v>4.8</v>
      </c>
      <c r="DA37" s="675"/>
      <c r="DB37" s="675"/>
      <c r="DC37" s="676"/>
      <c r="DD37" s="649">
        <v>145690</v>
      </c>
      <c r="DE37" s="642"/>
      <c r="DF37" s="642"/>
      <c r="DG37" s="642"/>
      <c r="DH37" s="642"/>
      <c r="DI37" s="642"/>
      <c r="DJ37" s="642"/>
      <c r="DK37" s="643"/>
      <c r="DL37" s="649">
        <v>145690</v>
      </c>
      <c r="DM37" s="642"/>
      <c r="DN37" s="642"/>
      <c r="DO37" s="642"/>
      <c r="DP37" s="642"/>
      <c r="DQ37" s="642"/>
      <c r="DR37" s="642"/>
      <c r="DS37" s="642"/>
      <c r="DT37" s="642"/>
      <c r="DU37" s="642"/>
      <c r="DV37" s="643"/>
      <c r="DW37" s="646">
        <v>7.7</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3308180</v>
      </c>
      <c r="S38" s="693"/>
      <c r="T38" s="693"/>
      <c r="U38" s="693"/>
      <c r="V38" s="693"/>
      <c r="W38" s="693"/>
      <c r="X38" s="693"/>
      <c r="Y38" s="698"/>
      <c r="Z38" s="699">
        <v>100</v>
      </c>
      <c r="AA38" s="699"/>
      <c r="AB38" s="699"/>
      <c r="AC38" s="699"/>
      <c r="AD38" s="700">
        <v>1810814</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1784</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1056</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333183</v>
      </c>
      <c r="CS38" s="644"/>
      <c r="CT38" s="644"/>
      <c r="CU38" s="644"/>
      <c r="CV38" s="644"/>
      <c r="CW38" s="644"/>
      <c r="CX38" s="644"/>
      <c r="CY38" s="645"/>
      <c r="CZ38" s="646">
        <v>10.9</v>
      </c>
      <c r="DA38" s="675"/>
      <c r="DB38" s="675"/>
      <c r="DC38" s="676"/>
      <c r="DD38" s="649">
        <v>291767</v>
      </c>
      <c r="DE38" s="644"/>
      <c r="DF38" s="644"/>
      <c r="DG38" s="644"/>
      <c r="DH38" s="644"/>
      <c r="DI38" s="644"/>
      <c r="DJ38" s="644"/>
      <c r="DK38" s="645"/>
      <c r="DL38" s="649">
        <v>291767</v>
      </c>
      <c r="DM38" s="644"/>
      <c r="DN38" s="644"/>
      <c r="DO38" s="644"/>
      <c r="DP38" s="644"/>
      <c r="DQ38" s="644"/>
      <c r="DR38" s="644"/>
      <c r="DS38" s="644"/>
      <c r="DT38" s="644"/>
      <c r="DU38" s="644"/>
      <c r="DV38" s="645"/>
      <c r="DW38" s="646">
        <v>15.5</v>
      </c>
      <c r="DX38" s="675"/>
      <c r="DY38" s="675"/>
      <c r="DZ38" s="675"/>
      <c r="EA38" s="675"/>
      <c r="EB38" s="675"/>
      <c r="EC38" s="677"/>
    </row>
    <row r="39" spans="2:133" ht="11.25" customHeight="1">
      <c r="AQ39" s="678" t="s">
        <v>336</v>
      </c>
      <c r="AR39" s="679"/>
      <c r="AS39" s="679"/>
      <c r="AT39" s="679"/>
      <c r="AU39" s="679"/>
      <c r="AV39" s="679"/>
      <c r="AW39" s="679"/>
      <c r="AX39" s="679"/>
      <c r="AY39" s="680"/>
      <c r="AZ39" s="641" t="s">
        <v>123</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100</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69835</v>
      </c>
      <c r="CS39" s="642"/>
      <c r="CT39" s="642"/>
      <c r="CU39" s="642"/>
      <c r="CV39" s="642"/>
      <c r="CW39" s="642"/>
      <c r="CX39" s="642"/>
      <c r="CY39" s="643"/>
      <c r="CZ39" s="646">
        <v>2.2999999999999998</v>
      </c>
      <c r="DA39" s="675"/>
      <c r="DB39" s="675"/>
      <c r="DC39" s="676"/>
      <c r="DD39" s="649">
        <v>1835</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c r="AQ40" s="678" t="s">
        <v>340</v>
      </c>
      <c r="AR40" s="679"/>
      <c r="AS40" s="679"/>
      <c r="AT40" s="679"/>
      <c r="AU40" s="679"/>
      <c r="AV40" s="679"/>
      <c r="AW40" s="679"/>
      <c r="AX40" s="679"/>
      <c r="AY40" s="680"/>
      <c r="AZ40" s="641">
        <v>53170</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131</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36741</v>
      </c>
      <c r="CS40" s="644"/>
      <c r="CT40" s="644"/>
      <c r="CU40" s="644"/>
      <c r="CV40" s="644"/>
      <c r="CW40" s="644"/>
      <c r="CX40" s="644"/>
      <c r="CY40" s="645"/>
      <c r="CZ40" s="646">
        <v>1.2</v>
      </c>
      <c r="DA40" s="675"/>
      <c r="DB40" s="675"/>
      <c r="DC40" s="676"/>
      <c r="DD40" s="649">
        <v>1741</v>
      </c>
      <c r="DE40" s="644"/>
      <c r="DF40" s="644"/>
      <c r="DG40" s="644"/>
      <c r="DH40" s="644"/>
      <c r="DI40" s="644"/>
      <c r="DJ40" s="644"/>
      <c r="DK40" s="645"/>
      <c r="DL40" s="649">
        <v>1741</v>
      </c>
      <c r="DM40" s="644"/>
      <c r="DN40" s="644"/>
      <c r="DO40" s="644"/>
      <c r="DP40" s="644"/>
      <c r="DQ40" s="644"/>
      <c r="DR40" s="644"/>
      <c r="DS40" s="644"/>
      <c r="DT40" s="644"/>
      <c r="DU40" s="644"/>
      <c r="DV40" s="645"/>
      <c r="DW40" s="646">
        <v>0.1</v>
      </c>
      <c r="DX40" s="675"/>
      <c r="DY40" s="675"/>
      <c r="DZ40" s="675"/>
      <c r="EA40" s="675"/>
      <c r="EB40" s="675"/>
      <c r="EC40" s="677"/>
    </row>
    <row r="41" spans="2:133" ht="11.25" customHeight="1">
      <c r="AQ41" s="690" t="s">
        <v>343</v>
      </c>
      <c r="AR41" s="691"/>
      <c r="AS41" s="691"/>
      <c r="AT41" s="691"/>
      <c r="AU41" s="691"/>
      <c r="AV41" s="691"/>
      <c r="AW41" s="691"/>
      <c r="AX41" s="691"/>
      <c r="AY41" s="692"/>
      <c r="AZ41" s="656">
        <v>197739</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310</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418730</v>
      </c>
      <c r="CS42" s="644"/>
      <c r="CT42" s="644"/>
      <c r="CU42" s="644"/>
      <c r="CV42" s="644"/>
      <c r="CW42" s="644"/>
      <c r="CX42" s="644"/>
      <c r="CY42" s="645"/>
      <c r="CZ42" s="646">
        <v>13.7</v>
      </c>
      <c r="DA42" s="647"/>
      <c r="DB42" s="647"/>
      <c r="DC42" s="648"/>
      <c r="DD42" s="649">
        <v>62186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t="s">
        <v>123</v>
      </c>
      <c r="CS43" s="642"/>
      <c r="CT43" s="642"/>
      <c r="CU43" s="642"/>
      <c r="CV43" s="642"/>
      <c r="CW43" s="642"/>
      <c r="CX43" s="642"/>
      <c r="CY43" s="643"/>
      <c r="CZ43" s="646" t="s">
        <v>123</v>
      </c>
      <c r="DA43" s="675"/>
      <c r="DB43" s="675"/>
      <c r="DC43" s="676"/>
      <c r="DD43" s="649" t="s">
        <v>123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418730</v>
      </c>
      <c r="CS44" s="644"/>
      <c r="CT44" s="644"/>
      <c r="CU44" s="644"/>
      <c r="CV44" s="644"/>
      <c r="CW44" s="644"/>
      <c r="CX44" s="644"/>
      <c r="CY44" s="645"/>
      <c r="CZ44" s="646">
        <v>13.7</v>
      </c>
      <c r="DA44" s="647"/>
      <c r="DB44" s="647"/>
      <c r="DC44" s="648"/>
      <c r="DD44" s="649">
        <v>62186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350036</v>
      </c>
      <c r="CS45" s="642"/>
      <c r="CT45" s="642"/>
      <c r="CU45" s="642"/>
      <c r="CV45" s="642"/>
      <c r="CW45" s="642"/>
      <c r="CX45" s="642"/>
      <c r="CY45" s="643"/>
      <c r="CZ45" s="646">
        <v>11.5</v>
      </c>
      <c r="DA45" s="675"/>
      <c r="DB45" s="675"/>
      <c r="DC45" s="676"/>
      <c r="DD45" s="649">
        <v>20388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40988</v>
      </c>
      <c r="CS46" s="644"/>
      <c r="CT46" s="644"/>
      <c r="CU46" s="644"/>
      <c r="CV46" s="644"/>
      <c r="CW46" s="644"/>
      <c r="CX46" s="644"/>
      <c r="CY46" s="645"/>
      <c r="CZ46" s="646">
        <v>1.3</v>
      </c>
      <c r="DA46" s="647"/>
      <c r="DB46" s="647"/>
      <c r="DC46" s="648"/>
      <c r="DD46" s="649">
        <v>34542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t="s">
        <v>123</v>
      </c>
      <c r="CS47" s="642"/>
      <c r="CT47" s="642"/>
      <c r="CU47" s="642"/>
      <c r="CV47" s="642"/>
      <c r="CW47" s="642"/>
      <c r="CX47" s="642"/>
      <c r="CY47" s="643"/>
      <c r="CZ47" s="646" t="s">
        <v>123</v>
      </c>
      <c r="DA47" s="675"/>
      <c r="DB47" s="675"/>
      <c r="DC47" s="676"/>
      <c r="DD47" s="649" t="s">
        <v>123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3056562</v>
      </c>
      <c r="CS49" s="657"/>
      <c r="CT49" s="657"/>
      <c r="CU49" s="657"/>
      <c r="CV49" s="657"/>
      <c r="CW49" s="657"/>
      <c r="CX49" s="657"/>
      <c r="CY49" s="658"/>
      <c r="CZ49" s="659">
        <v>100</v>
      </c>
      <c r="DA49" s="660"/>
      <c r="DB49" s="660"/>
      <c r="DC49" s="661"/>
      <c r="DD49" s="662">
        <v>1933874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T57TupkbgI1WLdeUnCCPvOY//lIm7m16UttWptfa5kMuF+gIRw6BjclBX7ugpzYF0B0P+sCXmo707dawUYBUkA==" saltValue="+uIH8GO6ePCjSi15aDx10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3308</v>
      </c>
      <c r="R7" s="1174"/>
      <c r="S7" s="1174"/>
      <c r="T7" s="1174"/>
      <c r="U7" s="1174"/>
      <c r="V7" s="1174">
        <v>3057</v>
      </c>
      <c r="W7" s="1174"/>
      <c r="X7" s="1174"/>
      <c r="Y7" s="1174"/>
      <c r="Z7" s="1174"/>
      <c r="AA7" s="1174">
        <v>252</v>
      </c>
      <c r="AB7" s="1174"/>
      <c r="AC7" s="1174"/>
      <c r="AD7" s="1174"/>
      <c r="AE7" s="1175"/>
      <c r="AF7" s="1176">
        <v>252</v>
      </c>
      <c r="AG7" s="1177"/>
      <c r="AH7" s="1177"/>
      <c r="AI7" s="1177"/>
      <c r="AJ7" s="1178"/>
      <c r="AK7" s="1160">
        <v>2</v>
      </c>
      <c r="AL7" s="1161"/>
      <c r="AM7" s="1161"/>
      <c r="AN7" s="1161"/>
      <c r="AO7" s="1161"/>
      <c r="AP7" s="1161">
        <v>2527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558</v>
      </c>
      <c r="BT7" s="1165"/>
      <c r="BU7" s="1165"/>
      <c r="BV7" s="1165"/>
      <c r="BW7" s="1165"/>
      <c r="BX7" s="1165"/>
      <c r="BY7" s="1165"/>
      <c r="BZ7" s="1165"/>
      <c r="CA7" s="1165"/>
      <c r="CB7" s="1165"/>
      <c r="CC7" s="1165"/>
      <c r="CD7" s="1165"/>
      <c r="CE7" s="1165"/>
      <c r="CF7" s="1165"/>
      <c r="CG7" s="1166"/>
      <c r="CH7" s="1157">
        <v>154</v>
      </c>
      <c r="CI7" s="1158"/>
      <c r="CJ7" s="1158"/>
      <c r="CK7" s="1158"/>
      <c r="CL7" s="1159"/>
      <c r="CM7" s="1157">
        <v>123</v>
      </c>
      <c r="CN7" s="1158"/>
      <c r="CO7" s="1158"/>
      <c r="CP7" s="1158"/>
      <c r="CQ7" s="1159"/>
      <c r="CR7" s="1157">
        <v>91</v>
      </c>
      <c r="CS7" s="1158"/>
      <c r="CT7" s="1158"/>
      <c r="CU7" s="1158"/>
      <c r="CV7" s="1159"/>
      <c r="CW7" s="1157" t="s">
        <v>564</v>
      </c>
      <c r="CX7" s="1158"/>
      <c r="CY7" s="1158"/>
      <c r="CZ7" s="1158"/>
      <c r="DA7" s="1159"/>
      <c r="DB7" s="1157" t="s">
        <v>564</v>
      </c>
      <c r="DC7" s="1158"/>
      <c r="DD7" s="1158"/>
      <c r="DE7" s="1158"/>
      <c r="DF7" s="1159"/>
      <c r="DG7" s="1157" t="s">
        <v>564</v>
      </c>
      <c r="DH7" s="1158"/>
      <c r="DI7" s="1158"/>
      <c r="DJ7" s="1158"/>
      <c r="DK7" s="1159"/>
      <c r="DL7" s="1157" t="s">
        <v>564</v>
      </c>
      <c r="DM7" s="1158"/>
      <c r="DN7" s="1158"/>
      <c r="DO7" s="1158"/>
      <c r="DP7" s="1159"/>
      <c r="DQ7" s="1157" t="s">
        <v>564</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559</v>
      </c>
      <c r="BT8" s="1084"/>
      <c r="BU8" s="1084"/>
      <c r="BV8" s="1084"/>
      <c r="BW8" s="1084"/>
      <c r="BX8" s="1084"/>
      <c r="BY8" s="1084"/>
      <c r="BZ8" s="1084"/>
      <c r="CA8" s="1084"/>
      <c r="CB8" s="1084"/>
      <c r="CC8" s="1084"/>
      <c r="CD8" s="1084"/>
      <c r="CE8" s="1084"/>
      <c r="CF8" s="1084"/>
      <c r="CG8" s="1085"/>
      <c r="CH8" s="1058">
        <v>537</v>
      </c>
      <c r="CI8" s="1059"/>
      <c r="CJ8" s="1059"/>
      <c r="CK8" s="1059"/>
      <c r="CL8" s="1060"/>
      <c r="CM8" s="1058">
        <v>281</v>
      </c>
      <c r="CN8" s="1059"/>
      <c r="CO8" s="1059"/>
      <c r="CP8" s="1059"/>
      <c r="CQ8" s="1060"/>
      <c r="CR8" s="1058">
        <v>40</v>
      </c>
      <c r="CS8" s="1059"/>
      <c r="CT8" s="1059"/>
      <c r="CU8" s="1059"/>
      <c r="CV8" s="1060"/>
      <c r="CW8" s="1058" t="s">
        <v>564</v>
      </c>
      <c r="CX8" s="1059"/>
      <c r="CY8" s="1059"/>
      <c r="CZ8" s="1059"/>
      <c r="DA8" s="1060"/>
      <c r="DB8" s="1058" t="s">
        <v>564</v>
      </c>
      <c r="DC8" s="1059"/>
      <c r="DD8" s="1059"/>
      <c r="DE8" s="1059"/>
      <c r="DF8" s="1060"/>
      <c r="DG8" s="1058" t="s">
        <v>564</v>
      </c>
      <c r="DH8" s="1059"/>
      <c r="DI8" s="1059"/>
      <c r="DJ8" s="1059"/>
      <c r="DK8" s="1060"/>
      <c r="DL8" s="1058" t="s">
        <v>564</v>
      </c>
      <c r="DM8" s="1059"/>
      <c r="DN8" s="1059"/>
      <c r="DO8" s="1059"/>
      <c r="DP8" s="1060"/>
      <c r="DQ8" s="1058" t="s">
        <v>564</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560</v>
      </c>
      <c r="BT9" s="1084"/>
      <c r="BU9" s="1084"/>
      <c r="BV9" s="1084"/>
      <c r="BW9" s="1084"/>
      <c r="BX9" s="1084"/>
      <c r="BY9" s="1084"/>
      <c r="BZ9" s="1084"/>
      <c r="CA9" s="1084"/>
      <c r="CB9" s="1084"/>
      <c r="CC9" s="1084"/>
      <c r="CD9" s="1084"/>
      <c r="CE9" s="1084"/>
      <c r="CF9" s="1084"/>
      <c r="CG9" s="1085"/>
      <c r="CH9" s="1058">
        <v>8</v>
      </c>
      <c r="CI9" s="1059"/>
      <c r="CJ9" s="1059"/>
      <c r="CK9" s="1059"/>
      <c r="CL9" s="1060"/>
      <c r="CM9" s="1058">
        <v>40</v>
      </c>
      <c r="CN9" s="1059"/>
      <c r="CO9" s="1059"/>
      <c r="CP9" s="1059"/>
      <c r="CQ9" s="1060"/>
      <c r="CR9" s="1058">
        <v>90</v>
      </c>
      <c r="CS9" s="1059"/>
      <c r="CT9" s="1059"/>
      <c r="CU9" s="1059"/>
      <c r="CV9" s="1060"/>
      <c r="CW9" s="1058" t="s">
        <v>564</v>
      </c>
      <c r="CX9" s="1059"/>
      <c r="CY9" s="1059"/>
      <c r="CZ9" s="1059"/>
      <c r="DA9" s="1060"/>
      <c r="DB9" s="1058" t="s">
        <v>564</v>
      </c>
      <c r="DC9" s="1059"/>
      <c r="DD9" s="1059"/>
      <c r="DE9" s="1059"/>
      <c r="DF9" s="1060"/>
      <c r="DG9" s="1058" t="s">
        <v>564</v>
      </c>
      <c r="DH9" s="1059"/>
      <c r="DI9" s="1059"/>
      <c r="DJ9" s="1059"/>
      <c r="DK9" s="1060"/>
      <c r="DL9" s="1058" t="s">
        <v>564</v>
      </c>
      <c r="DM9" s="1059"/>
      <c r="DN9" s="1059"/>
      <c r="DO9" s="1059"/>
      <c r="DP9" s="1060"/>
      <c r="DQ9" s="1058" t="s">
        <v>564</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561</v>
      </c>
      <c r="BT10" s="1084"/>
      <c r="BU10" s="1084"/>
      <c r="BV10" s="1084"/>
      <c r="BW10" s="1084"/>
      <c r="BX10" s="1084"/>
      <c r="BY10" s="1084"/>
      <c r="BZ10" s="1084"/>
      <c r="CA10" s="1084"/>
      <c r="CB10" s="1084"/>
      <c r="CC10" s="1084"/>
      <c r="CD10" s="1084"/>
      <c r="CE10" s="1084"/>
      <c r="CF10" s="1084"/>
      <c r="CG10" s="1085"/>
      <c r="CH10" s="1058">
        <v>2</v>
      </c>
      <c r="CI10" s="1059"/>
      <c r="CJ10" s="1059"/>
      <c r="CK10" s="1059"/>
      <c r="CL10" s="1060"/>
      <c r="CM10" s="1058">
        <v>187</v>
      </c>
      <c r="CN10" s="1059"/>
      <c r="CO10" s="1059"/>
      <c r="CP10" s="1059"/>
      <c r="CQ10" s="1060"/>
      <c r="CR10" s="1058">
        <v>10</v>
      </c>
      <c r="CS10" s="1059"/>
      <c r="CT10" s="1059"/>
      <c r="CU10" s="1059"/>
      <c r="CV10" s="1060"/>
      <c r="CW10" s="1058">
        <v>5</v>
      </c>
      <c r="CX10" s="1059"/>
      <c r="CY10" s="1059"/>
      <c r="CZ10" s="1059"/>
      <c r="DA10" s="1060"/>
      <c r="DB10" s="1058" t="s">
        <v>564</v>
      </c>
      <c r="DC10" s="1059"/>
      <c r="DD10" s="1059"/>
      <c r="DE10" s="1059"/>
      <c r="DF10" s="1060"/>
      <c r="DG10" s="1058" t="s">
        <v>564</v>
      </c>
      <c r="DH10" s="1059"/>
      <c r="DI10" s="1059"/>
      <c r="DJ10" s="1059"/>
      <c r="DK10" s="1060"/>
      <c r="DL10" s="1058" t="s">
        <v>564</v>
      </c>
      <c r="DM10" s="1059"/>
      <c r="DN10" s="1059"/>
      <c r="DO10" s="1059"/>
      <c r="DP10" s="1060"/>
      <c r="DQ10" s="1058" t="s">
        <v>564</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252</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689</v>
      </c>
      <c r="R28" s="1123"/>
      <c r="S28" s="1123"/>
      <c r="T28" s="1123"/>
      <c r="U28" s="1123"/>
      <c r="V28" s="1123">
        <v>605</v>
      </c>
      <c r="W28" s="1123"/>
      <c r="X28" s="1123"/>
      <c r="Y28" s="1123"/>
      <c r="Z28" s="1123"/>
      <c r="AA28" s="1123">
        <v>84</v>
      </c>
      <c r="AB28" s="1123"/>
      <c r="AC28" s="1123"/>
      <c r="AD28" s="1123"/>
      <c r="AE28" s="1124"/>
      <c r="AF28" s="1125">
        <v>84</v>
      </c>
      <c r="AG28" s="1123"/>
      <c r="AH28" s="1123"/>
      <c r="AI28" s="1123"/>
      <c r="AJ28" s="1126"/>
      <c r="AK28" s="1127">
        <v>53</v>
      </c>
      <c r="AL28" s="1115"/>
      <c r="AM28" s="1115"/>
      <c r="AN28" s="1115"/>
      <c r="AO28" s="1115"/>
      <c r="AP28" s="1115" t="s">
        <v>562</v>
      </c>
      <c r="AQ28" s="1115"/>
      <c r="AR28" s="1115"/>
      <c r="AS28" s="1115"/>
      <c r="AT28" s="1115"/>
      <c r="AU28" s="1115" t="s">
        <v>562</v>
      </c>
      <c r="AV28" s="1115"/>
      <c r="AW28" s="1115"/>
      <c r="AX28" s="1115"/>
      <c r="AY28" s="1115"/>
      <c r="AZ28" s="1116" t="s">
        <v>562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661</v>
      </c>
      <c r="R29" s="1113"/>
      <c r="S29" s="1113"/>
      <c r="T29" s="1113"/>
      <c r="U29" s="1113"/>
      <c r="V29" s="1113">
        <v>636</v>
      </c>
      <c r="W29" s="1113"/>
      <c r="X29" s="1113"/>
      <c r="Y29" s="1113"/>
      <c r="Z29" s="1113"/>
      <c r="AA29" s="1113">
        <v>26</v>
      </c>
      <c r="AB29" s="1113"/>
      <c r="AC29" s="1113"/>
      <c r="AD29" s="1113"/>
      <c r="AE29" s="1114"/>
      <c r="AF29" s="1088">
        <v>26</v>
      </c>
      <c r="AG29" s="1089"/>
      <c r="AH29" s="1089"/>
      <c r="AI29" s="1089"/>
      <c r="AJ29" s="1090"/>
      <c r="AK29" s="1049">
        <v>105</v>
      </c>
      <c r="AL29" s="1040"/>
      <c r="AM29" s="1040"/>
      <c r="AN29" s="1040"/>
      <c r="AO29" s="1040"/>
      <c r="AP29" s="1040" t="s">
        <v>562</v>
      </c>
      <c r="AQ29" s="1040"/>
      <c r="AR29" s="1040"/>
      <c r="AS29" s="1040"/>
      <c r="AT29" s="1040"/>
      <c r="AU29" s="1040" t="s">
        <v>562</v>
      </c>
      <c r="AV29" s="1040"/>
      <c r="AW29" s="1040"/>
      <c r="AX29" s="1040"/>
      <c r="AY29" s="1040"/>
      <c r="AZ29" s="1111" t="s">
        <v>562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56</v>
      </c>
      <c r="R30" s="1113"/>
      <c r="S30" s="1113"/>
      <c r="T30" s="1113"/>
      <c r="U30" s="1113"/>
      <c r="V30" s="1113">
        <v>55</v>
      </c>
      <c r="W30" s="1113"/>
      <c r="X30" s="1113"/>
      <c r="Y30" s="1113"/>
      <c r="Z30" s="1113"/>
      <c r="AA30" s="1113">
        <v>1</v>
      </c>
      <c r="AB30" s="1113"/>
      <c r="AC30" s="1113"/>
      <c r="AD30" s="1113"/>
      <c r="AE30" s="1114"/>
      <c r="AF30" s="1088">
        <v>1</v>
      </c>
      <c r="AG30" s="1089"/>
      <c r="AH30" s="1089"/>
      <c r="AI30" s="1089"/>
      <c r="AJ30" s="1090"/>
      <c r="AK30" s="1049">
        <v>25</v>
      </c>
      <c r="AL30" s="1040"/>
      <c r="AM30" s="1040"/>
      <c r="AN30" s="1040"/>
      <c r="AO30" s="1040"/>
      <c r="AP30" s="1040" t="s">
        <v>562</v>
      </c>
      <c r="AQ30" s="1040"/>
      <c r="AR30" s="1040"/>
      <c r="AS30" s="1040"/>
      <c r="AT30" s="1040"/>
      <c r="AU30" s="1040" t="s">
        <v>562</v>
      </c>
      <c r="AV30" s="1040"/>
      <c r="AW30" s="1040"/>
      <c r="AX30" s="1040"/>
      <c r="AY30" s="1040"/>
      <c r="AZ30" s="1111" t="s">
        <v>562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73</v>
      </c>
      <c r="R31" s="1113"/>
      <c r="S31" s="1113"/>
      <c r="T31" s="1113"/>
      <c r="U31" s="1113"/>
      <c r="V31" s="1113">
        <v>41</v>
      </c>
      <c r="W31" s="1113"/>
      <c r="X31" s="1113"/>
      <c r="Y31" s="1113"/>
      <c r="Z31" s="1113"/>
      <c r="AA31" s="1113">
        <v>32</v>
      </c>
      <c r="AB31" s="1113"/>
      <c r="AC31" s="1113"/>
      <c r="AD31" s="1113"/>
      <c r="AE31" s="1114"/>
      <c r="AF31" s="1088">
        <v>289</v>
      </c>
      <c r="AG31" s="1089"/>
      <c r="AH31" s="1089"/>
      <c r="AI31" s="1089"/>
      <c r="AJ31" s="1090"/>
      <c r="AK31" s="1049">
        <v>2</v>
      </c>
      <c r="AL31" s="1040"/>
      <c r="AM31" s="1040"/>
      <c r="AN31" s="1040"/>
      <c r="AO31" s="1040"/>
      <c r="AP31" s="1040">
        <v>155</v>
      </c>
      <c r="AQ31" s="1040"/>
      <c r="AR31" s="1040"/>
      <c r="AS31" s="1040"/>
      <c r="AT31" s="1040"/>
      <c r="AU31" s="1040" t="s">
        <v>563</v>
      </c>
      <c r="AV31" s="1040"/>
      <c r="AW31" s="1040"/>
      <c r="AX31" s="1040"/>
      <c r="AY31" s="1040"/>
      <c r="AZ31" s="1111" t="s">
        <v>563</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164</v>
      </c>
      <c r="R32" s="1113"/>
      <c r="S32" s="1113"/>
      <c r="T32" s="1113"/>
      <c r="U32" s="1113"/>
      <c r="V32" s="1113">
        <v>160</v>
      </c>
      <c r="W32" s="1113"/>
      <c r="X32" s="1113"/>
      <c r="Y32" s="1113"/>
      <c r="Z32" s="1113"/>
      <c r="AA32" s="1113">
        <v>4</v>
      </c>
      <c r="AB32" s="1113"/>
      <c r="AC32" s="1113"/>
      <c r="AD32" s="1113"/>
      <c r="AE32" s="1114"/>
      <c r="AF32" s="1088">
        <v>4</v>
      </c>
      <c r="AG32" s="1089"/>
      <c r="AH32" s="1089"/>
      <c r="AI32" s="1089"/>
      <c r="AJ32" s="1090"/>
      <c r="AK32" s="1049">
        <v>82</v>
      </c>
      <c r="AL32" s="1040"/>
      <c r="AM32" s="1040"/>
      <c r="AN32" s="1040"/>
      <c r="AO32" s="1040"/>
      <c r="AP32" s="1040">
        <v>1062</v>
      </c>
      <c r="AQ32" s="1040"/>
      <c r="AR32" s="1040"/>
      <c r="AS32" s="1040"/>
      <c r="AT32" s="1040"/>
      <c r="AU32" s="1040">
        <v>883</v>
      </c>
      <c r="AV32" s="1040"/>
      <c r="AW32" s="1040"/>
      <c r="AX32" s="1040"/>
      <c r="AY32" s="1040"/>
      <c r="AZ32" s="1111" t="s">
        <v>563</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381</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402</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404</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387</v>
      </c>
      <c r="W66" s="1071"/>
      <c r="X66" s="1071"/>
      <c r="Y66" s="1071"/>
      <c r="Z66" s="1072"/>
      <c r="AA66" s="1070" t="s">
        <v>388</v>
      </c>
      <c r="AB66" s="1071"/>
      <c r="AC66" s="1071"/>
      <c r="AD66" s="1071"/>
      <c r="AE66" s="1072"/>
      <c r="AF66" s="1076" t="s">
        <v>389</v>
      </c>
      <c r="AG66" s="1077"/>
      <c r="AH66" s="1077"/>
      <c r="AI66" s="1077"/>
      <c r="AJ66" s="1078"/>
      <c r="AK66" s="1070" t="s">
        <v>390</v>
      </c>
      <c r="AL66" s="1065"/>
      <c r="AM66" s="1065"/>
      <c r="AN66" s="1065"/>
      <c r="AO66" s="1066"/>
      <c r="AP66" s="1070" t="s">
        <v>391</v>
      </c>
      <c r="AQ66" s="1071"/>
      <c r="AR66" s="1071"/>
      <c r="AS66" s="1071"/>
      <c r="AT66" s="1072"/>
      <c r="AU66" s="1070" t="s">
        <v>405</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550</v>
      </c>
      <c r="C68" s="1055"/>
      <c r="D68" s="1055"/>
      <c r="E68" s="1055"/>
      <c r="F68" s="1055"/>
      <c r="G68" s="1055"/>
      <c r="H68" s="1055"/>
      <c r="I68" s="1055"/>
      <c r="J68" s="1055"/>
      <c r="K68" s="1055"/>
      <c r="L68" s="1055"/>
      <c r="M68" s="1055"/>
      <c r="N68" s="1055"/>
      <c r="O68" s="1055"/>
      <c r="P68" s="1056"/>
      <c r="Q68" s="1057">
        <v>12354</v>
      </c>
      <c r="R68" s="1051"/>
      <c r="S68" s="1051"/>
      <c r="T68" s="1051"/>
      <c r="U68" s="1051"/>
      <c r="V68" s="1051">
        <v>11350</v>
      </c>
      <c r="W68" s="1051"/>
      <c r="X68" s="1051"/>
      <c r="Y68" s="1051"/>
      <c r="Z68" s="1051"/>
      <c r="AA68" s="1051">
        <v>1004</v>
      </c>
      <c r="AB68" s="1051"/>
      <c r="AC68" s="1051"/>
      <c r="AD68" s="1051"/>
      <c r="AE68" s="1051"/>
      <c r="AF68" s="1051">
        <v>1004</v>
      </c>
      <c r="AG68" s="1051"/>
      <c r="AH68" s="1051"/>
      <c r="AI68" s="1051"/>
      <c r="AJ68" s="1051"/>
      <c r="AK68" s="1051">
        <v>3718</v>
      </c>
      <c r="AL68" s="1051"/>
      <c r="AM68" s="1051"/>
      <c r="AN68" s="1051"/>
      <c r="AO68" s="1051"/>
      <c r="AP68" s="1051" t="s">
        <v>564</v>
      </c>
      <c r="AQ68" s="1051"/>
      <c r="AR68" s="1051"/>
      <c r="AS68" s="1051"/>
      <c r="AT68" s="1051"/>
      <c r="AU68" s="1051" t="s">
        <v>564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551</v>
      </c>
      <c r="C69" s="1044"/>
      <c r="D69" s="1044"/>
      <c r="E69" s="1044"/>
      <c r="F69" s="1044"/>
      <c r="G69" s="1044"/>
      <c r="H69" s="1044"/>
      <c r="I69" s="1044"/>
      <c r="J69" s="1044"/>
      <c r="K69" s="1044"/>
      <c r="L69" s="1044"/>
      <c r="M69" s="1044"/>
      <c r="N69" s="1044"/>
      <c r="O69" s="1044"/>
      <c r="P69" s="1045"/>
      <c r="Q69" s="1046">
        <v>3967</v>
      </c>
      <c r="R69" s="1040"/>
      <c r="S69" s="1040"/>
      <c r="T69" s="1040"/>
      <c r="U69" s="1040"/>
      <c r="V69" s="1040">
        <v>4055</v>
      </c>
      <c r="W69" s="1040"/>
      <c r="X69" s="1040"/>
      <c r="Y69" s="1040"/>
      <c r="Z69" s="1040"/>
      <c r="AA69" s="1040">
        <v>-88</v>
      </c>
      <c r="AB69" s="1040"/>
      <c r="AC69" s="1040"/>
      <c r="AD69" s="1040"/>
      <c r="AE69" s="1040"/>
      <c r="AF69" s="1040">
        <v>1757</v>
      </c>
      <c r="AG69" s="1040"/>
      <c r="AH69" s="1040"/>
      <c r="AI69" s="1040"/>
      <c r="AJ69" s="1040"/>
      <c r="AK69" s="1040" t="s">
        <v>564</v>
      </c>
      <c r="AL69" s="1040"/>
      <c r="AM69" s="1040"/>
      <c r="AN69" s="1040"/>
      <c r="AO69" s="1040"/>
      <c r="AP69" s="1040">
        <v>1620</v>
      </c>
      <c r="AQ69" s="1040"/>
      <c r="AR69" s="1040"/>
      <c r="AS69" s="1040"/>
      <c r="AT69" s="1040"/>
      <c r="AU69" s="1040">
        <v>29</v>
      </c>
      <c r="AV69" s="1040"/>
      <c r="AW69" s="1040"/>
      <c r="AX69" s="1040"/>
      <c r="AY69" s="1040"/>
      <c r="AZ69" s="1041" t="s">
        <v>565</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552</v>
      </c>
      <c r="C70" s="1044"/>
      <c r="D70" s="1044"/>
      <c r="E70" s="1044"/>
      <c r="F70" s="1044"/>
      <c r="G70" s="1044"/>
      <c r="H70" s="1044"/>
      <c r="I70" s="1044"/>
      <c r="J70" s="1044"/>
      <c r="K70" s="1044"/>
      <c r="L70" s="1044"/>
      <c r="M70" s="1044"/>
      <c r="N70" s="1044"/>
      <c r="O70" s="1044"/>
      <c r="P70" s="1045"/>
      <c r="Q70" s="1046">
        <v>574</v>
      </c>
      <c r="R70" s="1040"/>
      <c r="S70" s="1040"/>
      <c r="T70" s="1040"/>
      <c r="U70" s="1040"/>
      <c r="V70" s="1040">
        <v>560</v>
      </c>
      <c r="W70" s="1040"/>
      <c r="X70" s="1040"/>
      <c r="Y70" s="1040"/>
      <c r="Z70" s="1040"/>
      <c r="AA70" s="1040">
        <v>14</v>
      </c>
      <c r="AB70" s="1040"/>
      <c r="AC70" s="1040"/>
      <c r="AD70" s="1040"/>
      <c r="AE70" s="1040"/>
      <c r="AF70" s="1040">
        <v>11</v>
      </c>
      <c r="AG70" s="1040"/>
      <c r="AH70" s="1040"/>
      <c r="AI70" s="1040"/>
      <c r="AJ70" s="1040"/>
      <c r="AK70" s="1040">
        <v>0</v>
      </c>
      <c r="AL70" s="1040"/>
      <c r="AM70" s="1040"/>
      <c r="AN70" s="1040"/>
      <c r="AO70" s="1040"/>
      <c r="AP70" s="1040">
        <v>450</v>
      </c>
      <c r="AQ70" s="1040"/>
      <c r="AR70" s="1040"/>
      <c r="AS70" s="1040"/>
      <c r="AT70" s="1040"/>
      <c r="AU70" s="1040">
        <v>62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553</v>
      </c>
      <c r="C71" s="1044"/>
      <c r="D71" s="1044"/>
      <c r="E71" s="1044"/>
      <c r="F71" s="1044"/>
      <c r="G71" s="1044"/>
      <c r="H71" s="1044"/>
      <c r="I71" s="1044"/>
      <c r="J71" s="1044"/>
      <c r="K71" s="1044"/>
      <c r="L71" s="1044"/>
      <c r="M71" s="1044"/>
      <c r="N71" s="1044"/>
      <c r="O71" s="1044"/>
      <c r="P71" s="1045"/>
      <c r="Q71" s="1046">
        <v>2138</v>
      </c>
      <c r="R71" s="1040"/>
      <c r="S71" s="1040"/>
      <c r="T71" s="1040"/>
      <c r="U71" s="1040"/>
      <c r="V71" s="1040">
        <v>1910</v>
      </c>
      <c r="W71" s="1040"/>
      <c r="X71" s="1040"/>
      <c r="Y71" s="1040"/>
      <c r="Z71" s="1040"/>
      <c r="AA71" s="1040">
        <v>228</v>
      </c>
      <c r="AB71" s="1040"/>
      <c r="AC71" s="1040"/>
      <c r="AD71" s="1040"/>
      <c r="AE71" s="1040"/>
      <c r="AF71" s="1040">
        <v>228</v>
      </c>
      <c r="AG71" s="1040"/>
      <c r="AH71" s="1040"/>
      <c r="AI71" s="1040"/>
      <c r="AJ71" s="1040"/>
      <c r="AK71" s="1040" t="s">
        <v>564</v>
      </c>
      <c r="AL71" s="1040"/>
      <c r="AM71" s="1040"/>
      <c r="AN71" s="1040"/>
      <c r="AO71" s="1040"/>
      <c r="AP71" s="1040">
        <v>887</v>
      </c>
      <c r="AQ71" s="1040"/>
      <c r="AR71" s="1040"/>
      <c r="AS71" s="1040"/>
      <c r="AT71" s="1040"/>
      <c r="AU71" s="1040">
        <v>20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554</v>
      </c>
      <c r="C72" s="1044"/>
      <c r="D72" s="1044"/>
      <c r="E72" s="1044"/>
      <c r="F72" s="1044"/>
      <c r="G72" s="1044"/>
      <c r="H72" s="1044"/>
      <c r="I72" s="1044"/>
      <c r="J72" s="1044"/>
      <c r="K72" s="1044"/>
      <c r="L72" s="1044"/>
      <c r="M72" s="1044"/>
      <c r="N72" s="1044"/>
      <c r="O72" s="1044"/>
      <c r="P72" s="1045"/>
      <c r="Q72" s="1046">
        <v>26</v>
      </c>
      <c r="R72" s="1040"/>
      <c r="S72" s="1040"/>
      <c r="T72" s="1040"/>
      <c r="U72" s="1040"/>
      <c r="V72" s="1040">
        <v>26</v>
      </c>
      <c r="W72" s="1040"/>
      <c r="X72" s="1040"/>
      <c r="Y72" s="1040"/>
      <c r="Z72" s="1040"/>
      <c r="AA72" s="1040">
        <v>0</v>
      </c>
      <c r="AB72" s="1040"/>
      <c r="AC72" s="1040"/>
      <c r="AD72" s="1040"/>
      <c r="AE72" s="1040"/>
      <c r="AF72" s="1040">
        <v>0</v>
      </c>
      <c r="AG72" s="1040"/>
      <c r="AH72" s="1040"/>
      <c r="AI72" s="1040"/>
      <c r="AJ72" s="1040"/>
      <c r="AK72" s="1040">
        <v>26</v>
      </c>
      <c r="AL72" s="1040"/>
      <c r="AM72" s="1040"/>
      <c r="AN72" s="1040"/>
      <c r="AO72" s="1040"/>
      <c r="AP72" s="1040" t="s">
        <v>564</v>
      </c>
      <c r="AQ72" s="1040"/>
      <c r="AR72" s="1040"/>
      <c r="AS72" s="1040"/>
      <c r="AT72" s="1040"/>
      <c r="AU72" s="1040" t="s">
        <v>564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555</v>
      </c>
      <c r="C73" s="1044"/>
      <c r="D73" s="1044"/>
      <c r="E73" s="1044"/>
      <c r="F73" s="1044"/>
      <c r="G73" s="1044"/>
      <c r="H73" s="1044"/>
      <c r="I73" s="1044"/>
      <c r="J73" s="1044"/>
      <c r="K73" s="1044"/>
      <c r="L73" s="1044"/>
      <c r="M73" s="1044"/>
      <c r="N73" s="1044"/>
      <c r="O73" s="1044"/>
      <c r="P73" s="1045"/>
      <c r="Q73" s="1046">
        <v>397</v>
      </c>
      <c r="R73" s="1040"/>
      <c r="S73" s="1040"/>
      <c r="T73" s="1040"/>
      <c r="U73" s="1040"/>
      <c r="V73" s="1040">
        <v>368</v>
      </c>
      <c r="W73" s="1040"/>
      <c r="X73" s="1040"/>
      <c r="Y73" s="1040"/>
      <c r="Z73" s="1040"/>
      <c r="AA73" s="1040">
        <v>29</v>
      </c>
      <c r="AB73" s="1040"/>
      <c r="AC73" s="1040"/>
      <c r="AD73" s="1040"/>
      <c r="AE73" s="1040"/>
      <c r="AF73" s="1040">
        <v>29</v>
      </c>
      <c r="AG73" s="1040"/>
      <c r="AH73" s="1040"/>
      <c r="AI73" s="1040"/>
      <c r="AJ73" s="1040"/>
      <c r="AK73" s="1040">
        <v>13</v>
      </c>
      <c r="AL73" s="1040"/>
      <c r="AM73" s="1040"/>
      <c r="AN73" s="1040"/>
      <c r="AO73" s="1040"/>
      <c r="AP73" s="1040" t="s">
        <v>564</v>
      </c>
      <c r="AQ73" s="1040"/>
      <c r="AR73" s="1040"/>
      <c r="AS73" s="1040"/>
      <c r="AT73" s="1040"/>
      <c r="AU73" s="1040" t="s">
        <v>564</v>
      </c>
      <c r="AV73" s="1040"/>
      <c r="AW73" s="1040"/>
      <c r="AX73" s="1040"/>
      <c r="AY73" s="1040"/>
      <c r="AZ73" s="1041" t="s">
        <v>566</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556</v>
      </c>
      <c r="C74" s="1044"/>
      <c r="D74" s="1044"/>
      <c r="E74" s="1044"/>
      <c r="F74" s="1044"/>
      <c r="G74" s="1044"/>
      <c r="H74" s="1044"/>
      <c r="I74" s="1044"/>
      <c r="J74" s="1044"/>
      <c r="K74" s="1044"/>
      <c r="L74" s="1044"/>
      <c r="M74" s="1044"/>
      <c r="N74" s="1044"/>
      <c r="O74" s="1044"/>
      <c r="P74" s="1045"/>
      <c r="Q74" s="1046">
        <v>284</v>
      </c>
      <c r="R74" s="1040"/>
      <c r="S74" s="1040"/>
      <c r="T74" s="1040"/>
      <c r="U74" s="1040"/>
      <c r="V74" s="1040">
        <v>254</v>
      </c>
      <c r="W74" s="1040"/>
      <c r="X74" s="1040"/>
      <c r="Y74" s="1040"/>
      <c r="Z74" s="1040"/>
      <c r="AA74" s="1040">
        <v>30</v>
      </c>
      <c r="AB74" s="1040"/>
      <c r="AC74" s="1040"/>
      <c r="AD74" s="1040"/>
      <c r="AE74" s="1040"/>
      <c r="AF74" s="1040">
        <v>30</v>
      </c>
      <c r="AG74" s="1040"/>
      <c r="AH74" s="1040"/>
      <c r="AI74" s="1040"/>
      <c r="AJ74" s="1040"/>
      <c r="AK74" s="1040" t="s">
        <v>564</v>
      </c>
      <c r="AL74" s="1040"/>
      <c r="AM74" s="1040"/>
      <c r="AN74" s="1040"/>
      <c r="AO74" s="1040"/>
      <c r="AP74" s="1040" t="s">
        <v>564</v>
      </c>
      <c r="AQ74" s="1040"/>
      <c r="AR74" s="1040"/>
      <c r="AS74" s="1040"/>
      <c r="AT74" s="1040"/>
      <c r="AU74" s="1040" t="s">
        <v>564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557</v>
      </c>
      <c r="C75" s="1044"/>
      <c r="D75" s="1044"/>
      <c r="E75" s="1044"/>
      <c r="F75" s="1044"/>
      <c r="G75" s="1044"/>
      <c r="H75" s="1044"/>
      <c r="I75" s="1044"/>
      <c r="J75" s="1044"/>
      <c r="K75" s="1044"/>
      <c r="L75" s="1044"/>
      <c r="M75" s="1044"/>
      <c r="N75" s="1044"/>
      <c r="O75" s="1044"/>
      <c r="P75" s="1045"/>
      <c r="Q75" s="1047">
        <v>290289</v>
      </c>
      <c r="R75" s="1048"/>
      <c r="S75" s="1048"/>
      <c r="T75" s="1048"/>
      <c r="U75" s="1049"/>
      <c r="V75" s="1050">
        <v>278734</v>
      </c>
      <c r="W75" s="1048"/>
      <c r="X75" s="1048"/>
      <c r="Y75" s="1048"/>
      <c r="Z75" s="1049"/>
      <c r="AA75" s="1050">
        <v>11555</v>
      </c>
      <c r="AB75" s="1048"/>
      <c r="AC75" s="1048"/>
      <c r="AD75" s="1048"/>
      <c r="AE75" s="1049"/>
      <c r="AF75" s="1050">
        <v>11555</v>
      </c>
      <c r="AG75" s="1048"/>
      <c r="AH75" s="1048"/>
      <c r="AI75" s="1048"/>
      <c r="AJ75" s="1049"/>
      <c r="AK75" s="1050" t="s">
        <v>564</v>
      </c>
      <c r="AL75" s="1048"/>
      <c r="AM75" s="1048"/>
      <c r="AN75" s="1048"/>
      <c r="AO75" s="1049"/>
      <c r="AP75" s="1050" t="s">
        <v>564</v>
      </c>
      <c r="AQ75" s="1048"/>
      <c r="AR75" s="1048"/>
      <c r="AS75" s="1048"/>
      <c r="AT75" s="1049"/>
      <c r="AU75" s="1050" t="s">
        <v>564</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300</v>
      </c>
      <c r="AG109" s="963"/>
      <c r="AH109" s="963"/>
      <c r="AI109" s="963"/>
      <c r="AJ109" s="964"/>
      <c r="AK109" s="965" t="s">
        <v>299</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300</v>
      </c>
      <c r="BW109" s="963"/>
      <c r="BX109" s="963"/>
      <c r="BY109" s="963"/>
      <c r="BZ109" s="964"/>
      <c r="CA109" s="965" t="s">
        <v>299</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300</v>
      </c>
      <c r="DM109" s="963"/>
      <c r="DN109" s="963"/>
      <c r="DO109" s="963"/>
      <c r="DP109" s="964"/>
      <c r="DQ109" s="965" t="s">
        <v>299</v>
      </c>
      <c r="DR109" s="963"/>
      <c r="DS109" s="963"/>
      <c r="DT109" s="963"/>
      <c r="DU109" s="964"/>
      <c r="DV109" s="965" t="s">
        <v>416</v>
      </c>
      <c r="DW109" s="963"/>
      <c r="DX109" s="963"/>
      <c r="DY109" s="963"/>
      <c r="DZ109" s="994"/>
    </row>
    <row r="110" spans="1:131" s="226" customFormat="1" ht="26.25" customHeight="1">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237451</v>
      </c>
      <c r="AB110" s="956"/>
      <c r="AC110" s="956"/>
      <c r="AD110" s="956"/>
      <c r="AE110" s="957"/>
      <c r="AF110" s="958">
        <v>228919</v>
      </c>
      <c r="AG110" s="956"/>
      <c r="AH110" s="956"/>
      <c r="AI110" s="956"/>
      <c r="AJ110" s="957"/>
      <c r="AK110" s="958">
        <v>227084</v>
      </c>
      <c r="AL110" s="956"/>
      <c r="AM110" s="956"/>
      <c r="AN110" s="956"/>
      <c r="AO110" s="957"/>
      <c r="AP110" s="959">
        <v>14.1</v>
      </c>
      <c r="AQ110" s="960"/>
      <c r="AR110" s="960"/>
      <c r="AS110" s="960"/>
      <c r="AT110" s="961"/>
      <c r="AU110" s="995" t="s">
        <v>67</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2563777</v>
      </c>
      <c r="BR110" s="903"/>
      <c r="BS110" s="903"/>
      <c r="BT110" s="903"/>
      <c r="BU110" s="903"/>
      <c r="BV110" s="903">
        <v>2502003</v>
      </c>
      <c r="BW110" s="903"/>
      <c r="BX110" s="903"/>
      <c r="BY110" s="903"/>
      <c r="BZ110" s="903"/>
      <c r="CA110" s="903">
        <v>2526975</v>
      </c>
      <c r="CB110" s="903"/>
      <c r="CC110" s="903"/>
      <c r="CD110" s="903"/>
      <c r="CE110" s="903"/>
      <c r="CF110" s="927">
        <v>157</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383</v>
      </c>
      <c r="DH110" s="903"/>
      <c r="DI110" s="903"/>
      <c r="DJ110" s="903"/>
      <c r="DK110" s="903"/>
      <c r="DL110" s="903" t="s">
        <v>123</v>
      </c>
      <c r="DM110" s="903"/>
      <c r="DN110" s="903"/>
      <c r="DO110" s="903"/>
      <c r="DP110" s="903"/>
      <c r="DQ110" s="903" t="s">
        <v>123</v>
      </c>
      <c r="DR110" s="903"/>
      <c r="DS110" s="903"/>
      <c r="DT110" s="903"/>
      <c r="DU110" s="903"/>
      <c r="DV110" s="904" t="s">
        <v>383</v>
      </c>
      <c r="DW110" s="904"/>
      <c r="DX110" s="904"/>
      <c r="DY110" s="904"/>
      <c r="DZ110" s="905"/>
    </row>
    <row r="111" spans="1:131" s="226" customFormat="1" ht="26.25" customHeight="1">
      <c r="A111" s="832" t="s">
        <v>422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123</v>
      </c>
      <c r="AL111" s="984"/>
      <c r="AM111" s="984"/>
      <c r="AN111" s="984"/>
      <c r="AO111" s="985"/>
      <c r="AP111" s="987" t="s">
        <v>423</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t="s">
        <v>123</v>
      </c>
      <c r="BR111" s="875"/>
      <c r="BS111" s="875"/>
      <c r="BT111" s="875"/>
      <c r="BU111" s="875"/>
      <c r="BV111" s="875" t="s">
        <v>123</v>
      </c>
      <c r="BW111" s="875"/>
      <c r="BX111" s="875"/>
      <c r="BY111" s="875"/>
      <c r="BZ111" s="875"/>
      <c r="CA111" s="875" t="s">
        <v>123</v>
      </c>
      <c r="CB111" s="875"/>
      <c r="CC111" s="875"/>
      <c r="CD111" s="875"/>
      <c r="CE111" s="875"/>
      <c r="CF111" s="936" t="s">
        <v>123</v>
      </c>
      <c r="CG111" s="937"/>
      <c r="CH111" s="937"/>
      <c r="CI111" s="937"/>
      <c r="CJ111" s="937"/>
      <c r="CK111" s="992"/>
      <c r="CL111" s="879"/>
      <c r="CM111" s="882" t="s">
        <v>425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123</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c r="A112" s="977" t="s">
        <v>426</v>
      </c>
      <c r="B112" s="978"/>
      <c r="C112" s="808" t="s">
        <v>427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123</v>
      </c>
      <c r="AL112" s="838"/>
      <c r="AM112" s="838"/>
      <c r="AN112" s="838"/>
      <c r="AO112" s="839"/>
      <c r="AP112" s="885" t="s">
        <v>123</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1009317</v>
      </c>
      <c r="BR112" s="875"/>
      <c r="BS112" s="875"/>
      <c r="BT112" s="875"/>
      <c r="BU112" s="875"/>
      <c r="BV112" s="875">
        <v>999224</v>
      </c>
      <c r="BW112" s="875"/>
      <c r="BX112" s="875"/>
      <c r="BY112" s="875"/>
      <c r="BZ112" s="875"/>
      <c r="CA112" s="875">
        <v>916981</v>
      </c>
      <c r="CB112" s="875"/>
      <c r="CC112" s="875"/>
      <c r="CD112" s="875"/>
      <c r="CE112" s="875"/>
      <c r="CF112" s="936">
        <v>57</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423</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84502</v>
      </c>
      <c r="AB113" s="984"/>
      <c r="AC113" s="984"/>
      <c r="AD113" s="984"/>
      <c r="AE113" s="985"/>
      <c r="AF113" s="986">
        <v>80631</v>
      </c>
      <c r="AG113" s="984"/>
      <c r="AH113" s="984"/>
      <c r="AI113" s="984"/>
      <c r="AJ113" s="985"/>
      <c r="AK113" s="986">
        <v>78946</v>
      </c>
      <c r="AL113" s="984"/>
      <c r="AM113" s="984"/>
      <c r="AN113" s="984"/>
      <c r="AO113" s="985"/>
      <c r="AP113" s="987">
        <v>4.9000000000000004</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v>125316</v>
      </c>
      <c r="BR113" s="875"/>
      <c r="BS113" s="875"/>
      <c r="BT113" s="875"/>
      <c r="BU113" s="875"/>
      <c r="BV113" s="875">
        <v>124920</v>
      </c>
      <c r="BW113" s="875"/>
      <c r="BX113" s="875"/>
      <c r="BY113" s="875"/>
      <c r="BZ113" s="875"/>
      <c r="CA113" s="875">
        <v>111622</v>
      </c>
      <c r="CB113" s="875"/>
      <c r="CC113" s="875"/>
      <c r="CD113" s="875"/>
      <c r="CE113" s="875"/>
      <c r="CF113" s="936">
        <v>6.9</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423</v>
      </c>
      <c r="DR113" s="838"/>
      <c r="DS113" s="838"/>
      <c r="DT113" s="838"/>
      <c r="DU113" s="839"/>
      <c r="DV113" s="885" t="s">
        <v>423</v>
      </c>
      <c r="DW113" s="886"/>
      <c r="DX113" s="886"/>
      <c r="DY113" s="886"/>
      <c r="DZ113" s="887"/>
    </row>
    <row r="114" spans="1:130" s="226" customFormat="1" ht="26.25" customHeight="1">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23930</v>
      </c>
      <c r="AB114" s="838"/>
      <c r="AC114" s="838"/>
      <c r="AD114" s="838"/>
      <c r="AE114" s="839"/>
      <c r="AF114" s="840">
        <v>21498</v>
      </c>
      <c r="AG114" s="838"/>
      <c r="AH114" s="838"/>
      <c r="AI114" s="838"/>
      <c r="AJ114" s="839"/>
      <c r="AK114" s="840">
        <v>15700</v>
      </c>
      <c r="AL114" s="838"/>
      <c r="AM114" s="838"/>
      <c r="AN114" s="838"/>
      <c r="AO114" s="839"/>
      <c r="AP114" s="885">
        <v>1</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411233</v>
      </c>
      <c r="BR114" s="875"/>
      <c r="BS114" s="875"/>
      <c r="BT114" s="875"/>
      <c r="BU114" s="875"/>
      <c r="BV114" s="875">
        <v>513946</v>
      </c>
      <c r="BW114" s="875"/>
      <c r="BX114" s="875"/>
      <c r="BY114" s="875"/>
      <c r="BZ114" s="875"/>
      <c r="CA114" s="875">
        <v>527683</v>
      </c>
      <c r="CB114" s="875"/>
      <c r="CC114" s="875"/>
      <c r="CD114" s="875"/>
      <c r="CE114" s="875"/>
      <c r="CF114" s="936">
        <v>32.799999999999997</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383</v>
      </c>
      <c r="DH114" s="838"/>
      <c r="DI114" s="838"/>
      <c r="DJ114" s="838"/>
      <c r="DK114" s="839"/>
      <c r="DL114" s="840" t="s">
        <v>123</v>
      </c>
      <c r="DM114" s="838"/>
      <c r="DN114" s="838"/>
      <c r="DO114" s="838"/>
      <c r="DP114" s="839"/>
      <c r="DQ114" s="840" t="s">
        <v>383</v>
      </c>
      <c r="DR114" s="838"/>
      <c r="DS114" s="838"/>
      <c r="DT114" s="838"/>
      <c r="DU114" s="839"/>
      <c r="DV114" s="885" t="s">
        <v>123</v>
      </c>
      <c r="DW114" s="886"/>
      <c r="DX114" s="886"/>
      <c r="DY114" s="886"/>
      <c r="DZ114" s="887"/>
    </row>
    <row r="115" spans="1:130" s="226" customFormat="1" ht="26.25" customHeight="1">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38</v>
      </c>
      <c r="AB115" s="984"/>
      <c r="AC115" s="984"/>
      <c r="AD115" s="984"/>
      <c r="AE115" s="985"/>
      <c r="AF115" s="986">
        <v>11</v>
      </c>
      <c r="AG115" s="984"/>
      <c r="AH115" s="984"/>
      <c r="AI115" s="984"/>
      <c r="AJ115" s="985"/>
      <c r="AK115" s="986">
        <v>36</v>
      </c>
      <c r="AL115" s="984"/>
      <c r="AM115" s="984"/>
      <c r="AN115" s="984"/>
      <c r="AO115" s="985"/>
      <c r="AP115" s="987">
        <v>0</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123</v>
      </c>
      <c r="BW115" s="875"/>
      <c r="BX115" s="875"/>
      <c r="BY115" s="875"/>
      <c r="BZ115" s="875"/>
      <c r="CA115" s="875" t="s">
        <v>123</v>
      </c>
      <c r="CB115" s="875"/>
      <c r="CC115" s="875"/>
      <c r="CD115" s="875"/>
      <c r="CE115" s="875"/>
      <c r="CF115" s="936" t="s">
        <v>123</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123</v>
      </c>
      <c r="DM115" s="838"/>
      <c r="DN115" s="838"/>
      <c r="DO115" s="838"/>
      <c r="DP115" s="839"/>
      <c r="DQ115" s="840" t="s">
        <v>123</v>
      </c>
      <c r="DR115" s="838"/>
      <c r="DS115" s="838"/>
      <c r="DT115" s="838"/>
      <c r="DU115" s="839"/>
      <c r="DV115" s="885" t="s">
        <v>383</v>
      </c>
      <c r="DW115" s="886"/>
      <c r="DX115" s="886"/>
      <c r="DY115" s="886"/>
      <c r="DZ115" s="887"/>
    </row>
    <row r="116" spans="1:130" s="226" customFormat="1" ht="26.25" customHeight="1">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123</v>
      </c>
      <c r="AB116" s="838"/>
      <c r="AC116" s="838"/>
      <c r="AD116" s="838"/>
      <c r="AE116" s="839"/>
      <c r="AF116" s="840" t="s">
        <v>123</v>
      </c>
      <c r="AG116" s="838"/>
      <c r="AH116" s="838"/>
      <c r="AI116" s="838"/>
      <c r="AJ116" s="839"/>
      <c r="AK116" s="840" t="s">
        <v>123</v>
      </c>
      <c r="AL116" s="838"/>
      <c r="AM116" s="838"/>
      <c r="AN116" s="838"/>
      <c r="AO116" s="839"/>
      <c r="AP116" s="885" t="s">
        <v>123</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441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423</v>
      </c>
      <c r="DH116" s="838"/>
      <c r="DI116" s="838"/>
      <c r="DJ116" s="838"/>
      <c r="DK116" s="839"/>
      <c r="DL116" s="840" t="s">
        <v>123</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442</v>
      </c>
      <c r="Z117" s="964"/>
      <c r="AA117" s="969">
        <v>345921</v>
      </c>
      <c r="AB117" s="970"/>
      <c r="AC117" s="970"/>
      <c r="AD117" s="970"/>
      <c r="AE117" s="971"/>
      <c r="AF117" s="972">
        <v>331059</v>
      </c>
      <c r="AG117" s="970"/>
      <c r="AH117" s="970"/>
      <c r="AI117" s="970"/>
      <c r="AJ117" s="971"/>
      <c r="AK117" s="972">
        <v>321766</v>
      </c>
      <c r="AL117" s="970"/>
      <c r="AM117" s="970"/>
      <c r="AN117" s="970"/>
      <c r="AO117" s="971"/>
      <c r="AP117" s="973"/>
      <c r="AQ117" s="974"/>
      <c r="AR117" s="974"/>
      <c r="AS117" s="974"/>
      <c r="AT117" s="975"/>
      <c r="AU117" s="997"/>
      <c r="AV117" s="998"/>
      <c r="AW117" s="998"/>
      <c r="AX117" s="998"/>
      <c r="AY117" s="998"/>
      <c r="AZ117" s="924" t="s">
        <v>443</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123</v>
      </c>
      <c r="CG117" s="937"/>
      <c r="CH117" s="937"/>
      <c r="CI117" s="937"/>
      <c r="CJ117" s="937"/>
      <c r="CK117" s="992"/>
      <c r="CL117" s="879"/>
      <c r="CM117" s="882" t="s">
        <v>444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300</v>
      </c>
      <c r="AG118" s="963"/>
      <c r="AH118" s="963"/>
      <c r="AI118" s="963"/>
      <c r="AJ118" s="964"/>
      <c r="AK118" s="965" t="s">
        <v>299</v>
      </c>
      <c r="AL118" s="963"/>
      <c r="AM118" s="963"/>
      <c r="AN118" s="963"/>
      <c r="AO118" s="964"/>
      <c r="AP118" s="966" t="s">
        <v>416</v>
      </c>
      <c r="AQ118" s="967"/>
      <c r="AR118" s="967"/>
      <c r="AS118" s="967"/>
      <c r="AT118" s="968"/>
      <c r="AU118" s="997"/>
      <c r="AV118" s="998"/>
      <c r="AW118" s="998"/>
      <c r="AX118" s="998"/>
      <c r="AY118" s="998"/>
      <c r="AZ118" s="940" t="s">
        <v>445</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383</v>
      </c>
      <c r="BW118" s="906"/>
      <c r="BX118" s="906"/>
      <c r="BY118" s="906"/>
      <c r="BZ118" s="906"/>
      <c r="CA118" s="906" t="s">
        <v>123</v>
      </c>
      <c r="CB118" s="906"/>
      <c r="CC118" s="906"/>
      <c r="CD118" s="906"/>
      <c r="CE118" s="906"/>
      <c r="CF118" s="936" t="s">
        <v>123</v>
      </c>
      <c r="CG118" s="937"/>
      <c r="CH118" s="937"/>
      <c r="CI118" s="937"/>
      <c r="CJ118" s="937"/>
      <c r="CK118" s="992"/>
      <c r="CL118" s="879"/>
      <c r="CM118" s="882" t="s">
        <v>446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383</v>
      </c>
      <c r="DW118" s="886"/>
      <c r="DX118" s="886"/>
      <c r="DY118" s="886"/>
      <c r="DZ118" s="887"/>
    </row>
    <row r="119" spans="1:130" s="226" customFormat="1" ht="26.25" customHeight="1">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447</v>
      </c>
      <c r="BP119" s="939"/>
      <c r="BQ119" s="943">
        <v>4109643</v>
      </c>
      <c r="BR119" s="906"/>
      <c r="BS119" s="906"/>
      <c r="BT119" s="906"/>
      <c r="BU119" s="906"/>
      <c r="BV119" s="906">
        <v>4140093</v>
      </c>
      <c r="BW119" s="906"/>
      <c r="BX119" s="906"/>
      <c r="BY119" s="906"/>
      <c r="BZ119" s="906"/>
      <c r="CA119" s="906">
        <v>4083261</v>
      </c>
      <c r="CB119" s="906"/>
      <c r="CC119" s="906"/>
      <c r="CD119" s="906"/>
      <c r="CE119" s="906"/>
      <c r="CF119" s="804"/>
      <c r="CG119" s="805"/>
      <c r="CH119" s="805"/>
      <c r="CI119" s="805"/>
      <c r="CJ119" s="895"/>
      <c r="CK119" s="993"/>
      <c r="CL119" s="881"/>
      <c r="CM119" s="899" t="s">
        <v>448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123</v>
      </c>
      <c r="DM119" s="821"/>
      <c r="DN119" s="821"/>
      <c r="DO119" s="821"/>
      <c r="DP119" s="822"/>
      <c r="DQ119" s="823" t="s">
        <v>123</v>
      </c>
      <c r="DR119" s="821"/>
      <c r="DS119" s="821"/>
      <c r="DT119" s="821"/>
      <c r="DU119" s="822"/>
      <c r="DV119" s="909" t="s">
        <v>123</v>
      </c>
      <c r="DW119" s="910"/>
      <c r="DX119" s="910"/>
      <c r="DY119" s="910"/>
      <c r="DZ119" s="911"/>
    </row>
    <row r="120" spans="1:130" s="226" customFormat="1" ht="26.25" customHeight="1">
      <c r="A120" s="878"/>
      <c r="B120" s="879"/>
      <c r="C120" s="882" t="s">
        <v>425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449</v>
      </c>
      <c r="AV120" s="945"/>
      <c r="AW120" s="945"/>
      <c r="AX120" s="945"/>
      <c r="AY120" s="946"/>
      <c r="AZ120" s="921" t="s">
        <v>450</v>
      </c>
      <c r="BA120" s="866"/>
      <c r="BB120" s="866"/>
      <c r="BC120" s="866"/>
      <c r="BD120" s="866"/>
      <c r="BE120" s="866"/>
      <c r="BF120" s="866"/>
      <c r="BG120" s="866"/>
      <c r="BH120" s="866"/>
      <c r="BI120" s="866"/>
      <c r="BJ120" s="866"/>
      <c r="BK120" s="866"/>
      <c r="BL120" s="866"/>
      <c r="BM120" s="866"/>
      <c r="BN120" s="866"/>
      <c r="BO120" s="866"/>
      <c r="BP120" s="867"/>
      <c r="BQ120" s="922">
        <v>1997349</v>
      </c>
      <c r="BR120" s="903"/>
      <c r="BS120" s="903"/>
      <c r="BT120" s="903"/>
      <c r="BU120" s="903"/>
      <c r="BV120" s="903">
        <v>2078531</v>
      </c>
      <c r="BW120" s="903"/>
      <c r="BX120" s="903"/>
      <c r="BY120" s="903"/>
      <c r="BZ120" s="903"/>
      <c r="CA120" s="903">
        <v>2118403</v>
      </c>
      <c r="CB120" s="903"/>
      <c r="CC120" s="903"/>
      <c r="CD120" s="903"/>
      <c r="CE120" s="903"/>
      <c r="CF120" s="927">
        <v>131.6</v>
      </c>
      <c r="CG120" s="928"/>
      <c r="CH120" s="928"/>
      <c r="CI120" s="928"/>
      <c r="CJ120" s="928"/>
      <c r="CK120" s="929" t="s">
        <v>451</v>
      </c>
      <c r="CL120" s="913"/>
      <c r="CM120" s="913"/>
      <c r="CN120" s="913"/>
      <c r="CO120" s="914"/>
      <c r="CP120" s="933" t="s">
        <v>399</v>
      </c>
      <c r="CQ120" s="934"/>
      <c r="CR120" s="934"/>
      <c r="CS120" s="934"/>
      <c r="CT120" s="934"/>
      <c r="CU120" s="934"/>
      <c r="CV120" s="934"/>
      <c r="CW120" s="934"/>
      <c r="CX120" s="934"/>
      <c r="CY120" s="934"/>
      <c r="CZ120" s="934"/>
      <c r="DA120" s="934"/>
      <c r="DB120" s="934"/>
      <c r="DC120" s="934"/>
      <c r="DD120" s="934"/>
      <c r="DE120" s="934"/>
      <c r="DF120" s="935"/>
      <c r="DG120" s="922">
        <v>1008541</v>
      </c>
      <c r="DH120" s="903"/>
      <c r="DI120" s="903"/>
      <c r="DJ120" s="903"/>
      <c r="DK120" s="903"/>
      <c r="DL120" s="903">
        <v>998389</v>
      </c>
      <c r="DM120" s="903"/>
      <c r="DN120" s="903"/>
      <c r="DO120" s="903"/>
      <c r="DP120" s="903"/>
      <c r="DQ120" s="903">
        <v>914494</v>
      </c>
      <c r="DR120" s="903"/>
      <c r="DS120" s="903"/>
      <c r="DT120" s="903"/>
      <c r="DU120" s="903"/>
      <c r="DV120" s="904">
        <v>56.8</v>
      </c>
      <c r="DW120" s="904"/>
      <c r="DX120" s="904"/>
      <c r="DY120" s="904"/>
      <c r="DZ120" s="905"/>
    </row>
    <row r="121" spans="1:130" s="226" customFormat="1" ht="26.25" customHeight="1">
      <c r="A121" s="878"/>
      <c r="B121" s="879"/>
      <c r="C121" s="924" t="s">
        <v>452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453</v>
      </c>
      <c r="BA121" s="808"/>
      <c r="BB121" s="808"/>
      <c r="BC121" s="808"/>
      <c r="BD121" s="808"/>
      <c r="BE121" s="808"/>
      <c r="BF121" s="808"/>
      <c r="BG121" s="808"/>
      <c r="BH121" s="808"/>
      <c r="BI121" s="808"/>
      <c r="BJ121" s="808"/>
      <c r="BK121" s="808"/>
      <c r="BL121" s="808"/>
      <c r="BM121" s="808"/>
      <c r="BN121" s="808"/>
      <c r="BO121" s="808"/>
      <c r="BP121" s="809"/>
      <c r="BQ121" s="874">
        <v>89930</v>
      </c>
      <c r="BR121" s="875"/>
      <c r="BS121" s="875"/>
      <c r="BT121" s="875"/>
      <c r="BU121" s="875"/>
      <c r="BV121" s="875">
        <v>122509</v>
      </c>
      <c r="BW121" s="875"/>
      <c r="BX121" s="875"/>
      <c r="BY121" s="875"/>
      <c r="BZ121" s="875"/>
      <c r="CA121" s="875">
        <v>139333</v>
      </c>
      <c r="CB121" s="875"/>
      <c r="CC121" s="875"/>
      <c r="CD121" s="875"/>
      <c r="CE121" s="875"/>
      <c r="CF121" s="936">
        <v>8.6999999999999993</v>
      </c>
      <c r="CG121" s="937"/>
      <c r="CH121" s="937"/>
      <c r="CI121" s="937"/>
      <c r="CJ121" s="937"/>
      <c r="CK121" s="930"/>
      <c r="CL121" s="916"/>
      <c r="CM121" s="916"/>
      <c r="CN121" s="916"/>
      <c r="CO121" s="917"/>
      <c r="CP121" s="896" t="s">
        <v>397</v>
      </c>
      <c r="CQ121" s="897"/>
      <c r="CR121" s="897"/>
      <c r="CS121" s="897"/>
      <c r="CT121" s="897"/>
      <c r="CU121" s="897"/>
      <c r="CV121" s="897"/>
      <c r="CW121" s="897"/>
      <c r="CX121" s="897"/>
      <c r="CY121" s="897"/>
      <c r="CZ121" s="897"/>
      <c r="DA121" s="897"/>
      <c r="DB121" s="897"/>
      <c r="DC121" s="897"/>
      <c r="DD121" s="897"/>
      <c r="DE121" s="897"/>
      <c r="DF121" s="898"/>
      <c r="DG121" s="874">
        <v>776</v>
      </c>
      <c r="DH121" s="875"/>
      <c r="DI121" s="875"/>
      <c r="DJ121" s="875"/>
      <c r="DK121" s="875"/>
      <c r="DL121" s="875">
        <v>835</v>
      </c>
      <c r="DM121" s="875"/>
      <c r="DN121" s="875"/>
      <c r="DO121" s="875"/>
      <c r="DP121" s="875"/>
      <c r="DQ121" s="875">
        <v>2487</v>
      </c>
      <c r="DR121" s="875"/>
      <c r="DS121" s="875"/>
      <c r="DT121" s="875"/>
      <c r="DU121" s="875"/>
      <c r="DV121" s="852">
        <v>0.2</v>
      </c>
      <c r="DW121" s="852"/>
      <c r="DX121" s="852"/>
      <c r="DY121" s="852"/>
      <c r="DZ121" s="853"/>
    </row>
    <row r="122" spans="1:130" s="226" customFormat="1" ht="26.25" customHeight="1">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383</v>
      </c>
      <c r="AQ122" s="886"/>
      <c r="AR122" s="886"/>
      <c r="AS122" s="886"/>
      <c r="AT122" s="887"/>
      <c r="AU122" s="947"/>
      <c r="AV122" s="948"/>
      <c r="AW122" s="948"/>
      <c r="AX122" s="948"/>
      <c r="AY122" s="949"/>
      <c r="AZ122" s="940" t="s">
        <v>454</v>
      </c>
      <c r="BA122" s="941"/>
      <c r="BB122" s="941"/>
      <c r="BC122" s="941"/>
      <c r="BD122" s="941"/>
      <c r="BE122" s="941"/>
      <c r="BF122" s="941"/>
      <c r="BG122" s="941"/>
      <c r="BH122" s="941"/>
      <c r="BI122" s="941"/>
      <c r="BJ122" s="941"/>
      <c r="BK122" s="941"/>
      <c r="BL122" s="941"/>
      <c r="BM122" s="941"/>
      <c r="BN122" s="941"/>
      <c r="BO122" s="941"/>
      <c r="BP122" s="942"/>
      <c r="BQ122" s="943">
        <v>2766366</v>
      </c>
      <c r="BR122" s="906"/>
      <c r="BS122" s="906"/>
      <c r="BT122" s="906"/>
      <c r="BU122" s="906"/>
      <c r="BV122" s="906">
        <v>1796600</v>
      </c>
      <c r="BW122" s="906"/>
      <c r="BX122" s="906"/>
      <c r="BY122" s="906"/>
      <c r="BZ122" s="906"/>
      <c r="CA122" s="906">
        <v>2442928</v>
      </c>
      <c r="CB122" s="906"/>
      <c r="CC122" s="906"/>
      <c r="CD122" s="906"/>
      <c r="CE122" s="906"/>
      <c r="CF122" s="907">
        <v>151.80000000000001</v>
      </c>
      <c r="CG122" s="908"/>
      <c r="CH122" s="908"/>
      <c r="CI122" s="908"/>
      <c r="CJ122" s="908"/>
      <c r="CK122" s="930"/>
      <c r="CL122" s="916"/>
      <c r="CM122" s="916"/>
      <c r="CN122" s="916"/>
      <c r="CO122" s="917"/>
      <c r="CP122" s="896" t="s">
        <v>395</v>
      </c>
      <c r="CQ122" s="897"/>
      <c r="CR122" s="897"/>
      <c r="CS122" s="897"/>
      <c r="CT122" s="897"/>
      <c r="CU122" s="897"/>
      <c r="CV122" s="897"/>
      <c r="CW122" s="897"/>
      <c r="CX122" s="897"/>
      <c r="CY122" s="897"/>
      <c r="CZ122" s="897"/>
      <c r="DA122" s="897"/>
      <c r="DB122" s="897"/>
      <c r="DC122" s="897"/>
      <c r="DD122" s="897"/>
      <c r="DE122" s="897"/>
      <c r="DF122" s="898"/>
      <c r="DG122" s="874" t="s">
        <v>123</v>
      </c>
      <c r="DH122" s="875"/>
      <c r="DI122" s="875"/>
      <c r="DJ122" s="875"/>
      <c r="DK122" s="875"/>
      <c r="DL122" s="875" t="s">
        <v>123</v>
      </c>
      <c r="DM122" s="875"/>
      <c r="DN122" s="875"/>
      <c r="DO122" s="875"/>
      <c r="DP122" s="875"/>
      <c r="DQ122" s="875" t="s">
        <v>123</v>
      </c>
      <c r="DR122" s="875"/>
      <c r="DS122" s="875"/>
      <c r="DT122" s="875"/>
      <c r="DU122" s="875"/>
      <c r="DV122" s="852" t="s">
        <v>123</v>
      </c>
      <c r="DW122" s="852"/>
      <c r="DX122" s="852"/>
      <c r="DY122" s="852"/>
      <c r="DZ122" s="853"/>
    </row>
    <row r="123" spans="1:130" s="226" customFormat="1" ht="26.25" customHeight="1">
      <c r="A123" s="878"/>
      <c r="B123" s="879"/>
      <c r="C123" s="882" t="s">
        <v>441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455</v>
      </c>
      <c r="BP123" s="939"/>
      <c r="BQ123" s="893">
        <v>4853645</v>
      </c>
      <c r="BR123" s="894"/>
      <c r="BS123" s="894"/>
      <c r="BT123" s="894"/>
      <c r="BU123" s="894"/>
      <c r="BV123" s="894">
        <v>3997640</v>
      </c>
      <c r="BW123" s="894"/>
      <c r="BX123" s="894"/>
      <c r="BY123" s="894"/>
      <c r="BZ123" s="894"/>
      <c r="CA123" s="894">
        <v>4700664</v>
      </c>
      <c r="CB123" s="894"/>
      <c r="CC123" s="894"/>
      <c r="CD123" s="894"/>
      <c r="CE123" s="894"/>
      <c r="CF123" s="804"/>
      <c r="CG123" s="805"/>
      <c r="CH123" s="805"/>
      <c r="CI123" s="805"/>
      <c r="CJ123" s="895"/>
      <c r="CK123" s="930"/>
      <c r="CL123" s="916"/>
      <c r="CM123" s="916"/>
      <c r="CN123" s="916"/>
      <c r="CO123" s="917"/>
      <c r="CP123" s="896" t="s">
        <v>396</v>
      </c>
      <c r="CQ123" s="897"/>
      <c r="CR123" s="897"/>
      <c r="CS123" s="897"/>
      <c r="CT123" s="897"/>
      <c r="CU123" s="897"/>
      <c r="CV123" s="897"/>
      <c r="CW123" s="897"/>
      <c r="CX123" s="897"/>
      <c r="CY123" s="897"/>
      <c r="CZ123" s="897"/>
      <c r="DA123" s="897"/>
      <c r="DB123" s="897"/>
      <c r="DC123" s="897"/>
      <c r="DD123" s="897"/>
      <c r="DE123" s="897"/>
      <c r="DF123" s="898"/>
      <c r="DG123" s="837" t="s">
        <v>123</v>
      </c>
      <c r="DH123" s="838"/>
      <c r="DI123" s="838"/>
      <c r="DJ123" s="838"/>
      <c r="DK123" s="839"/>
      <c r="DL123" s="840" t="s">
        <v>123</v>
      </c>
      <c r="DM123" s="838"/>
      <c r="DN123" s="838"/>
      <c r="DO123" s="838"/>
      <c r="DP123" s="839"/>
      <c r="DQ123" s="840" t="s">
        <v>123</v>
      </c>
      <c r="DR123" s="838"/>
      <c r="DS123" s="838"/>
      <c r="DT123" s="838"/>
      <c r="DU123" s="839"/>
      <c r="DV123" s="885" t="s">
        <v>383</v>
      </c>
      <c r="DW123" s="886"/>
      <c r="DX123" s="886"/>
      <c r="DY123" s="886"/>
      <c r="DZ123" s="887"/>
    </row>
    <row r="124" spans="1:130" s="226" customFormat="1" ht="26.25" customHeight="1" thickBot="1">
      <c r="A124" s="878"/>
      <c r="B124" s="879"/>
      <c r="C124" s="882" t="s">
        <v>444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456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123</v>
      </c>
      <c r="BR124" s="892"/>
      <c r="BS124" s="892"/>
      <c r="BT124" s="892"/>
      <c r="BU124" s="892"/>
      <c r="BV124" s="892">
        <v>8.6999999999999993</v>
      </c>
      <c r="BW124" s="892"/>
      <c r="BX124" s="892"/>
      <c r="BY124" s="892"/>
      <c r="BZ124" s="892"/>
      <c r="CA124" s="892" t="s">
        <v>123</v>
      </c>
      <c r="CB124" s="892"/>
      <c r="CC124" s="892"/>
      <c r="CD124" s="892"/>
      <c r="CE124" s="892"/>
      <c r="CF124" s="782"/>
      <c r="CG124" s="783"/>
      <c r="CH124" s="783"/>
      <c r="CI124" s="783"/>
      <c r="CJ124" s="923"/>
      <c r="CK124" s="931"/>
      <c r="CL124" s="931"/>
      <c r="CM124" s="931"/>
      <c r="CN124" s="931"/>
      <c r="CO124" s="932"/>
      <c r="CP124" s="896" t="s">
        <v>457</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123</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c r="A125" s="878"/>
      <c r="B125" s="879"/>
      <c r="C125" s="882" t="s">
        <v>446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458</v>
      </c>
      <c r="CL125" s="913"/>
      <c r="CM125" s="913"/>
      <c r="CN125" s="913"/>
      <c r="CO125" s="914"/>
      <c r="CP125" s="921" t="s">
        <v>459</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c r="A126" s="878"/>
      <c r="B126" s="879"/>
      <c r="C126" s="882" t="s">
        <v>448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123</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460</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c r="A127" s="880"/>
      <c r="B127" s="881"/>
      <c r="C127" s="899" t="s">
        <v>461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38</v>
      </c>
      <c r="AB127" s="838"/>
      <c r="AC127" s="838"/>
      <c r="AD127" s="838"/>
      <c r="AE127" s="839"/>
      <c r="AF127" s="840">
        <v>11</v>
      </c>
      <c r="AG127" s="838"/>
      <c r="AH127" s="838"/>
      <c r="AI127" s="838"/>
      <c r="AJ127" s="839"/>
      <c r="AK127" s="840">
        <v>36</v>
      </c>
      <c r="AL127" s="838"/>
      <c r="AM127" s="838"/>
      <c r="AN127" s="838"/>
      <c r="AO127" s="839"/>
      <c r="AP127" s="885">
        <v>0</v>
      </c>
      <c r="AQ127" s="886"/>
      <c r="AR127" s="886"/>
      <c r="AS127" s="886"/>
      <c r="AT127" s="887"/>
      <c r="AU127" s="262"/>
      <c r="AV127" s="262"/>
      <c r="AW127" s="262"/>
      <c r="AX127" s="902" t="s">
        <v>462</v>
      </c>
      <c r="AY127" s="870"/>
      <c r="AZ127" s="870"/>
      <c r="BA127" s="870"/>
      <c r="BB127" s="870"/>
      <c r="BC127" s="870"/>
      <c r="BD127" s="870"/>
      <c r="BE127" s="871"/>
      <c r="BF127" s="869" t="s">
        <v>463</v>
      </c>
      <c r="BG127" s="870"/>
      <c r="BH127" s="870"/>
      <c r="BI127" s="870"/>
      <c r="BJ127" s="870"/>
      <c r="BK127" s="870"/>
      <c r="BL127" s="871"/>
      <c r="BM127" s="869" t="s">
        <v>464</v>
      </c>
      <c r="BN127" s="870"/>
      <c r="BO127" s="870"/>
      <c r="BP127" s="870"/>
      <c r="BQ127" s="870"/>
      <c r="BR127" s="870"/>
      <c r="BS127" s="871"/>
      <c r="BT127" s="869" t="s">
        <v>465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466</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c r="A128" s="854" t="s">
        <v>467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468</v>
      </c>
      <c r="X128" s="856"/>
      <c r="Y128" s="856"/>
      <c r="Z128" s="857"/>
      <c r="AA128" s="858">
        <v>26066</v>
      </c>
      <c r="AB128" s="859"/>
      <c r="AC128" s="859"/>
      <c r="AD128" s="859"/>
      <c r="AE128" s="860"/>
      <c r="AF128" s="861">
        <v>15794</v>
      </c>
      <c r="AG128" s="859"/>
      <c r="AH128" s="859"/>
      <c r="AI128" s="859"/>
      <c r="AJ128" s="860"/>
      <c r="AK128" s="861">
        <v>4746</v>
      </c>
      <c r="AL128" s="859"/>
      <c r="AM128" s="859"/>
      <c r="AN128" s="859"/>
      <c r="AO128" s="860"/>
      <c r="AP128" s="862"/>
      <c r="AQ128" s="863"/>
      <c r="AR128" s="863"/>
      <c r="AS128" s="863"/>
      <c r="AT128" s="864"/>
      <c r="AU128" s="262"/>
      <c r="AV128" s="262"/>
      <c r="AW128" s="262"/>
      <c r="AX128" s="865" t="s">
        <v>469</v>
      </c>
      <c r="AY128" s="866"/>
      <c r="AZ128" s="866"/>
      <c r="BA128" s="866"/>
      <c r="BB128" s="866"/>
      <c r="BC128" s="866"/>
      <c r="BD128" s="866"/>
      <c r="BE128" s="867"/>
      <c r="BF128" s="844" t="s">
        <v>123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470</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123</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471</v>
      </c>
      <c r="X129" s="835"/>
      <c r="Y129" s="835"/>
      <c r="Z129" s="836"/>
      <c r="AA129" s="837">
        <v>1897892</v>
      </c>
      <c r="AB129" s="838"/>
      <c r="AC129" s="838"/>
      <c r="AD129" s="838"/>
      <c r="AE129" s="839"/>
      <c r="AF129" s="840">
        <v>1879511</v>
      </c>
      <c r="AG129" s="838"/>
      <c r="AH129" s="838"/>
      <c r="AI129" s="838"/>
      <c r="AJ129" s="839"/>
      <c r="AK129" s="840">
        <v>1866109</v>
      </c>
      <c r="AL129" s="838"/>
      <c r="AM129" s="838"/>
      <c r="AN129" s="838"/>
      <c r="AO129" s="839"/>
      <c r="AP129" s="841"/>
      <c r="AQ129" s="842"/>
      <c r="AR129" s="842"/>
      <c r="AS129" s="842"/>
      <c r="AT129" s="843"/>
      <c r="AU129" s="264"/>
      <c r="AV129" s="264"/>
      <c r="AW129" s="264"/>
      <c r="AX129" s="807" t="s">
        <v>472</v>
      </c>
      <c r="AY129" s="808"/>
      <c r="AZ129" s="808"/>
      <c r="BA129" s="808"/>
      <c r="BB129" s="808"/>
      <c r="BC129" s="808"/>
      <c r="BD129" s="808"/>
      <c r="BE129" s="809"/>
      <c r="BF129" s="827" t="s">
        <v>123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474</v>
      </c>
      <c r="X130" s="835"/>
      <c r="Y130" s="835"/>
      <c r="Z130" s="836"/>
      <c r="AA130" s="837">
        <v>257511</v>
      </c>
      <c r="AB130" s="838"/>
      <c r="AC130" s="838"/>
      <c r="AD130" s="838"/>
      <c r="AE130" s="839"/>
      <c r="AF130" s="840">
        <v>254091</v>
      </c>
      <c r="AG130" s="838"/>
      <c r="AH130" s="838"/>
      <c r="AI130" s="838"/>
      <c r="AJ130" s="839"/>
      <c r="AK130" s="840">
        <v>256363</v>
      </c>
      <c r="AL130" s="838"/>
      <c r="AM130" s="838"/>
      <c r="AN130" s="838"/>
      <c r="AO130" s="839"/>
      <c r="AP130" s="841"/>
      <c r="AQ130" s="842"/>
      <c r="AR130" s="842"/>
      <c r="AS130" s="842"/>
      <c r="AT130" s="843"/>
      <c r="AU130" s="264"/>
      <c r="AV130" s="264"/>
      <c r="AW130" s="264"/>
      <c r="AX130" s="807" t="s">
        <v>475</v>
      </c>
      <c r="AY130" s="808"/>
      <c r="AZ130" s="808"/>
      <c r="BA130" s="808"/>
      <c r="BB130" s="808"/>
      <c r="BC130" s="808"/>
      <c r="BD130" s="808"/>
      <c r="BE130" s="809"/>
      <c r="BF130" s="810">
        <v>3.7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476</v>
      </c>
      <c r="X131" s="818"/>
      <c r="Y131" s="818"/>
      <c r="Z131" s="819"/>
      <c r="AA131" s="820">
        <v>1640381</v>
      </c>
      <c r="AB131" s="821"/>
      <c r="AC131" s="821"/>
      <c r="AD131" s="821"/>
      <c r="AE131" s="822"/>
      <c r="AF131" s="823">
        <v>1625420</v>
      </c>
      <c r="AG131" s="821"/>
      <c r="AH131" s="821"/>
      <c r="AI131" s="821"/>
      <c r="AJ131" s="822"/>
      <c r="AK131" s="823">
        <v>1609746</v>
      </c>
      <c r="AL131" s="821"/>
      <c r="AM131" s="821"/>
      <c r="AN131" s="821"/>
      <c r="AO131" s="822"/>
      <c r="AP131" s="824"/>
      <c r="AQ131" s="825"/>
      <c r="AR131" s="825"/>
      <c r="AS131" s="825"/>
      <c r="AT131" s="826"/>
      <c r="AU131" s="264"/>
      <c r="AV131" s="264"/>
      <c r="AW131" s="264"/>
      <c r="AX131" s="785" t="s">
        <v>477</v>
      </c>
      <c r="AY131" s="786"/>
      <c r="AZ131" s="786"/>
      <c r="BA131" s="786"/>
      <c r="BB131" s="786"/>
      <c r="BC131" s="786"/>
      <c r="BD131" s="786"/>
      <c r="BE131" s="787"/>
      <c r="BF131" s="788" t="s">
        <v>123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478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479</v>
      </c>
      <c r="W132" s="798"/>
      <c r="X132" s="798"/>
      <c r="Y132" s="798"/>
      <c r="Z132" s="799"/>
      <c r="AA132" s="800">
        <v>3.8005804749999998</v>
      </c>
      <c r="AB132" s="801"/>
      <c r="AC132" s="801"/>
      <c r="AD132" s="801"/>
      <c r="AE132" s="802"/>
      <c r="AF132" s="803">
        <v>3.7635811050000001</v>
      </c>
      <c r="AG132" s="801"/>
      <c r="AH132" s="801"/>
      <c r="AI132" s="801"/>
      <c r="AJ132" s="802"/>
      <c r="AK132" s="803">
        <v>3.7681100000000001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480</v>
      </c>
      <c r="W133" s="777"/>
      <c r="X133" s="777"/>
      <c r="Y133" s="777"/>
      <c r="Z133" s="778"/>
      <c r="AA133" s="779">
        <v>4.8</v>
      </c>
      <c r="AB133" s="780"/>
      <c r="AC133" s="780"/>
      <c r="AD133" s="780"/>
      <c r="AE133" s="781"/>
      <c r="AF133" s="779">
        <v>4.2</v>
      </c>
      <c r="AG133" s="780"/>
      <c r="AH133" s="780"/>
      <c r="AI133" s="780"/>
      <c r="AJ133" s="781"/>
      <c r="AK133" s="779">
        <v>3.7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41sz7vO8Jl/QbtMoNFAHDQNYzKxzDDw9ftm+/UT+ulIpcf4LiAhM6mfp1b23uDbpai8hF6dAVvPi+DbYT77Bew==" saltValue="xkNKO9uyjC149iQJqLtJ0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A7d26mEfY3DkWNq2VsSLtvBubnS0QW+f+kd06sN/lMNJConJUlkxpftiKmegioxoQWcuEX092zYnI3H6aJ0zXg==" saltValue="qcllQqsz3B4xhpD32nFn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WfmuLdNXRvGSqG8w6BokivMkMYsy8arHq5GASJ2i7lwvUUEEoDIMsR3tIH8w++5Ni06Q3l6UEctignyWnK+EQ==" saltValue="+4NMMN5fjHPfSlC32Jy8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484</v>
      </c>
      <c r="AP7" s="283"/>
      <c r="AQ7" s="284" t="s">
        <v>485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486</v>
      </c>
      <c r="AQ8" s="290" t="s">
        <v>487</v>
      </c>
      <c r="AR8" s="291" t="s">
        <v>488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489</v>
      </c>
      <c r="AL9" s="1207"/>
      <c r="AM9" s="1207"/>
      <c r="AN9" s="1208"/>
      <c r="AO9" s="292">
        <v>548352</v>
      </c>
      <c r="AP9" s="292">
        <v>136067</v>
      </c>
      <c r="AQ9" s="293">
        <v>189734</v>
      </c>
      <c r="AR9" s="294">
        <v>-28.3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490</v>
      </c>
      <c r="AL10" s="1207"/>
      <c r="AM10" s="1207"/>
      <c r="AN10" s="1208"/>
      <c r="AO10" s="295">
        <v>20771</v>
      </c>
      <c r="AP10" s="295">
        <v>5154</v>
      </c>
      <c r="AQ10" s="296">
        <v>22180</v>
      </c>
      <c r="AR10" s="297">
        <v>-76.8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491</v>
      </c>
      <c r="AL11" s="1207"/>
      <c r="AM11" s="1207"/>
      <c r="AN11" s="1208"/>
      <c r="AO11" s="295">
        <v>68550</v>
      </c>
      <c r="AP11" s="295">
        <v>17010</v>
      </c>
      <c r="AQ11" s="296">
        <v>28692</v>
      </c>
      <c r="AR11" s="297">
        <v>-40.700000000000003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492</v>
      </c>
      <c r="AL12" s="1207"/>
      <c r="AM12" s="1207"/>
      <c r="AN12" s="1208"/>
      <c r="AO12" s="295" t="s">
        <v>493</v>
      </c>
      <c r="AP12" s="295" t="s">
        <v>493</v>
      </c>
      <c r="AQ12" s="296">
        <v>4806</v>
      </c>
      <c r="AR12" s="297" t="s">
        <v>493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494</v>
      </c>
      <c r="AL13" s="1207"/>
      <c r="AM13" s="1207"/>
      <c r="AN13" s="1208"/>
      <c r="AO13" s="295" t="s">
        <v>493</v>
      </c>
      <c r="AP13" s="295" t="s">
        <v>493</v>
      </c>
      <c r="AQ13" s="296" t="s">
        <v>493</v>
      </c>
      <c r="AR13" s="297" t="s">
        <v>493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495</v>
      </c>
      <c r="AL14" s="1207"/>
      <c r="AM14" s="1207"/>
      <c r="AN14" s="1208"/>
      <c r="AO14" s="295">
        <v>33312</v>
      </c>
      <c r="AP14" s="295">
        <v>8266</v>
      </c>
      <c r="AQ14" s="296">
        <v>8976</v>
      </c>
      <c r="AR14" s="297">
        <v>-7.9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496</v>
      </c>
      <c r="AL15" s="1207"/>
      <c r="AM15" s="1207"/>
      <c r="AN15" s="1208"/>
      <c r="AO15" s="295" t="s">
        <v>493</v>
      </c>
      <c r="AP15" s="295" t="s">
        <v>493</v>
      </c>
      <c r="AQ15" s="296">
        <v>4161</v>
      </c>
      <c r="AR15" s="297" t="s">
        <v>493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497</v>
      </c>
      <c r="AL16" s="1210"/>
      <c r="AM16" s="1210"/>
      <c r="AN16" s="1211"/>
      <c r="AO16" s="295">
        <v>-50540</v>
      </c>
      <c r="AP16" s="295">
        <v>-12541</v>
      </c>
      <c r="AQ16" s="296">
        <v>-17989</v>
      </c>
      <c r="AR16" s="297">
        <v>-30.3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620445</v>
      </c>
      <c r="AP17" s="295">
        <v>153957</v>
      </c>
      <c r="AQ17" s="296">
        <v>240560</v>
      </c>
      <c r="AR17" s="297">
        <v>-36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502</v>
      </c>
      <c r="AL21" s="1204"/>
      <c r="AM21" s="1204"/>
      <c r="AN21" s="1205"/>
      <c r="AO21" s="307">
        <v>14.14</v>
      </c>
      <c r="AP21" s="308">
        <v>21.65</v>
      </c>
      <c r="AQ21" s="309">
        <v>-7.51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503</v>
      </c>
      <c r="AL22" s="1204"/>
      <c r="AM22" s="1204"/>
      <c r="AN22" s="1205"/>
      <c r="AO22" s="312">
        <v>92.3</v>
      </c>
      <c r="AP22" s="313">
        <v>95.4</v>
      </c>
      <c r="AQ22" s="314">
        <v>-3.1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505</v>
      </c>
      <c r="AO27" s="273"/>
      <c r="AP27" s="273"/>
      <c r="AQ27" s="273"/>
      <c r="AR27" s="273"/>
      <c r="AS27" s="273"/>
      <c r="AT27" s="273"/>
    </row>
    <row r="28" spans="1:46" ht="17.2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484</v>
      </c>
      <c r="AP30" s="283"/>
      <c r="AQ30" s="284" t="s">
        <v>485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486</v>
      </c>
      <c r="AQ31" s="290" t="s">
        <v>487</v>
      </c>
      <c r="AR31" s="291" t="s">
        <v>488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508</v>
      </c>
      <c r="AL32" s="1195"/>
      <c r="AM32" s="1195"/>
      <c r="AN32" s="1196"/>
      <c r="AO32" s="322">
        <v>227084</v>
      </c>
      <c r="AP32" s="322">
        <v>56348</v>
      </c>
      <c r="AQ32" s="323">
        <v>139228</v>
      </c>
      <c r="AR32" s="324">
        <v>-59.5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509</v>
      </c>
      <c r="AL33" s="1195"/>
      <c r="AM33" s="1195"/>
      <c r="AN33" s="1196"/>
      <c r="AO33" s="322" t="s">
        <v>493</v>
      </c>
      <c r="AP33" s="322" t="s">
        <v>493</v>
      </c>
      <c r="AQ33" s="323" t="s">
        <v>493</v>
      </c>
      <c r="AR33" s="324" t="s">
        <v>493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510</v>
      </c>
      <c r="AL34" s="1195"/>
      <c r="AM34" s="1195"/>
      <c r="AN34" s="1196"/>
      <c r="AO34" s="322" t="s">
        <v>493</v>
      </c>
      <c r="AP34" s="322" t="s">
        <v>493</v>
      </c>
      <c r="AQ34" s="323">
        <v>5</v>
      </c>
      <c r="AR34" s="324" t="s">
        <v>493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511</v>
      </c>
      <c r="AL35" s="1195"/>
      <c r="AM35" s="1195"/>
      <c r="AN35" s="1196"/>
      <c r="AO35" s="322">
        <v>78946</v>
      </c>
      <c r="AP35" s="322">
        <v>19590</v>
      </c>
      <c r="AQ35" s="323">
        <v>32095</v>
      </c>
      <c r="AR35" s="324">
        <v>-39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512</v>
      </c>
      <c r="AL36" s="1195"/>
      <c r="AM36" s="1195"/>
      <c r="AN36" s="1196"/>
      <c r="AO36" s="322">
        <v>15700</v>
      </c>
      <c r="AP36" s="322">
        <v>3896</v>
      </c>
      <c r="AQ36" s="323">
        <v>5254</v>
      </c>
      <c r="AR36" s="324">
        <v>-25.8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513</v>
      </c>
      <c r="AL37" s="1195"/>
      <c r="AM37" s="1195"/>
      <c r="AN37" s="1196"/>
      <c r="AO37" s="322">
        <v>36</v>
      </c>
      <c r="AP37" s="322">
        <v>9</v>
      </c>
      <c r="AQ37" s="323">
        <v>1384</v>
      </c>
      <c r="AR37" s="324">
        <v>-99.3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514</v>
      </c>
      <c r="AL38" s="1198"/>
      <c r="AM38" s="1198"/>
      <c r="AN38" s="1199"/>
      <c r="AO38" s="325" t="s">
        <v>493</v>
      </c>
      <c r="AP38" s="325" t="s">
        <v>493</v>
      </c>
      <c r="AQ38" s="326">
        <v>32</v>
      </c>
      <c r="AR38" s="314" t="s">
        <v>493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515</v>
      </c>
      <c r="AL39" s="1198"/>
      <c r="AM39" s="1198"/>
      <c r="AN39" s="1199"/>
      <c r="AO39" s="322">
        <v>-4746</v>
      </c>
      <c r="AP39" s="322">
        <v>-1178</v>
      </c>
      <c r="AQ39" s="323">
        <v>-8131</v>
      </c>
      <c r="AR39" s="324">
        <v>-85.5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516</v>
      </c>
      <c r="AL40" s="1195"/>
      <c r="AM40" s="1195"/>
      <c r="AN40" s="1196"/>
      <c r="AO40" s="322">
        <v>-256363</v>
      </c>
      <c r="AP40" s="322">
        <v>-63614</v>
      </c>
      <c r="AQ40" s="323">
        <v>-126394</v>
      </c>
      <c r="AR40" s="324">
        <v>-49.7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60657</v>
      </c>
      <c r="AP41" s="322">
        <v>15051</v>
      </c>
      <c r="AQ41" s="323">
        <v>43473</v>
      </c>
      <c r="AR41" s="324">
        <v>-65.400000000000006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484</v>
      </c>
      <c r="AN49" s="1189" t="s">
        <v>520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521</v>
      </c>
      <c r="AO50" s="339" t="s">
        <v>522</v>
      </c>
      <c r="AP50" s="340" t="s">
        <v>523</v>
      </c>
      <c r="AQ50" s="341" t="s">
        <v>524</v>
      </c>
      <c r="AR50" s="342" t="s">
        <v>525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579031</v>
      </c>
      <c r="AN51" s="344">
        <v>134440</v>
      </c>
      <c r="AO51" s="345">
        <v>75.8</v>
      </c>
      <c r="AP51" s="346">
        <v>316331</v>
      </c>
      <c r="AQ51" s="347">
        <v>38.6</v>
      </c>
      <c r="AR51" s="348">
        <v>37.200000000000003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121608</v>
      </c>
      <c r="AN52" s="352">
        <v>28235</v>
      </c>
      <c r="AO52" s="353">
        <v>72</v>
      </c>
      <c r="AP52" s="354">
        <v>106387</v>
      </c>
      <c r="AQ52" s="355">
        <v>22.8</v>
      </c>
      <c r="AR52" s="356">
        <v>49.2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779342</v>
      </c>
      <c r="AN53" s="344">
        <v>183981</v>
      </c>
      <c r="AO53" s="345">
        <v>36.799999999999997</v>
      </c>
      <c r="AP53" s="346">
        <v>333013</v>
      </c>
      <c r="AQ53" s="347">
        <v>5.3</v>
      </c>
      <c r="AR53" s="348">
        <v>31.5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294394</v>
      </c>
      <c r="AN54" s="352">
        <v>69498</v>
      </c>
      <c r="AO54" s="353">
        <v>146.1</v>
      </c>
      <c r="AP54" s="354">
        <v>126732</v>
      </c>
      <c r="AQ54" s="355">
        <v>19.100000000000001</v>
      </c>
      <c r="AR54" s="356">
        <v>127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599639</v>
      </c>
      <c r="AN55" s="344">
        <v>144040</v>
      </c>
      <c r="AO55" s="345">
        <v>-21.7</v>
      </c>
      <c r="AP55" s="346">
        <v>280458</v>
      </c>
      <c r="AQ55" s="347">
        <v>-15.8</v>
      </c>
      <c r="AR55" s="348">
        <v>-5.9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104690</v>
      </c>
      <c r="AN56" s="352">
        <v>25148</v>
      </c>
      <c r="AO56" s="353">
        <v>-63.8</v>
      </c>
      <c r="AP56" s="354">
        <v>127286</v>
      </c>
      <c r="AQ56" s="355">
        <v>0.4</v>
      </c>
      <c r="AR56" s="356">
        <v>-64.2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503103</v>
      </c>
      <c r="AN57" s="344">
        <v>123189</v>
      </c>
      <c r="AO57" s="345">
        <v>-14.5</v>
      </c>
      <c r="AP57" s="346">
        <v>291945</v>
      </c>
      <c r="AQ57" s="347">
        <v>4.0999999999999996</v>
      </c>
      <c r="AR57" s="348">
        <v>-18.600000000000001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90655</v>
      </c>
      <c r="AN58" s="352">
        <v>22198</v>
      </c>
      <c r="AO58" s="353">
        <v>-11.7</v>
      </c>
      <c r="AP58" s="354">
        <v>127651</v>
      </c>
      <c r="AQ58" s="355">
        <v>0.3</v>
      </c>
      <c r="AR58" s="356">
        <v>-12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418730</v>
      </c>
      <c r="AN59" s="344">
        <v>103903</v>
      </c>
      <c r="AO59" s="345">
        <v>-15.7</v>
      </c>
      <c r="AP59" s="346">
        <v>291173</v>
      </c>
      <c r="AQ59" s="347">
        <v>-0.3</v>
      </c>
      <c r="AR59" s="348">
        <v>-15.4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40988</v>
      </c>
      <c r="AN60" s="352">
        <v>10171</v>
      </c>
      <c r="AO60" s="353">
        <v>-54.2</v>
      </c>
      <c r="AP60" s="354">
        <v>119071</v>
      </c>
      <c r="AQ60" s="355">
        <v>-6.7</v>
      </c>
      <c r="AR60" s="356">
        <v>-47.5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575969</v>
      </c>
      <c r="AN61" s="359">
        <v>137911</v>
      </c>
      <c r="AO61" s="360">
        <v>12.1</v>
      </c>
      <c r="AP61" s="361">
        <v>302584</v>
      </c>
      <c r="AQ61" s="362">
        <v>6.4</v>
      </c>
      <c r="AR61" s="348">
        <v>5.7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130467</v>
      </c>
      <c r="AN62" s="352">
        <v>31050</v>
      </c>
      <c r="AO62" s="353">
        <v>17.7</v>
      </c>
      <c r="AP62" s="354">
        <v>121425</v>
      </c>
      <c r="AQ62" s="355">
        <v>7.2</v>
      </c>
      <c r="AR62" s="356">
        <v>10.5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MWADJsfZIwol6WOb2pj6jb3JWEfMW1yf2qenUntVPOIRRxGMzcCG2d98UVsK52ZD+xzbg4fw/ZjhGhS5kZ3A==" saltValue="1oY4+b8WdMamr7GlYUYg6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x8b+tdqIX1f88C5SJt3pSZff/hLABhOrGNCGBFwly1aOX6m8MO+66yjTiM1+SYjq7xQvfZOr1BHWMq6vTZcYQ==" saltValue="UmnASzSiqUKPenavDEVt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AIN/PhdyfrfBcjioazhUVDl4HYEWI3tcAhn+H8wZDYoynrUnYmyqu2GnY4PO7VqpgELuK5COwahMfH4URbZrg==" saltValue="rq4XnzUfr01lzwuJUuqsb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536</v>
      </c>
      <c r="G46" s="8" t="s">
        <v>537</v>
      </c>
      <c r="H46" s="8" t="s">
        <v>538</v>
      </c>
      <c r="I46" s="8" t="s">
        <v>539</v>
      </c>
      <c r="J46" s="9" t="s">
        <v>540</v>
      </c>
    </row>
    <row r="47" spans="2:10" ht="57.75" customHeight="1">
      <c r="B47" s="10"/>
      <c r="C47" s="1212" t="s">
        <v>3</v>
      </c>
      <c r="D47" s="1212"/>
      <c r="E47" s="1213"/>
      <c r="F47" s="11">
        <v>46.93</v>
      </c>
      <c r="G47" s="12">
        <v>48.8</v>
      </c>
      <c r="H47" s="12">
        <v>48</v>
      </c>
      <c r="I47" s="12">
        <v>48.48</v>
      </c>
      <c r="J47" s="13">
        <v>48.89</v>
      </c>
    </row>
    <row r="48" spans="2:10" ht="57.75" customHeight="1">
      <c r="B48" s="14"/>
      <c r="C48" s="1214" t="s">
        <v>4</v>
      </c>
      <c r="D48" s="1214"/>
      <c r="E48" s="1215"/>
      <c r="F48" s="15">
        <v>11</v>
      </c>
      <c r="G48" s="16">
        <v>12.07</v>
      </c>
      <c r="H48" s="16">
        <v>11.68</v>
      </c>
      <c r="I48" s="16">
        <v>8.93</v>
      </c>
      <c r="J48" s="17">
        <v>13.48</v>
      </c>
    </row>
    <row r="49" spans="2:10" ht="57.75" customHeight="1" thickBot="1">
      <c r="B49" s="18"/>
      <c r="C49" s="1216" t="s">
        <v>5</v>
      </c>
      <c r="D49" s="1216"/>
      <c r="E49" s="1217"/>
      <c r="F49" s="19">
        <v>2.4700000000000002</v>
      </c>
      <c r="G49" s="20">
        <v>1.4</v>
      </c>
      <c r="H49" s="20">
        <v>0.99</v>
      </c>
      <c r="I49" s="20" t="s">
        <v>541</v>
      </c>
      <c r="J49" s="21">
        <v>4.5599999999999996</v>
      </c>
    </row>
    <row r="50" spans="2:10" ht="13.5" customHeight="1"/>
    <row r="51" spans="2:10" ht="13.5" hidden="1" customHeight="1"/>
    <row r="52" spans="2:10" ht="13.5" hidden="1" customHeight="1"/>
    <row r="53" spans="2:10" ht="13.5" hidden="1" customHeight="1"/>
  </sheetData>
  <sheetProtection algorithmName="SHA-512" hashValue="3tw0iBKp2RdIroNzJiWbKsTaeKWyixrAznfu7BFvYUvdYDsuISfFoGNCrDXaP7hWcxxnTf4tkZMNEOva4/5R2w==" saltValue="liMrokQyyWXnoAirLQY7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黒木博行</cp:lastModifiedBy>
  <cp:lastPrinted>2019-11-06T05:44:05Z</cp:lastPrinted>
  <dcterms:created xsi:type="dcterms:W3CDTF">2019-02-14T05:12:27Z</dcterms:created>
  <dcterms:modified xsi:type="dcterms:W3CDTF">2019-11-06T06:03:47Z</dcterms:modified>
  <cp:category/>
</cp:coreProperties>
</file>