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0年度\03 普通会計決算統計（H29決算）\05 平成29年度財政状況資料集\11 市町村→県\フォント統一及び黒字に修正後\"/>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c r="BE34" i="10" l="1"/>
  <c r="BE35" i="10" l="1"/>
  <c r="BW34" i="10"/>
  <c r="BW35" i="10" s="1"/>
  <c r="BW36" i="10" s="1"/>
  <c r="BW37" i="10" s="1"/>
  <c r="CO34" i="10" l="1"/>
  <c r="CO35" i="10" s="1"/>
</calcChain>
</file>

<file path=xl/sharedStrings.xml><?xml version="1.0" encoding="utf-8"?>
<sst xmlns="http://schemas.openxmlformats.org/spreadsheetml/2006/main" count="1139" uniqueCount="587">
  <si>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</si>
  <si>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</si>
  <si>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</si>
  <si>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</si>
  <si>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</si>
  <si>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</si>
  <si>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</si>
  <si>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</si>
  <si>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</si>
  <si>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</si>
  <si>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</si>
  <si>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</si>
  <si>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</si>
  <si>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</si>
  <si>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</si>
  <si>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</si>
  <si>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</si>
  <si>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</si>
  <si>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</si>
  <si>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</si>
  <si>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</si>
  <si>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</si>
  <si>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</si>
  <si>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</si>
  <si>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</si>
  <si>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</si>
  <si>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</si>
  <si>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</si>
  <si>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</si>
  <si>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</si>
  <si>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</si>
  <si>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</si>
  <si>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</si>
  <si>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</si>
  <si>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</si>
  <si>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</si>
  <si>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</si>
  <si>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</si>
  <si>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</si>
  <si>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</si>
  <si>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</si>
  <si>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</si>
  <si>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</si>
  <si>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</si>
  <si>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</si>
  <si>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</si>
  <si>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</si>
  <si>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</si>
  <si>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</si>
  <si>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</si>
  <si>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</si>
  <si>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</si>
  <si>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</si>
  <si>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</si>
  <si>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</si>
  <si>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</si>
  <si>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</si>
  <si>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</si>
  <si>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</si>
  <si>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</si>
  <si>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</si>
  <si>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</si>
  <si>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</si>
  <si>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</si>
  <si>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</si>
  <si>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</si>
  <si>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</si>
  <si>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</si>
  <si>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</si>
  <si>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</si>
  <si>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</si>
  <si>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</si>
  <si>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</si>
  <si>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</si>
  <si>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</si>
  <si>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</si>
  <si>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</si>
  <si>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</si>
  <si>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</si>
  <si>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</si>
  <si>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</si>
  <si>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</si>
  <si>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</si>
  <si>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</si>
  <si>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</si>
  <si>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</si>
  <si>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</si>
  <si>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</si>
  <si>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</si>
  <si>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</si>
  <si>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</si>
  <si>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</si>
  <si>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芦北町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</si>
  <si>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</si>
  <si>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</si>
  <si>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</si>
  <si>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</si>
  <si>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</si>
  <si>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</si>
  <si>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</si>
  <si>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</si>
  <si>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</si>
  <si>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</si>
  <si>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</si>
  <si>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</si>
  <si>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</si>
  <si>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</si>
  <si>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</si>
  <si>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</si>
  <si>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</si>
  <si>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</si>
  <si>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</si>
  <si>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</si>
  <si>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</si>
  <si>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</si>
  <si>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</si>
  <si>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</si>
  <si>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</si>
  <si>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</si>
  <si>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</si>
  <si>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</si>
  <si>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</si>
  <si>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</si>
  <si>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</si>
  <si>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</si>
  <si>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</si>
  <si>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</si>
  <si>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</si>
  <si>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</si>
  <si>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</si>
  <si>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</si>
  <si>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</si>
  <si>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</si>
  <si>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</si>
  <si>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</si>
  <si>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</si>
  <si>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</si>
  <si>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</si>
  <si>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</si>
  <si>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</si>
  <si>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</si>
  <si>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</si>
  <si>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</si>
  <si>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</si>
  <si>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</si>
  <si>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</si>
  <si>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</si>
  <si>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</si>
  <si>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</si>
  <si>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</si>
  <si>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</si>
  <si>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</si>
  <si>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</si>
  <si>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</si>
  <si>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</si>
  <si>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</si>
  <si>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</si>
  <si>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</si>
  <si>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</si>
  <si>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</si>
  <si>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</si>
  <si>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</si>
  <si>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</si>
  <si>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</si>
  <si>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</si>
  <si>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</si>
  <si>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</si>
  <si>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</si>
  <si>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</si>
  <si>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</si>
  <si>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</si>
  <si>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</si>
  <si>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</si>
  <si>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</si>
  <si>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</si>
  <si>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</si>
  <si>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</si>
  <si>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</si>
  <si>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</si>
  <si>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</si>
  <si>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</si>
  <si>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</si>
  <si>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</si>
  <si>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</si>
  <si>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</si>
  <si>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</si>
  <si>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</si>
  <si>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</si>
  <si>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</si>
  <si>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</si>
  <si>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</si>
  <si>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</si>
  <si>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</si>
  <si>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</si>
  <si>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</si>
  <si>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</si>
  <si>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</si>
  <si>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</si>
  <si>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</si>
  <si>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</si>
  <si>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</si>
  <si>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</si>
  <si>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</si>
  <si>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</si>
  <si>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</si>
  <si>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熊本県芦北町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</si>
  <si>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</si>
  <si>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</si>
  <si>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</si>
  <si>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</si>
  <si>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</si>
  <si>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</si>
  <si>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</si>
  <si>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</si>
  <si>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</si>
  <si>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</si>
  <si>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</si>
  <si>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</si>
  <si>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</si>
  <si>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</si>
  <si>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</si>
  <si>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</si>
  <si>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</si>
  <si>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</si>
  <si>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</si>
  <si>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</si>
  <si>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</si>
  <si>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</si>
  <si>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</si>
  <si>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</si>
  <si>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</si>
  <si>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</si>
  <si>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</si>
  <si>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</si>
  <si>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</si>
  <si>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</si>
  <si>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</si>
  <si>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</si>
  <si>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</si>
  <si>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</si>
  <si>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</si>
  <si>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</si>
  <si>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</si>
  <si>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</si>
  <si>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</si>
  <si>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</si>
  <si>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</si>
  <si>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</si>
  <si>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</si>
  <si>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</si>
  <si>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</si>
  <si>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</si>
  <si>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</si>
  <si>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</si>
  <si>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</si>
  <si>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</si>
  <si>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</si>
  <si>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</si>
  <si>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</si>
  <si>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</si>
  <si>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</si>
  <si>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</si>
  <si>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</si>
  <si>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</si>
  <si>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</si>
  <si>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</si>
  <si>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</si>
  <si>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</si>
  <si>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</si>
  <si>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</si>
  <si>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</si>
  <si>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</si>
  <si>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</si>
  <si>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</si>
  <si>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</si>
  <si>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</si>
  <si>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</si>
  <si>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</si>
  <si>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</si>
  <si>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</si>
  <si>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</si>
  <si>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</si>
  <si>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</si>
  <si>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</si>
  <si>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</si>
  <si>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</si>
  <si>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</si>
  <si>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</si>
  <si>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</si>
  <si>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</si>
  <si>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</si>
  <si>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</si>
  <si>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</si>
  <si>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</si>
  <si>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</si>
  <si>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</si>
  <si>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</si>
  <si>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</si>
  <si>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</si>
  <si>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</si>
  <si>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</si>
  <si>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</si>
  <si>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</si>
  <si>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</si>
  <si>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</si>
  <si>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</si>
  <si>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</si>
  <si>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</si>
  <si>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</si>
  <si>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</si>
  <si>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</si>
  <si>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</si>
  <si>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</si>
  <si>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</si>
  <si>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</si>
  <si>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</si>
  <si>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</si>
  <si>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</si>
  <si>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</si>
  <si>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</si>
  <si>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</si>
  <si>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</si>
  <si>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</si>
  <si>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</si>
  <si>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</si>
  <si>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</si>
  <si>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</si>
  <si>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</si>
  <si>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</si>
  <si>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</si>
  <si>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</si>
  <si>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</si>
  <si>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</si>
  <si>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</si>
  <si>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</si>
  <si>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</si>
  <si>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</si>
  <si>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</si>
  <si>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</si>
  <si>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</si>
  <si>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</si>
  <si>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</si>
  <si>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</si>
  <si>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</si>
  <si>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</si>
  <si>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</si>
  <si>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</si>
  <si>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</si>
  <si>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</si>
  <si>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</si>
  <si>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</si>
  <si>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</si>
  <si>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</si>
  <si>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</si>
  <si>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</si>
  <si>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熊本県芦北町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</si>
  <si>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</si>
  <si>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</si>
  <si>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</si>
  <si>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</si>
  <si>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</si>
  <si>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</si>
  <si>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</si>
  <si>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</si>
  <si>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</si>
  <si>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</si>
  <si>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</si>
  <si>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</si>
  <si>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</si>
  <si>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</si>
  <si>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</si>
  <si>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</si>
  <si>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</si>
  <si>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</si>
  <si>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</si>
  <si>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</si>
  <si>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町有温泉事業特別会計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</si>
  <si>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</si>
  <si>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</si>
  <si>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</si>
  <si>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</si>
  <si>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</si>
  <si>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</si>
  <si>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</si>
  <si>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</si>
  <si>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</si>
  <si>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</si>
  <si>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</si>
  <si>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</si>
  <si>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</si>
  <si>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</si>
  <si>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</si>
  <si>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</si>
  <si>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</si>
  <si>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</si>
  <si>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</si>
  <si>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</si>
  <si>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</si>
  <si>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</si>
  <si>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</si>
  <si>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</si>
  <si>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</si>
  <si>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</si>
  <si>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</si>
  <si>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</si>
  <si>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</si>
  <si>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</si>
  <si>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</si>
  <si>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</si>
  <si>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</si>
  <si>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</si>
  <si>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</si>
  <si>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</si>
  <si>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</si>
  <si>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</si>
  <si>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</si>
  <si>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</si>
  <si>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</si>
  <si>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</si>
  <si>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</si>
  <si>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</si>
  <si>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</si>
  <si>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</si>
  <si>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</si>
  <si>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</si>
  <si>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</si>
  <si>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</si>
  <si>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</si>
  <si>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</si>
  <si>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</si>
  <si>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</si>
  <si>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</si>
  <si>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</si>
  <si>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</si>
  <si>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</si>
  <si>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</si>
  <si>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</si>
  <si>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</si>
  <si>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</si>
  <si>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</si>
  <si>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</si>
  <si>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</si>
  <si>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</si>
  <si>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</si>
  <si>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</si>
  <si>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</si>
  <si>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</si>
  <si>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</si>
  <si>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</si>
  <si>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</si>
  <si>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</si>
  <si>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</si>
  <si>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</si>
  <si>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</si>
  <si>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</si>
  <si>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</si>
  <si>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</si>
  <si>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</si>
  <si>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</si>
  <si>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</si>
  <si>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</si>
  <si>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</si>
  <si>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</si>
  <si>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</si>
  <si>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</si>
  <si>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</si>
  <si>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</si>
  <si>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</si>
  <si>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</si>
  <si>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</si>
  <si>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</si>
  <si>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</si>
  <si>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</si>
  <si>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</si>
  <si>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</si>
  <si>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</si>
  <si>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</si>
  <si>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</si>
  <si>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</si>
  <si>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</si>
  <si>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</si>
  <si>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</si>
  <si>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</si>
  <si>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</si>
  <si>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</si>
  <si>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</si>
  <si>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</si>
  <si>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</si>
  <si>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</si>
  <si>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</si>
  <si>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</si>
  <si>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</si>
  <si>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</si>
  <si>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</si>
  <si>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</si>
  <si>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</si>
  <si>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</si>
  <si>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</si>
  <si>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</si>
  <si>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</si>
  <si>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</si>
  <si>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</si>
  <si>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</si>
  <si>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</si>
  <si>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</si>
  <si>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</si>
  <si>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</si>
  <si>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</si>
  <si>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</si>
  <si>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</si>
  <si>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</si>
  <si>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</si>
  <si>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</si>
  <si>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</si>
  <si>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</si>
  <si>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</si>
  <si>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</si>
  <si>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</si>
  <si>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</si>
  <si>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</si>
  <si>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</si>
  <si>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</si>
  <si>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</si>
  <si>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</si>
  <si>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</si>
  <si>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</si>
  <si>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</si>
  <si>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</si>
  <si>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</si>
  <si>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</si>
  <si>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</si>
  <si>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</si>
  <si>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</si>
  <si>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</si>
  <si>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</si>
  <si>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</si>
  <si>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</si>
  <si>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</si>
  <si>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</si>
  <si>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</si>
  <si>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</si>
  <si>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</si>
  <si>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</si>
  <si>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</si>
  <si>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</si>
  <si>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</si>
  <si>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0.17</t>
  </si>
  <si>
    <t>▲ 1.96</t>
  </si>
  <si>
    <t>▲ 1.41</t>
  </si>
  <si>
    <t>国民健康保険事業特別会計</t>
  </si>
  <si>
    <t>水道事業会計</t>
  </si>
  <si>
    <t>一般会計</t>
  </si>
  <si>
    <t>介護保険事業特別会計</t>
  </si>
  <si>
    <t>後期高齢者医療事業特別会計</t>
  </si>
  <si>
    <t>奨学資金貸付事業特別会計</t>
  </si>
  <si>
    <t>町有温泉事業特別会計</t>
  </si>
  <si>
    <t>農業集落排水事業特別会計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</si>
  <si>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</si>
  <si>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</si>
  <si>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</si>
  <si>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</si>
  <si>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水俣芦北広域行政事務組合</t>
    <rPh sb="0" eb="2">
      <t>ミナマタ</t>
    </rPh>
    <rPh sb="2" eb="4">
      <t>アシキタ</t>
    </rPh>
    <rPh sb="4" eb="6">
      <t>コウイキ</t>
    </rPh>
    <rPh sb="6" eb="8">
      <t>ギョウセイ</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</si>
  <si>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</si>
  <si>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</si>
  <si>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御立岬</t>
    <rPh sb="0" eb="3">
      <t>オタチミサキ</t>
    </rPh>
    <phoneticPr fontId="2"/>
  </si>
  <si>
    <t>あしきたマリンサービス</t>
    <phoneticPr fontId="2"/>
  </si>
  <si>
    <t>-</t>
    <phoneticPr fontId="2"/>
  </si>
  <si>
    <t>-</t>
    <phoneticPr fontId="2"/>
  </si>
  <si>
    <t>-</t>
    <phoneticPr fontId="2"/>
  </si>
  <si>
    <t>まちづくり振興基金</t>
    <rPh sb="5" eb="7">
      <t>シンコウ</t>
    </rPh>
    <rPh sb="7" eb="9">
      <t>キキン</t>
    </rPh>
    <phoneticPr fontId="11"/>
  </si>
  <si>
    <t>町有施設整備基金</t>
    <rPh sb="0" eb="1">
      <t>マチ</t>
    </rPh>
    <rPh sb="1" eb="2">
      <t>アリ</t>
    </rPh>
    <rPh sb="2" eb="4">
      <t>シセツ</t>
    </rPh>
    <rPh sb="4" eb="6">
      <t>セイビ</t>
    </rPh>
    <rPh sb="6" eb="8">
      <t>キキン</t>
    </rPh>
    <phoneticPr fontId="11"/>
  </si>
  <si>
    <t>社会福祉振興基金</t>
    <rPh sb="0" eb="2">
      <t>シャカイ</t>
    </rPh>
    <rPh sb="2" eb="4">
      <t>フクシ</t>
    </rPh>
    <rPh sb="4" eb="6">
      <t>シンコウ</t>
    </rPh>
    <rPh sb="6" eb="8">
      <t>キキン</t>
    </rPh>
    <phoneticPr fontId="11"/>
  </si>
  <si>
    <t>九州新幹線渇水対策等被害対策基金</t>
    <rPh sb="0" eb="2">
      <t>キュウシュウ</t>
    </rPh>
    <rPh sb="2" eb="5">
      <t>シンカンセン</t>
    </rPh>
    <rPh sb="5" eb="7">
      <t>カッスイ</t>
    </rPh>
    <rPh sb="7" eb="10">
      <t>タイサクトウ</t>
    </rPh>
    <rPh sb="10" eb="12">
      <t>ヒガイ</t>
    </rPh>
    <rPh sb="12" eb="14">
      <t>タイサク</t>
    </rPh>
    <rPh sb="14" eb="16">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</si>
  <si>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</si>
  <si>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</si>
  <si>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</si>
  <si>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</si>
  <si>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起債シーリングを実施し、地方債現在高の減少に努めてきたことにより将来負担比率は発生していないが、有形固定資産減価償却率は、類似団体平均値よりも高くなっている。取得から年数を経ている資産が多いことが考えられるため、現在策定中の公共施設等の個別施設計画策定後は、本計画に基づき、施設の老朽化対策を進めていく必要がある。</t>
    <rPh sb="0" eb="2">
      <t>キサイ</t>
    </rPh>
    <rPh sb="8" eb="10">
      <t>ジッシ</t>
    </rPh>
    <rPh sb="12" eb="15">
      <t>チホウサイ</t>
    </rPh>
    <rPh sb="15" eb="17">
      <t>ゲンザイ</t>
    </rPh>
    <rPh sb="17" eb="18">
      <t>ダカ</t>
    </rPh>
    <rPh sb="19" eb="21">
      <t>ゲンショウ</t>
    </rPh>
    <rPh sb="22" eb="23">
      <t>ツト</t>
    </rPh>
    <rPh sb="32" eb="34">
      <t>ショウライ</t>
    </rPh>
    <rPh sb="34" eb="36">
      <t>フタン</t>
    </rPh>
    <rPh sb="36" eb="38">
      <t>ヒリツ</t>
    </rPh>
    <rPh sb="39" eb="41">
      <t>ハッセイ</t>
    </rPh>
    <rPh sb="48" eb="50">
      <t>ユウケイ</t>
    </rPh>
    <rPh sb="50" eb="52">
      <t>コテイ</t>
    </rPh>
    <rPh sb="52" eb="54">
      <t>シサン</t>
    </rPh>
    <rPh sb="54" eb="56">
      <t>ゲンカ</t>
    </rPh>
    <rPh sb="56" eb="58">
      <t>ショウキャク</t>
    </rPh>
    <rPh sb="58" eb="59">
      <t>リツ</t>
    </rPh>
    <rPh sb="61" eb="63">
      <t>ルイジ</t>
    </rPh>
    <rPh sb="63" eb="65">
      <t>ダンタイ</t>
    </rPh>
    <rPh sb="65" eb="68">
      <t>ヘイキンチ</t>
    </rPh>
    <rPh sb="71" eb="72">
      <t>タカ</t>
    </rPh>
    <rPh sb="79" eb="81">
      <t>シュトク</t>
    </rPh>
    <rPh sb="83" eb="85">
      <t>ネンスウ</t>
    </rPh>
    <rPh sb="86" eb="87">
      <t>ヘ</t>
    </rPh>
    <rPh sb="90" eb="92">
      <t>シサン</t>
    </rPh>
    <rPh sb="93" eb="94">
      <t>オオ</t>
    </rPh>
    <rPh sb="98" eb="99">
      <t>カンガ</t>
    </rPh>
    <rPh sb="106" eb="108">
      <t>ゲンザイ</t>
    </rPh>
    <rPh sb="108" eb="111">
      <t>サクテイチュウ</t>
    </rPh>
    <rPh sb="112" eb="114">
      <t>コウキョウ</t>
    </rPh>
    <rPh sb="114" eb="116">
      <t>シセツ</t>
    </rPh>
    <rPh sb="116" eb="117">
      <t>トウ</t>
    </rPh>
    <rPh sb="118" eb="120">
      <t>コベツ</t>
    </rPh>
    <rPh sb="120" eb="122">
      <t>シセツ</t>
    </rPh>
    <rPh sb="122" eb="124">
      <t>ケイカク</t>
    </rPh>
    <rPh sb="124" eb="126">
      <t>サクテイ</t>
    </rPh>
    <rPh sb="126" eb="127">
      <t>ゴ</t>
    </rPh>
    <rPh sb="129" eb="130">
      <t>ホン</t>
    </rPh>
    <rPh sb="130" eb="132">
      <t>ケイカク</t>
    </rPh>
    <rPh sb="133" eb="134">
      <t>モト</t>
    </rPh>
    <rPh sb="137" eb="139">
      <t>シセツ</t>
    </rPh>
    <rPh sb="140" eb="143">
      <t>ロウキュウカ</t>
    </rPh>
    <rPh sb="143" eb="145">
      <t>タイサク</t>
    </rPh>
    <rPh sb="146" eb="147">
      <t>スス</t>
    </rPh>
    <rPh sb="151" eb="153">
      <t>ヒツヨウ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</si>
  <si>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</si>
  <si>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</si>
  <si>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</si>
  <si>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</si>
  <si>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</si>
  <si>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</si>
  <si>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実質公債費比率ともに類似団体より低い水準で推移しており、将来負担比率は平成２６年度以降発生していない。新規の起債借入について、当該年度の元金償還額以内での起債借入を行うシーリングを実施してきたことによるものと考える。また、交付税措置率の高い起債の借入を行ってきたことも要因と考える。今後は、大型の主要事業実施に伴い、一時的にシーリングを超える起債借入となる年度もあると見込むが、該当年度以外は、起債シーリングを再度実施し、将来負担の抑制を図り、健全財政に努めていく。
</t>
    <rPh sb="0" eb="2">
      <t>ショウライ</t>
    </rPh>
    <rPh sb="2" eb="4">
      <t>フタン</t>
    </rPh>
    <rPh sb="4" eb="6">
      <t>ヒリツ</t>
    </rPh>
    <rPh sb="7" eb="9">
      <t>ジッシツ</t>
    </rPh>
    <rPh sb="9" eb="12">
      <t>コウサイヒ</t>
    </rPh>
    <rPh sb="12" eb="14">
      <t>ヒリツ</t>
    </rPh>
    <rPh sb="17" eb="19">
      <t>ルイジ</t>
    </rPh>
    <rPh sb="19" eb="21">
      <t>ダンタイ</t>
    </rPh>
    <rPh sb="23" eb="24">
      <t>ヒク</t>
    </rPh>
    <rPh sb="25" eb="27">
      <t>スイジュン</t>
    </rPh>
    <rPh sb="28" eb="30">
      <t>スイイ</t>
    </rPh>
    <rPh sb="35" eb="37">
      <t>ショウライ</t>
    </rPh>
    <rPh sb="37" eb="39">
      <t>フタン</t>
    </rPh>
    <rPh sb="39" eb="41">
      <t>ヒリツ</t>
    </rPh>
    <rPh sb="42" eb="44">
      <t>ヘイセイ</t>
    </rPh>
    <rPh sb="46" eb="47">
      <t>ネン</t>
    </rPh>
    <rPh sb="47" eb="48">
      <t>ド</t>
    </rPh>
    <rPh sb="48" eb="50">
      <t>イコウ</t>
    </rPh>
    <rPh sb="50" eb="52">
      <t>ハッセイ</t>
    </rPh>
    <rPh sb="58" eb="60">
      <t>シンキ</t>
    </rPh>
    <rPh sb="61" eb="63">
      <t>キサイ</t>
    </rPh>
    <rPh sb="63" eb="65">
      <t>カリイレ</t>
    </rPh>
    <rPh sb="70" eb="72">
      <t>トウガイ</t>
    </rPh>
    <rPh sb="72" eb="74">
      <t>ネンド</t>
    </rPh>
    <rPh sb="75" eb="77">
      <t>ガンキン</t>
    </rPh>
    <rPh sb="77" eb="79">
      <t>ショウカン</t>
    </rPh>
    <rPh sb="79" eb="80">
      <t>ガク</t>
    </rPh>
    <rPh sb="80" eb="82">
      <t>イナイ</t>
    </rPh>
    <rPh sb="84" eb="86">
      <t>キサイ</t>
    </rPh>
    <rPh sb="86" eb="88">
      <t>カリイレ</t>
    </rPh>
    <rPh sb="89" eb="90">
      <t>オコナ</t>
    </rPh>
    <rPh sb="97" eb="99">
      <t>ジッシ</t>
    </rPh>
    <rPh sb="111" eb="112">
      <t>カンガ</t>
    </rPh>
    <rPh sb="118" eb="121">
      <t>コウフゼイ</t>
    </rPh>
    <rPh sb="121" eb="123">
      <t>ソチ</t>
    </rPh>
    <rPh sb="123" eb="124">
      <t>リツ</t>
    </rPh>
    <rPh sb="125" eb="126">
      <t>タカ</t>
    </rPh>
    <rPh sb="127" eb="129">
      <t>キサイ</t>
    </rPh>
    <rPh sb="130" eb="132">
      <t>カリイレ</t>
    </rPh>
    <rPh sb="133" eb="134">
      <t>オコナ</t>
    </rPh>
    <rPh sb="141" eb="143">
      <t>ヨウイン</t>
    </rPh>
    <rPh sb="144" eb="145">
      <t>カンガ</t>
    </rPh>
    <rPh sb="212" eb="214">
      <t>サイド</t>
    </rPh>
    <rPh sb="218" eb="220">
      <t>ショウライ</t>
    </rPh>
    <rPh sb="220" eb="222">
      <t>フタン</t>
    </rPh>
    <rPh sb="223" eb="225">
      <t>ヨクセイ</t>
    </rPh>
    <rPh sb="226" eb="227">
      <t>ハカ</t>
    </rPh>
    <rPh sb="229" eb="231">
      <t>ケンゼン</t>
    </rPh>
    <rPh sb="231" eb="233">
      <t>ザイセイ</t>
    </rPh>
    <rPh sb="234" eb="235">
      <t>ツト</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</si>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</sst>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67293</c:v>
                </c:pt>
                <c:pt idx="4">
                  <c:v>67343</c:v>
                </c:pt>
              </c:numCache>
            </c:numRef>
          </c:val>
          <c:smooth val="0"/>
          <c:extLst>
            <c:ext xmlns:c16="http://schemas.microsoft.com/office/drawing/2014/chart" uri="{C3380CC4-5D6E-409C-BE32-E72D297353CC}">
              <c16:uniqueId val="{00000000-E09C-4F43-8273-11D46813A8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93498</c:v>
                </c:pt>
                <c:pt idx="1">
                  <c:v>58991</c:v>
                </c:pt>
                <c:pt idx="2">
                  <c:v>69524</c:v>
                </c:pt>
                <c:pt idx="3">
                  <c:v>67572</c:v>
                </c:pt>
                <c:pt idx="4">
                  <c:v>78804</c:v>
                </c:pt>
              </c:numCache>
            </c:numRef>
          </c:val>
          <c:smooth val="0"/>
          <c:extLst>
            <c:ext xmlns:c16="http://schemas.microsoft.com/office/drawing/2014/chart" uri="{C3380CC4-5D6E-409C-BE32-E72D297353CC}">
              <c16:uniqueId val="{00000001-E09C-4F43-8273-11D46813A8D5}"/>
            </c:ext>
          </c:extLst>
        </c:ser>
        <c:dLbls>
          <c:showLegendKey val="0"/>
          <c:showVal val="0"/>
          <c:showCatName val="0"/>
          <c:showSerName val="0"/>
          <c:showPercent val="0"/>
          <c:showBubbleSize val="0"/>
        </c:dLbls>
        <c:marker val="1"/>
        <c:smooth val="0"/>
        <c:axId val="52519680"/>
        <c:axId val="52521600"/>
      </c:lineChart>
      <c:catAx>
        <c:axId val="52519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21600"/>
        <c:crosses val="autoZero"/>
        <c:auto val="1"/>
        <c:lblAlgn val="ctr"/>
        <c:lblOffset val="100"/>
        <c:tickLblSkip val="1"/>
        <c:tickMarkSkip val="1"/>
        <c:noMultiLvlLbl val="0"/>
      </c:catAx>
      <c:valAx>
        <c:axId val="525216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519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7.46</c:v>
                </c:pt>
                <c:pt idx="1">
                  <c:v>7.89</c:v>
                </c:pt>
                <c:pt idx="2">
                  <c:v>7.69</c:v>
                </c:pt>
                <c:pt idx="3">
                  <c:v>6.03</c:v>
                </c:pt>
                <c:pt idx="4">
                  <c:v>4.6900000000000004</c:v>
                </c:pt>
              </c:numCache>
            </c:numRef>
          </c:val>
          <c:extLst>
            <c:ext xmlns:c16="http://schemas.microsoft.com/office/drawing/2014/chart" uri="{C3380CC4-5D6E-409C-BE32-E72D297353CC}">
              <c16:uniqueId val="{00000000-42E1-4924-ABF1-7A1C709C3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21.72</c:v>
                </c:pt>
                <c:pt idx="1">
                  <c:v>22.11</c:v>
                </c:pt>
                <c:pt idx="2">
                  <c:v>22.12</c:v>
                </c:pt>
                <c:pt idx="3">
                  <c:v>23.05</c:v>
                </c:pt>
                <c:pt idx="4">
                  <c:v>23.38</c:v>
                </c:pt>
              </c:numCache>
            </c:numRef>
          </c:val>
          <c:extLst>
            <c:ext xmlns:c16="http://schemas.microsoft.com/office/drawing/2014/chart" uri="{C3380CC4-5D6E-409C-BE32-E72D297353CC}">
              <c16:uniqueId val="{00000001-42E1-4924-ABF1-7A1C709C3884}"/>
            </c:ext>
          </c:extLst>
        </c:ser>
        <c:dLbls>
          <c:showLegendKey val="0"/>
          <c:showVal val="0"/>
          <c:showCatName val="0"/>
          <c:showSerName val="0"/>
          <c:showPercent val="0"/>
          <c:showBubbleSize val="0"/>
        </c:dLbls>
        <c:gapWidth val="250"/>
        <c:overlap val="100"/>
        <c:axId val="134617344"/>
        <c:axId val="134631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1.68</c:v>
                </c:pt>
                <c:pt idx="1">
                  <c:v>0.3</c:v>
                </c:pt>
                <c:pt idx="2">
                  <c:v>-0.17</c:v>
                </c:pt>
                <c:pt idx="3">
                  <c:v>-1.96</c:v>
                </c:pt>
                <c:pt idx="4">
                  <c:v>-1.41</c:v>
                </c:pt>
              </c:numCache>
            </c:numRef>
          </c:val>
          <c:smooth val="0"/>
          <c:extLst>
            <c:ext xmlns:c16="http://schemas.microsoft.com/office/drawing/2014/chart" uri="{C3380CC4-5D6E-409C-BE32-E72D297353CC}">
              <c16:uniqueId val="{00000002-42E1-4924-ABF1-7A1C709C3884}"/>
            </c:ext>
          </c:extLst>
        </c:ser>
        <c:dLbls>
          <c:showLegendKey val="0"/>
          <c:showVal val="0"/>
          <c:showCatName val="0"/>
          <c:showSerName val="0"/>
          <c:showPercent val="0"/>
          <c:showBubbleSize val="0"/>
        </c:dLbls>
        <c:marker val="1"/>
        <c:smooth val="0"/>
        <c:axId val="134617344"/>
        <c:axId val="134631808"/>
      </c:lineChart>
      <c:catAx>
        <c:axId val="1346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631808"/>
        <c:crosses val="autoZero"/>
        <c:auto val="1"/>
        <c:lblAlgn val="ctr"/>
        <c:lblOffset val="100"/>
        <c:tickLblSkip val="1"/>
        <c:tickMarkSkip val="1"/>
        <c:noMultiLvlLbl val="0"/>
      </c:catAx>
      <c:valAx>
        <c:axId val="13463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0.15</c:v>
                </c:pt>
                <c:pt idx="4">
                  <c:v>#N/A</c:v>
                </c:pt>
                <c:pt idx="5">
                  <c:v>0.12</c:v>
                </c:pt>
                <c:pt idx="6">
                  <c:v>#N/A</c:v>
                </c:pt>
                <c:pt idx="7">
                  <c:v>0</c:v>
                </c:pt>
                <c:pt idx="8">
                  <c:v>#N/A</c:v>
                </c:pt>
                <c:pt idx="9">
                  <c:v>0</c:v>
                </c:pt>
              </c:numCache>
            </c:numRef>
          </c:val>
          <c:extLst>
            <c:ext xmlns:c16="http://schemas.microsoft.com/office/drawing/2014/chart" uri="{C3380CC4-5D6E-409C-BE32-E72D297353CC}">
              <c16:uniqueId val="{00000000-F6FE-4F1E-A8E8-3F170A8FB5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FE-4F1E-A8E8-3F170A8FB50A}"/>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6FE-4F1E-A8E8-3F170A8FB50A}"/>
            </c:ext>
          </c:extLst>
        </c:ser>
        <c:ser>
          <c:idx val="3"/>
          <c:order val="3"/>
          <c:tx>
            <c:strRef>
              <c:f>データシート!$A$30</c:f>
              <c:strCache>
                <c:ptCount val="1"/>
                <c:pt idx="0">
                  <c:v>町有温泉事業特別会計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6FE-4F1E-A8E8-3F170A8FB50A}"/>
            </c:ext>
          </c:extLst>
        </c:ser>
        <c:ser>
          <c:idx val="4"/>
          <c:order val="4"/>
          <c:tx>
            <c:strRef>
              <c:f>データシート!$A$31</c:f>
              <c:strCache>
                <c:ptCount val="1"/>
                <c:pt idx="0">
                  <c:v>奨学資金貸付事業特別会計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FE-4F1E-A8E8-3F170A8FB50A}"/>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0.02</c:v>
                </c:pt>
                <c:pt idx="8">
                  <c:v>#N/A</c:v>
                </c:pt>
                <c:pt idx="9">
                  <c:v>0.02</c:v>
                </c:pt>
              </c:numCache>
            </c:numRef>
          </c:val>
          <c:extLst>
            <c:ext xmlns:c16="http://schemas.microsoft.com/office/drawing/2014/chart" uri="{C3380CC4-5D6E-409C-BE32-E72D297353CC}">
              <c16:uniqueId val="{00000005-F6FE-4F1E-A8E8-3F170A8FB50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1.88</c:v>
                </c:pt>
                <c:pt idx="4">
                  <c:v>#N/A</c:v>
                </c:pt>
                <c:pt idx="5">
                  <c:v>2.87</c:v>
                </c:pt>
                <c:pt idx="6">
                  <c:v>#N/A</c:v>
                </c:pt>
                <c:pt idx="7">
                  <c:v>3.55</c:v>
                </c:pt>
                <c:pt idx="8">
                  <c:v>#N/A</c:v>
                </c:pt>
                <c:pt idx="9">
                  <c:v>3.89</c:v>
                </c:pt>
              </c:numCache>
            </c:numRef>
          </c:val>
          <c:extLst>
            <c:ext xmlns:c16="http://schemas.microsoft.com/office/drawing/2014/chart" uri="{C3380CC4-5D6E-409C-BE32-E72D297353CC}">
              <c16:uniqueId val="{00000006-F6FE-4F1E-A8E8-3F170A8FB50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7.38</c:v>
                </c:pt>
                <c:pt idx="2">
                  <c:v>#N/A</c:v>
                </c:pt>
                <c:pt idx="3">
                  <c:v>7.88</c:v>
                </c:pt>
                <c:pt idx="4">
                  <c:v>#N/A</c:v>
                </c:pt>
                <c:pt idx="5">
                  <c:v>7.69</c:v>
                </c:pt>
                <c:pt idx="6">
                  <c:v>#N/A</c:v>
                </c:pt>
                <c:pt idx="7">
                  <c:v>6.03</c:v>
                </c:pt>
                <c:pt idx="8">
                  <c:v>#N/A</c:v>
                </c:pt>
                <c:pt idx="9">
                  <c:v>4.68</c:v>
                </c:pt>
              </c:numCache>
            </c:numRef>
          </c:val>
          <c:extLst>
            <c:ext xmlns:c16="http://schemas.microsoft.com/office/drawing/2014/chart" uri="{C3380CC4-5D6E-409C-BE32-E72D297353CC}">
              <c16:uniqueId val="{00000007-F6FE-4F1E-A8E8-3F170A8FB50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4.04</c:v>
                </c:pt>
                <c:pt idx="2">
                  <c:v>#N/A</c:v>
                </c:pt>
                <c:pt idx="3">
                  <c:v>3.52</c:v>
                </c:pt>
                <c:pt idx="4">
                  <c:v>#N/A</c:v>
                </c:pt>
                <c:pt idx="5">
                  <c:v>3.52</c:v>
                </c:pt>
                <c:pt idx="6">
                  <c:v>#N/A</c:v>
                </c:pt>
                <c:pt idx="7">
                  <c:v>4.76</c:v>
                </c:pt>
                <c:pt idx="8">
                  <c:v>#N/A</c:v>
                </c:pt>
                <c:pt idx="9">
                  <c:v>4.96</c:v>
                </c:pt>
              </c:numCache>
            </c:numRef>
          </c:val>
          <c:extLst>
            <c:ext xmlns:c16="http://schemas.microsoft.com/office/drawing/2014/chart" uri="{C3380CC4-5D6E-409C-BE32-E72D297353CC}">
              <c16:uniqueId val="{00000008-F6FE-4F1E-A8E8-3F170A8FB50A}"/>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c:v>
                </c:pt>
                <c:pt idx="2">
                  <c:v>#N/A</c:v>
                </c:pt>
                <c:pt idx="3">
                  <c:v>2.98</c:v>
                </c:pt>
                <c:pt idx="4">
                  <c:v>#N/A</c:v>
                </c:pt>
                <c:pt idx="5">
                  <c:v>4.67</c:v>
                </c:pt>
                <c:pt idx="6">
                  <c:v>#N/A</c:v>
                </c:pt>
                <c:pt idx="7">
                  <c:v>5.16</c:v>
                </c:pt>
                <c:pt idx="8">
                  <c:v>#N/A</c:v>
                </c:pt>
                <c:pt idx="9">
                  <c:v>6.2</c:v>
                </c:pt>
              </c:numCache>
            </c:numRef>
          </c:val>
          <c:extLst>
            <c:ext xmlns:c16="http://schemas.microsoft.com/office/drawing/2014/chart" uri="{C3380CC4-5D6E-409C-BE32-E72D297353CC}">
              <c16:uniqueId val="{00000009-F6FE-4F1E-A8E8-3F170A8FB50A}"/>
            </c:ext>
          </c:extLst>
        </c:ser>
        <c:dLbls>
          <c:showLegendKey val="0"/>
          <c:showVal val="0"/>
          <c:showCatName val="0"/>
          <c:showSerName val="0"/>
          <c:showPercent val="0"/>
          <c:showBubbleSize val="0"/>
        </c:dLbls>
        <c:gapWidth val="150"/>
        <c:overlap val="100"/>
        <c:axId val="134799744"/>
        <c:axId val="134801280"/>
      </c:barChart>
      <c:catAx>
        <c:axId val="13479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01280"/>
        <c:crosses val="autoZero"/>
        <c:auto val="1"/>
        <c:lblAlgn val="ctr"/>
        <c:lblOffset val="100"/>
        <c:tickLblSkip val="1"/>
        <c:tickMarkSkip val="1"/>
        <c:noMultiLvlLbl val="0"/>
      </c:catAx>
      <c:valAx>
        <c:axId val="134801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99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1128</c:v>
                </c:pt>
                <c:pt idx="5">
                  <c:v>1173</c:v>
                </c:pt>
                <c:pt idx="8">
                  <c:v>1145</c:v>
                </c:pt>
                <c:pt idx="11">
                  <c:v>1042</c:v>
                </c:pt>
                <c:pt idx="14">
                  <c:v>1045</c:v>
                </c:pt>
              </c:numCache>
            </c:numRef>
          </c:val>
          <c:extLst>
            <c:ext xmlns:c16="http://schemas.microsoft.com/office/drawing/2014/chart" uri="{C3380CC4-5D6E-409C-BE32-E72D297353CC}">
              <c16:uniqueId val="{00000000-6FFC-45BC-9B5A-7BC3B5009B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FFC-45BC-9B5A-7BC3B5009B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FFC-45BC-9B5A-7BC3B5009B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34</c:v>
                </c:pt>
                <c:pt idx="6">
                  <c:v>34</c:v>
                </c:pt>
                <c:pt idx="9">
                  <c:v>34</c:v>
                </c:pt>
                <c:pt idx="12">
                  <c:v>25</c:v>
                </c:pt>
              </c:numCache>
            </c:numRef>
          </c:val>
          <c:extLst>
            <c:ext xmlns:c16="http://schemas.microsoft.com/office/drawing/2014/chart" uri="{C3380CC4-5D6E-409C-BE32-E72D297353CC}">
              <c16:uniqueId val="{00000003-6FFC-45BC-9B5A-7BC3B5009B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148</c:v>
                </c:pt>
                <c:pt idx="3">
                  <c:v>148</c:v>
                </c:pt>
                <c:pt idx="6">
                  <c:v>149</c:v>
                </c:pt>
                <c:pt idx="9">
                  <c:v>143</c:v>
                </c:pt>
                <c:pt idx="12">
                  <c:v>143</c:v>
                </c:pt>
              </c:numCache>
            </c:numRef>
          </c:val>
          <c:extLst>
            <c:ext xmlns:c16="http://schemas.microsoft.com/office/drawing/2014/chart" uri="{C3380CC4-5D6E-409C-BE32-E72D297353CC}">
              <c16:uniqueId val="{00000004-6FFC-45BC-9B5A-7BC3B5009B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FFC-45BC-9B5A-7BC3B5009B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FFC-45BC-9B5A-7BC3B5009B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1184</c:v>
                </c:pt>
                <c:pt idx="3">
                  <c:v>1228</c:v>
                </c:pt>
                <c:pt idx="6">
                  <c:v>1201</c:v>
                </c:pt>
                <c:pt idx="9">
                  <c:v>1111</c:v>
                </c:pt>
                <c:pt idx="12">
                  <c:v>1117</c:v>
                </c:pt>
              </c:numCache>
            </c:numRef>
          </c:val>
          <c:extLst>
            <c:ext xmlns:c16="http://schemas.microsoft.com/office/drawing/2014/chart" uri="{C3380CC4-5D6E-409C-BE32-E72D297353CC}">
              <c16:uniqueId val="{00000007-6FFC-45BC-9B5A-7BC3B5009B71}"/>
            </c:ext>
          </c:extLst>
        </c:ser>
        <c:dLbls>
          <c:showLegendKey val="0"/>
          <c:showVal val="0"/>
          <c:showCatName val="0"/>
          <c:showSerName val="0"/>
          <c:showPercent val="0"/>
          <c:showBubbleSize val="0"/>
        </c:dLbls>
        <c:gapWidth val="100"/>
        <c:overlap val="100"/>
        <c:axId val="51801472"/>
        <c:axId val="51811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250</c:v>
                </c:pt>
                <c:pt idx="2">
                  <c:v>#N/A</c:v>
                </c:pt>
                <c:pt idx="3">
                  <c:v>#N/A</c:v>
                </c:pt>
                <c:pt idx="4">
                  <c:v>237</c:v>
                </c:pt>
                <c:pt idx="5">
                  <c:v>#N/A</c:v>
                </c:pt>
                <c:pt idx="6">
                  <c:v>#N/A</c:v>
                </c:pt>
                <c:pt idx="7">
                  <c:v>239</c:v>
                </c:pt>
                <c:pt idx="8">
                  <c:v>#N/A</c:v>
                </c:pt>
                <c:pt idx="9">
                  <c:v>#N/A</c:v>
                </c:pt>
                <c:pt idx="10">
                  <c:v>246</c:v>
                </c:pt>
                <c:pt idx="11">
                  <c:v>#N/A</c:v>
                </c:pt>
                <c:pt idx="12">
                  <c:v>#N/A</c:v>
                </c:pt>
                <c:pt idx="13">
                  <c:v>240</c:v>
                </c:pt>
                <c:pt idx="14">
                  <c:v>#N/A</c:v>
                </c:pt>
              </c:numCache>
            </c:numRef>
          </c:val>
          <c:smooth val="0"/>
          <c:extLst>
            <c:ext xmlns:c16="http://schemas.microsoft.com/office/drawing/2014/chart" uri="{C3380CC4-5D6E-409C-BE32-E72D297353CC}">
              <c16:uniqueId val="{00000008-6FFC-45BC-9B5A-7BC3B5009B71}"/>
            </c:ext>
          </c:extLst>
        </c:ser>
        <c:dLbls>
          <c:showLegendKey val="0"/>
          <c:showVal val="0"/>
          <c:showCatName val="0"/>
          <c:showSerName val="0"/>
          <c:showPercent val="0"/>
          <c:showBubbleSize val="0"/>
        </c:dLbls>
        <c:marker val="1"/>
        <c:smooth val="0"/>
        <c:axId val="51801472"/>
        <c:axId val="51811840"/>
      </c:lineChart>
      <c:catAx>
        <c:axId val="5180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811840"/>
        <c:crosses val="autoZero"/>
        <c:auto val="1"/>
        <c:lblAlgn val="ctr"/>
        <c:lblOffset val="100"/>
        <c:tickLblSkip val="1"/>
        <c:tickMarkSkip val="1"/>
        <c:noMultiLvlLbl val="0"/>
      </c:catAx>
      <c:valAx>
        <c:axId val="51811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0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9313</c:v>
                </c:pt>
                <c:pt idx="5">
                  <c:v>9207</c:v>
                </c:pt>
                <c:pt idx="8">
                  <c:v>8845</c:v>
                </c:pt>
                <c:pt idx="11">
                  <c:v>8675</c:v>
                </c:pt>
                <c:pt idx="14">
                  <c:v>8492</c:v>
                </c:pt>
              </c:numCache>
            </c:numRef>
          </c:val>
          <c:extLst>
            <c:ext xmlns:c16="http://schemas.microsoft.com/office/drawing/2014/chart" uri="{C3380CC4-5D6E-409C-BE32-E72D297353CC}">
              <c16:uniqueId val="{00000000-F828-4812-B824-56B9780B70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609</c:v>
                </c:pt>
                <c:pt idx="5">
                  <c:v>543</c:v>
                </c:pt>
                <c:pt idx="8">
                  <c:v>481</c:v>
                </c:pt>
                <c:pt idx="11">
                  <c:v>420</c:v>
                </c:pt>
                <c:pt idx="14">
                  <c:v>358</c:v>
                </c:pt>
              </c:numCache>
            </c:numRef>
          </c:val>
          <c:extLst>
            <c:ext xmlns:c16="http://schemas.microsoft.com/office/drawing/2014/chart" uri="{C3380CC4-5D6E-409C-BE32-E72D297353CC}">
              <c16:uniqueId val="{00000001-F828-4812-B824-56B9780B70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4461</c:v>
                </c:pt>
                <c:pt idx="5">
                  <c:v>4584</c:v>
                </c:pt>
                <c:pt idx="8">
                  <c:v>4915</c:v>
                </c:pt>
                <c:pt idx="11">
                  <c:v>5195</c:v>
                </c:pt>
                <c:pt idx="14">
                  <c:v>5115</c:v>
                </c:pt>
              </c:numCache>
            </c:numRef>
          </c:val>
          <c:extLst>
            <c:ext xmlns:c16="http://schemas.microsoft.com/office/drawing/2014/chart" uri="{C3380CC4-5D6E-409C-BE32-E72D297353CC}">
              <c16:uniqueId val="{00000002-F828-4812-B824-56B9780B70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28-4812-B824-56B9780B70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28-4812-B824-56B9780B70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F828-4812-B824-56B9780B70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2495</c:v>
                </c:pt>
                <c:pt idx="3">
                  <c:v>2300</c:v>
                </c:pt>
                <c:pt idx="6">
                  <c:v>2239</c:v>
                </c:pt>
                <c:pt idx="9">
                  <c:v>2016</c:v>
                </c:pt>
                <c:pt idx="12">
                  <c:v>1976</c:v>
                </c:pt>
              </c:numCache>
            </c:numRef>
          </c:val>
          <c:extLst>
            <c:ext xmlns:c16="http://schemas.microsoft.com/office/drawing/2014/chart" uri="{C3380CC4-5D6E-409C-BE32-E72D297353CC}">
              <c16:uniqueId val="{00000006-F828-4812-B824-56B9780B70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124</c:v>
                </c:pt>
                <c:pt idx="3">
                  <c:v>92</c:v>
                </c:pt>
                <c:pt idx="6">
                  <c:v>59</c:v>
                </c:pt>
                <c:pt idx="9">
                  <c:v>25</c:v>
                </c:pt>
                <c:pt idx="12">
                  <c:v>0</c:v>
                </c:pt>
              </c:numCache>
            </c:numRef>
          </c:val>
          <c:extLst>
            <c:ext xmlns:c16="http://schemas.microsoft.com/office/drawing/2014/chart" uri="{C3380CC4-5D6E-409C-BE32-E72D297353CC}">
              <c16:uniqueId val="{00000007-F828-4812-B824-56B9780B70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1399</c:v>
                </c:pt>
                <c:pt idx="3">
                  <c:v>1341</c:v>
                </c:pt>
                <c:pt idx="6">
                  <c:v>1244</c:v>
                </c:pt>
                <c:pt idx="9">
                  <c:v>1057</c:v>
                </c:pt>
                <c:pt idx="12">
                  <c:v>973</c:v>
                </c:pt>
              </c:numCache>
            </c:numRef>
          </c:val>
          <c:extLst>
            <c:ext xmlns:c16="http://schemas.microsoft.com/office/drawing/2014/chart" uri="{C3380CC4-5D6E-409C-BE32-E72D297353CC}">
              <c16:uniqueId val="{00000008-F828-4812-B824-56B9780B70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28-4812-B824-56B9780B70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10457</c:v>
                </c:pt>
                <c:pt idx="3">
                  <c:v>10279</c:v>
                </c:pt>
                <c:pt idx="6">
                  <c:v>10094</c:v>
                </c:pt>
                <c:pt idx="9">
                  <c:v>9943</c:v>
                </c:pt>
                <c:pt idx="12">
                  <c:v>9816</c:v>
                </c:pt>
              </c:numCache>
            </c:numRef>
          </c:val>
          <c:extLst>
            <c:ext xmlns:c16="http://schemas.microsoft.com/office/drawing/2014/chart" uri="{C3380CC4-5D6E-409C-BE32-E72D297353CC}">
              <c16:uniqueId val="{0000000A-F828-4812-B824-56B9780B70AD}"/>
            </c:ext>
          </c:extLst>
        </c:ser>
        <c:dLbls>
          <c:showLegendKey val="0"/>
          <c:showVal val="0"/>
          <c:showCatName val="0"/>
          <c:showSerName val="0"/>
          <c:showPercent val="0"/>
          <c:showBubbleSize val="0"/>
        </c:dLbls>
        <c:gapWidth val="100"/>
        <c:overlap val="100"/>
        <c:axId val="137457664"/>
        <c:axId val="13745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28-4812-B824-56B9780B70AD}"/>
            </c:ext>
          </c:extLst>
        </c:ser>
        <c:dLbls>
          <c:showLegendKey val="0"/>
          <c:showVal val="0"/>
          <c:showCatName val="0"/>
          <c:showSerName val="0"/>
          <c:showPercent val="0"/>
          <c:showBubbleSize val="0"/>
        </c:dLbls>
        <c:marker val="1"/>
        <c:smooth val="0"/>
        <c:axId val="137457664"/>
        <c:axId val="137459584"/>
      </c:lineChart>
      <c:catAx>
        <c:axId val="1374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459584"/>
        <c:crosses val="autoZero"/>
        <c:auto val="1"/>
        <c:lblAlgn val="ctr"/>
        <c:lblOffset val="100"/>
        <c:tickLblSkip val="1"/>
        <c:tickMarkSkip val="1"/>
        <c:noMultiLvlLbl val="0"/>
      </c:catAx>
      <c:valAx>
        <c:axId val="13745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1458</c:v>
                </c:pt>
                <c:pt idx="1">
                  <c:v>1460</c:v>
                </c:pt>
                <c:pt idx="2">
                  <c:v>1461</c:v>
                </c:pt>
              </c:numCache>
            </c:numRef>
          </c:val>
          <c:extLst>
            <c:ext xmlns:c16="http://schemas.microsoft.com/office/drawing/2014/chart" uri="{C3380CC4-5D6E-409C-BE32-E72D297353CC}">
              <c16:uniqueId val="{00000000-3617-43FA-A9A6-5F0ABFE18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63</c:v>
                </c:pt>
                <c:pt idx="1">
                  <c:v>63</c:v>
                </c:pt>
                <c:pt idx="2">
                  <c:v>63</c:v>
                </c:pt>
              </c:numCache>
            </c:numRef>
          </c:val>
          <c:extLst>
            <c:ext xmlns:c16="http://schemas.microsoft.com/office/drawing/2014/chart" uri="{C3380CC4-5D6E-409C-BE32-E72D297353CC}">
              <c16:uniqueId val="{00000001-3617-43FA-A9A6-5F0ABFE18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3196</c:v>
                </c:pt>
                <c:pt idx="1">
                  <c:v>3423</c:v>
                </c:pt>
                <c:pt idx="2">
                  <c:v>3342</c:v>
                </c:pt>
              </c:numCache>
            </c:numRef>
          </c:val>
          <c:extLst>
            <c:ext xmlns:c16="http://schemas.microsoft.com/office/drawing/2014/chart" uri="{C3380CC4-5D6E-409C-BE32-E72D297353CC}">
              <c16:uniqueId val="{00000002-3617-43FA-A9A6-5F0ABFE180DD}"/>
            </c:ext>
          </c:extLst>
        </c:ser>
        <c:dLbls>
          <c:showLegendKey val="0"/>
          <c:showVal val="0"/>
          <c:showCatName val="0"/>
          <c:showSerName val="0"/>
          <c:showPercent val="0"/>
          <c:showBubbleSize val="0"/>
        </c:dLbls>
        <c:gapWidth val="120"/>
        <c:overlap val="100"/>
        <c:axId val="138110848"/>
        <c:axId val="138112384"/>
      </c:barChart>
      <c:catAx>
        <c:axId val="13811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8112384"/>
        <c:crosses val="autoZero"/>
        <c:auto val="1"/>
        <c:lblAlgn val="ctr"/>
        <c:lblOffset val="100"/>
        <c:tickLblSkip val="1"/>
        <c:tickMarkSkip val="1"/>
        <c:noMultiLvlLbl val="0"/>
      </c:catAx>
      <c:valAx>
        <c:axId val="138112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811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{A56371B4-B604-4553-A709-47256A121F48}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514-4B97-A9A1-2169BB423D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{E5E9D528-38A4-43E5-969C-51DEFED7F1CD}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14-4B97-A9A1-2169BB423D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{52119BD7-451F-4DC4-881D-DB4DD134D798}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14-4B97-A9A1-2169BB423D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{EFE9C0DE-C890-47A6-8B1E-40355C5575A3}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14-4B97-A9A1-2169BB423D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{A944775C-F5D1-4DE4-807C-35570906BA19}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14-4B97-A9A1-2169BB423D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{1CA66517-07DB-4D0E-BD14-2646E5E29987}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514-4B97-A9A1-2169BB423D2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{D0BDADD8-9212-4AA9-98B1-9024786F6E27}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514-4B97-A9A1-2169BB423D2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{E254AD95-6A8C-42F0-8EE5-23F3D98163EB}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514-4B97-A9A1-2169BB423D2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{834D1A05-644B-4398-A137-8F72A1280EC3}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514-4B97-A9A1-2169BB423D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68.7</c:v>
                </c:pt>
                <c:pt idx="24">
                  <c:v>70</c:v>
                </c:pt>
                <c:pt idx="32">
                  <c:v>70.8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514-4B97-A9A1-2169BB423D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{D63817D4-6917-4CE9-849F-68DEC9D946C3}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514-4B97-A9A1-2169BB423D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{6224524C-EBBF-4985-ABA5-6A5852CD6705}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14-4B97-A9A1-2169BB423D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{E3D81DCF-DDBC-4C9A-B709-51DCA86C42EB}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14-4B97-A9A1-2169BB423D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{2F9A017B-1216-4225-941E-0ADEC06B4394}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14-4B97-A9A1-2169BB423D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{ECBB6EBA-90B4-40B2-81EC-17CE058F3A28}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14-4B97-A9A1-2169BB423D2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{988402C6-CF3D-4BDE-AFF8-9D8B10CB671F}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514-4B97-A9A1-2169BB423D2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{011D8444-194E-417B-8B6B-BC5829284BFB}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514-4B97-A9A1-2169BB423D2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{22D3D727-6C52-4EFD-AD18-136FEE68A0FA}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514-4B97-A9A1-2169BB423D2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{6C0AFFBB-F32E-4E7A-BC13-415FF2D05C77}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514-4B97-A9A1-2169BB423D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57</c:v>
                </c:pt>
                <c:pt idx="32">
                  <c:v>56.7</c:v>
                </c:pt>
              </c:numCache>
            </c:numRef>
          </c:xVal>
          <c:yVal>
            <c:numRef>
              <c:f>公会計指標分析・財政指標組合せ分析表!$BP$55:$DC$55</c:f>
              <c:numCache>
                <c:formatCode>#,##0.0;"▲ "#,##0.0</c:formatCode>
                <c:ptCount val="40"/>
                <c:pt idx="16">
                  <c:v>44.9</c:v>
                </c:pt>
                <c:pt idx="24">
                  <c:v>32.9</c:v>
                </c:pt>
                <c:pt idx="32">
                  <c:v>28.5</c:v>
                </c:pt>
              </c:numCache>
            </c:numRef>
          </c:yVal>
          <c:smooth val="0"/>
          <c:extLst>
            <c:ext xmlns:c16="http://schemas.microsoft.com/office/drawing/2014/chart" uri="{C3380CC4-5D6E-409C-BE32-E72D297353CC}">
              <c16:uniqueId val="{00000013-B514-4B97-A9A1-2169BB423D27}"/>
            </c:ext>
          </c:extLst>
        </c:ser>
        <c:dLbls>
          <c:showLegendKey val="0"/>
          <c:showVal val="1"/>
          <c:showCatName val="0"/>
          <c:showSerName val="0"/>
          <c:showPercent val="0"/>
          <c:showBubbleSize val="0"/>
        </c:dLbls>
        <c:axId val="117770496"/>
        <c:axId val="117784960"/>
      </c:scatterChart>
      <c:valAx>
        <c:axId val="117770496"/>
        <c:scaling>
          <c:orientation val="minMax"/>
          <c:max val="62.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784960"/>
        <c:crosses val="autoZero"/>
        <c:crossBetween val="midCat"/>
      </c:valAx>
      <c:valAx>
        <c:axId val="117784960"/>
        <c:scaling>
          <c:orientation val="minMax"/>
          <c:max val="48"/>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77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{35E55313-4000-44CB-AFB4-F15AC5B2D21A}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349-4E23-8AD0-3572EBD009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{6309E5A3-F3E9-418E-9EE4-F33B1632A0A3}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49-4E23-8AD0-3572EBD009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{77E9F960-4347-4B38-BBC7-D70817F24532}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49-4E23-8AD0-3572EBD009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{0EBA6697-DAA2-4670-AD15-3897101F38C9}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49-4E23-8AD0-3572EBD009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{5F929448-770C-4C38-923F-088E146172AD}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49-4E23-8AD0-3572EBD0096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{FAA3F8ED-07AD-4DA8-A706-38267B3C617B}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349-4E23-8AD0-3572EBD0096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{47DA2BF9-702C-40F3-A326-08EF2B32B08B}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349-4E23-8AD0-3572EBD0096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{42E54DAD-68B6-438F-B776-CA04ACC92596}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349-4E23-8AD0-3572EBD0096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{E185F2B5-73D3-4F9C-92CF-51C24F746791}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349-4E23-8AD0-3572EBD009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4.7</c:v>
                </c:pt>
                <c:pt idx="8">
                  <c:v>4.4000000000000004</c:v>
                </c:pt>
                <c:pt idx="16">
                  <c:v>4.3</c:v>
                </c:pt>
                <c:pt idx="24">
                  <c:v>4.3</c:v>
                </c:pt>
                <c:pt idx="32">
                  <c:v>4.4000000000000004</c:v>
                </c:pt>
              </c:numCache>
            </c:numRef>
          </c:xVal>
          <c:yVal>
            <c:numRef>
              <c:f>公会計指標分析・財政指標組合せ分析表!$BP$73:$DC$73</c:f>
              <c:numCache>
                <c:formatCode>#,##0.0;"▲ "#,##0.0</c:formatCode>
                <c:ptCount val="40"/>
                <c:pt idx="0">
                  <c:v>1.6</c:v>
                </c:pt>
              </c:numCache>
            </c:numRef>
          </c:yVal>
          <c:smooth val="0"/>
          <c:extLst>
            <c:ext xmlns:c16="http://schemas.microsoft.com/office/drawing/2014/chart" uri="{C3380CC4-5D6E-409C-BE32-E72D297353CC}">
              <c16:uniqueId val="{00000009-B349-4E23-8AD0-3572EBD009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{897F83F6-66B5-4A0A-8A57-98DEB7EDEE5C}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349-4E23-8AD0-3572EBD009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{CBAEE05C-5E63-41C5-8598-737E22FEE413}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49-4E23-8AD0-3572EBD009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{DD13D13E-1188-40BB-A949-91D3F5325C47}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49-4E23-8AD0-3572EBD009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{5B0BC5F4-6BF6-4911-8BDE-9A9C9F90C208}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49-4E23-8AD0-3572EBD009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{919A991C-2C91-4C5F-AD34-B62394B9426F}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49-4E23-8AD0-3572EBD009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{F8AF8FE9-031D-49FC-8589-9B95975C53A2}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349-4E23-8AD0-3572EBD009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{82341041-6F1C-417F-A537-562C1319FA06}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349-4E23-8AD0-3572EBD0096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{F051AD07-64CB-498C-82AF-E6275330E8B7}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349-4E23-8AD0-3572EBD009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{CF207741-86CF-4903-A1A1-6B8FC272C041}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349-4E23-8AD0-3572EBD00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8.1999999999999993</c:v>
                </c:pt>
                <c:pt idx="32">
                  <c:v>8</c:v>
                </c:pt>
              </c:numCache>
            </c:numRef>
          </c:xVal>
          <c:yVal>
            <c:numRef>
              <c:f>公会計指標分析・財政指標組合せ分析表!$BP$77:$DC$77</c:f>
              <c:numCache>
                <c:formatCode>#,##0.0;"▲ "#,##0.0</c:formatCode>
                <c:ptCount val="40"/>
                <c:pt idx="0">
                  <c:v>54.6</c:v>
                </c:pt>
                <c:pt idx="8">
                  <c:v>48.7</c:v>
                </c:pt>
                <c:pt idx="16">
                  <c:v>44.9</c:v>
                </c:pt>
                <c:pt idx="24">
                  <c:v>32.9</c:v>
                </c:pt>
                <c:pt idx="32">
                  <c:v>28.5</c:v>
                </c:pt>
              </c:numCache>
            </c:numRef>
          </c:yVal>
          <c:smooth val="0"/>
          <c:extLst>
            <c:ext xmlns:c16="http://schemas.microsoft.com/office/drawing/2014/chart" uri="{C3380CC4-5D6E-409C-BE32-E72D297353CC}">
              <c16:uniqueId val="{00000013-B349-4E23-8AD0-3572EBD00960}"/>
            </c:ext>
          </c:extLst>
        </c:ser>
        <c:dLbls>
          <c:showLegendKey val="0"/>
          <c:showVal val="1"/>
          <c:showCatName val="0"/>
          <c:showSerName val="0"/>
          <c:showPercent val="0"/>
          <c:showBubbleSize val="0"/>
        </c:dLbls>
        <c:axId val="81364480"/>
        <c:axId val="81366400"/>
      </c:scatterChart>
      <c:valAx>
        <c:axId val="81364480"/>
        <c:scaling>
          <c:orientation val="minMax"/>
          <c:max val="11.799999999999999"/>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366400"/>
        <c:crosses val="autoZero"/>
        <c:crossBetween val="midCat"/>
      </c:valAx>
      <c:valAx>
        <c:axId val="81366400"/>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36448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は、一部事務組合の起債償還に係る負担金の減少や臨時財政対策債償還に係る算入公債費の増加により、全体として実質公債費比率の分子はやや減少した。近年はほぼ同水準で推移しているが、今後も実質公債費比率の急激な上昇につながらないよう、償還を見込んだ計画的な起債借入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将来負担比率の分子は、前年度に引き続き充当可能財源等が将来負担額を上回ったことからマイナスとなった。近年は新規の起債借入を元金償還額以下としてきたため、地方債残高、基準財政需要額算入見込額ともに減少してきている。起債借入については事業の必要性や優先度を精査し将来負担の抑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熊本県芦北町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芦北町総合計画に基づく施設の長寿命化や耐震化といった大規模補修、今後予定している複合施設建設の財源として、町有施設整備基金に１３０百万円を積み立てた一方、新町建設計画に基づく地域振興事業を計画的に実施するため、まちづくり振興基金を２００百万円取り崩した。基金全体としては８１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まちづくり振興基金：町民の連帯強化及び地域振興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町有施設整備基金：町有施設整備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社会福祉振興基金：高齢者及び障害者の在宅福祉の充実、生きがい、健康づくりの増進及び快適な生活環境の形成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町有施設整備基金：芦北町総合計画に基づく施設の長寿命化や耐震化といった大規模補修、今後予定している複合施設建設の財源として１３０百万円を積み立てたことにより増加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まちづくり振興基金：町の振興に資する事業の財源として２００百万円取り崩したことにより減少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それぞれの基金の使途に応じて計画的に取り崩していく予定である。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町有施設整備基金については、公共施設の大規模補修の他、平成３０年度から平成３２年度に計画している複合施設建設の財源として計画的に取り崩す予定である。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基金利子を１百万円積み立てたことによる増加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財政調整基金の残高は、標準財政規模の２０％を目途に維持していく。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現在のところ繰上償還の予定はないが、今後繰上償還が見込まれれば繰上償還額を目標とした新たな積立を検討する。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類似団体平均値より高い水準にあるが、平成２８年度に策定した公共施設等総合管理計画及び現在策定中の個別施設計画に基づき、今後、施設の統廃合や除却を検討し、維持管理を適切に進めていく。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88424</xdr:rowOff>
    </xdr:from>
    <xdr:to>
      <xdr:col>15</xdr:col>
      <xdr:colOff>187325</xdr:colOff>
      <xdr:row>29</xdr:row>
      <xdr:rowOff>18574</xdr:rowOff>
    </xdr:to>
    <xdr:sp macro="" textlink="">
      <xdr:nvSpPr>
        <xdr:cNvPr id="83" name="フローチャート: 判断 82"/>
        <xdr:cNvSpPr/>
      </xdr:nvSpPr>
      <xdr:spPr>
        <a:xfrm>
          <a:off x="3238500" y="566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19685</xdr:rowOff>
    </xdr:from>
    <xdr:to>
      <xdr:col>23</xdr:col>
      <xdr:colOff>136525</xdr:colOff>
      <xdr:row>27</xdr:row>
      <xdr:rowOff>121285</xdr:rowOff>
    </xdr:to>
    <xdr:sp macro="" textlink="">
      <xdr:nvSpPr>
        <xdr:cNvPr id="89" name="楕円 88"/>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106062</xdr:rowOff>
    </xdr:from>
    <xdr:ext cx="405111" cy="259045"/>
    <xdr:sp macro="" textlink="">
      <xdr:nvSpPr>
        <xdr:cNvPr id="90" name="有形固定資産減価償却率該当値テキスト"/>
        <xdr:cNvSpPr txBox="1"/>
      </xdr:nvSpPr>
      <xdr:spPr>
        <a:xfrm>
          <a:off x="4813300"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91" name="楕円 90"/>
        <xdr:cNvSpPr/>
      </xdr:nvSpPr>
      <xdr:spPr>
        <a:xfrm>
          <a:off x="4000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70485</xdr:rowOff>
    </xdr:from>
    <xdr:to>
      <xdr:col>23</xdr:col>
      <xdr:colOff>85725</xdr:colOff>
      <xdr:row>27</xdr:row>
      <xdr:rowOff>92075</xdr:rowOff>
    </xdr:to>
    <xdr:cxnSp macro="">
      <xdr:nvCxnSpPr>
        <xdr:cNvPr id="92" name="直線コネクタ 91"/>
        <xdr:cNvCxnSpPr/>
      </xdr:nvCxnSpPr>
      <xdr:spPr>
        <a:xfrm flipV="1">
          <a:off x="4051300" y="54711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76359</xdr:rowOff>
    </xdr:from>
    <xdr:to>
      <xdr:col>15</xdr:col>
      <xdr:colOff>187325</xdr:colOff>
      <xdr:row>28</xdr:row>
      <xdr:rowOff>6509</xdr:rowOff>
    </xdr:to>
    <xdr:sp macro="" textlink="">
      <xdr:nvSpPr>
        <xdr:cNvPr id="93" name="楕円 92"/>
        <xdr:cNvSpPr/>
      </xdr:nvSpPr>
      <xdr:spPr>
        <a:xfrm>
          <a:off x="3238500" y="54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92075</xdr:rowOff>
    </xdr:from>
    <xdr:to>
      <xdr:col>19</xdr:col>
      <xdr:colOff>136525</xdr:colOff>
      <xdr:row>27</xdr:row>
      <xdr:rowOff>127159</xdr:rowOff>
    </xdr:to>
    <xdr:cxnSp macro="">
      <xdr:nvCxnSpPr>
        <xdr:cNvPr id="94" name="直線コネクタ 93"/>
        <xdr:cNvCxnSpPr/>
      </xdr:nvCxnSpPr>
      <xdr:spPr>
        <a:xfrm flipV="1">
          <a:off x="3289300" y="5492750"/>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95"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9701</xdr:rowOff>
    </xdr:from>
    <xdr:ext cx="405111" cy="259045"/>
    <xdr:sp macro="" textlink="">
      <xdr:nvSpPr>
        <xdr:cNvPr id="96" name="n_2aveValue有形固定資産減価償却率"/>
        <xdr:cNvSpPr txBox="1"/>
      </xdr:nvSpPr>
      <xdr:spPr>
        <a:xfrm>
          <a:off x="3086744" y="575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7" name="n_1mainValue有形固定資産減価償却率"/>
        <xdr:cNvSpPr txBox="1"/>
      </xdr:nvSpPr>
      <xdr:spPr>
        <a:xfrm>
          <a:off x="38360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23036</xdr:rowOff>
    </xdr:from>
    <xdr:ext cx="405111" cy="259045"/>
    <xdr:sp macro="" textlink="">
      <xdr:nvSpPr>
        <xdr:cNvPr id="98" name="n_2mainValue有形固定資産減価償却率"/>
        <xdr:cNvSpPr txBox="1"/>
      </xdr:nvSpPr>
      <xdr:spPr>
        <a:xfrm>
          <a:off x="3086744" y="5252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100" name="正方形/長方形 9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1" name="正方形/長方形 10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年度の元金償還額以内での起債借入を行うシーリングを実施し、地方債現在高の減少に努めてきたことにより、債務償還可能年数は類似団体よりも短くなっている。今後、大型の主要事業実施に伴い、一時的にシーリングを超える起債借入となる年度もあると見込むが、該当年度以外は、起債シーリングを再度実施し、引き続き地方債現在高の減少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5" name="テキスト ボックス 11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7" name="テキスト ボックス 11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9" name="テキスト ボックス 11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21" name="テキスト ボックス 12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3" name="テキスト ボックス 12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5" name="テキスト ボックス 12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7" name="テキスト ボックス 12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9" name="直線コネクタ 12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1" name="直線コネクタ 13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3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3" name="直線コネクタ 13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4"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5" name="フローチャート: 判断 13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21923</xdr:rowOff>
    </xdr:from>
    <xdr:to>
      <xdr:col>76</xdr:col>
      <xdr:colOff>73025</xdr:colOff>
      <xdr:row>32</xdr:row>
      <xdr:rowOff>123523</xdr:rowOff>
    </xdr:to>
    <xdr:sp macro="" textlink="">
      <xdr:nvSpPr>
        <xdr:cNvPr id="141" name="楕円 140"/>
        <xdr:cNvSpPr/>
      </xdr:nvSpPr>
      <xdr:spPr>
        <a:xfrm>
          <a:off x="14744700" y="62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350</xdr:rowOff>
    </xdr:from>
    <xdr:ext cx="340478" cy="259045"/>
    <xdr:sp macro="" textlink="">
      <xdr:nvSpPr>
        <xdr:cNvPr id="142" name="債務償還可能年数該当値テキスト"/>
        <xdr:cNvSpPr txBox="1"/>
      </xdr:nvSpPr>
      <xdr:spPr>
        <a:xfrm>
          <a:off x="14846300" y="62582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4" name="フローチャート: 判断 63"/>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113030</xdr:rowOff>
    </xdr:from>
    <xdr:to>
      <xdr:col>24</xdr:col>
      <xdr:colOff>114300</xdr:colOff>
      <xdr:row>35</xdr:row>
      <xdr:rowOff>43180</xdr:rowOff>
    </xdr:to>
    <xdr:sp macro="" textlink="">
      <xdr:nvSpPr>
        <xdr:cNvPr id="70" name="楕円 69"/>
        <xdr:cNvSpPr/>
      </xdr:nvSpPr>
      <xdr:spPr>
        <a:xfrm>
          <a:off x="4584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135907</xdr:rowOff>
    </xdr:from>
    <xdr:ext cx="405111" cy="259045"/>
    <xdr:sp macro="" textlink="">
      <xdr:nvSpPr>
        <xdr:cNvPr id="71" name="【道路】&#10;有形固定資産減価償却率該当値テキスト"/>
        <xdr:cNvSpPr txBox="1"/>
      </xdr:nvSpPr>
      <xdr:spPr>
        <a:xfrm>
          <a:off x="4673600"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109220</xdr:rowOff>
    </xdr:from>
    <xdr:to>
      <xdr:col>20</xdr:col>
      <xdr:colOff>38100</xdr:colOff>
      <xdr:row>35</xdr:row>
      <xdr:rowOff>39370</xdr:rowOff>
    </xdr:to>
    <xdr:sp macro="" textlink="">
      <xdr:nvSpPr>
        <xdr:cNvPr id="72" name="楕円 71"/>
        <xdr:cNvSpPr/>
      </xdr:nvSpPr>
      <xdr:spPr>
        <a:xfrm>
          <a:off x="3746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160020</xdr:rowOff>
    </xdr:from>
    <xdr:to>
      <xdr:col>24</xdr:col>
      <xdr:colOff>63500</xdr:colOff>
      <xdr:row>34</xdr:row>
      <xdr:rowOff>163830</xdr:rowOff>
    </xdr:to>
    <xdr:cxnSp macro="">
      <xdr:nvCxnSpPr>
        <xdr:cNvPr id="73" name="直線コネクタ 72"/>
        <xdr:cNvCxnSpPr/>
      </xdr:nvCxnSpPr>
      <xdr:spPr>
        <a:xfrm>
          <a:off x="3797300" y="5989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4"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128287</xdr:rowOff>
    </xdr:from>
    <xdr:ext cx="405111" cy="259045"/>
    <xdr:sp macro="" textlink="">
      <xdr:nvSpPr>
        <xdr:cNvPr id="75" name="n_2aveValue【道路】&#10;有形固定資産減価償却率"/>
        <xdr:cNvSpPr txBox="1"/>
      </xdr:nvSpPr>
      <xdr:spPr>
        <a:xfrm>
          <a:off x="2705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55897</xdr:rowOff>
    </xdr:from>
    <xdr:ext cx="405111" cy="259045"/>
    <xdr:sp macro="" textlink="">
      <xdr:nvSpPr>
        <xdr:cNvPr id="76" name="n_1mainValue【道路】&#10;有形固定資産減価償却率"/>
        <xdr:cNvSpPr txBox="1"/>
      </xdr:nvSpPr>
      <xdr:spPr>
        <a:xfrm>
          <a:off x="3582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88055</xdr:rowOff>
    </xdr:from>
    <xdr:to>
      <xdr:col>46</xdr:col>
      <xdr:colOff>38100</xdr:colOff>
      <xdr:row>42</xdr:row>
      <xdr:rowOff>18205</xdr:rowOff>
    </xdr:to>
    <xdr:sp macro="" textlink="">
      <xdr:nvSpPr>
        <xdr:cNvPr id="108" name="フローチャート: 判断 107"/>
        <xdr:cNvSpPr/>
      </xdr:nvSpPr>
      <xdr:spPr>
        <a:xfrm>
          <a:off x="8699500" y="71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45540</xdr:rowOff>
    </xdr:from>
    <xdr:to>
      <xdr:col>55</xdr:col>
      <xdr:colOff>50800</xdr:colOff>
      <xdr:row>41</xdr:row>
      <xdr:rowOff>147140</xdr:rowOff>
    </xdr:to>
    <xdr:sp macro="" textlink="">
      <xdr:nvSpPr>
        <xdr:cNvPr id="114" name="楕円 113"/>
        <xdr:cNvSpPr/>
      </xdr:nvSpPr>
      <xdr:spPr>
        <a:xfrm>
          <a:off x="10426700" y="70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20988</xdr:rowOff>
    </xdr:from>
    <xdr:ext cx="534377" cy="259045"/>
    <xdr:sp macro="" textlink="">
      <xdr:nvSpPr>
        <xdr:cNvPr id="115" name="【道路】&#10;一人当たり延長該当値テキスト"/>
        <xdr:cNvSpPr txBox="1"/>
      </xdr:nvSpPr>
      <xdr:spPr>
        <a:xfrm>
          <a:off x="10515600" y="705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48092</xdr:rowOff>
    </xdr:from>
    <xdr:to>
      <xdr:col>50</xdr:col>
      <xdr:colOff>165100</xdr:colOff>
      <xdr:row>41</xdr:row>
      <xdr:rowOff>149692</xdr:rowOff>
    </xdr:to>
    <xdr:sp macro="" textlink="">
      <xdr:nvSpPr>
        <xdr:cNvPr id="116" name="楕円 115"/>
        <xdr:cNvSpPr/>
      </xdr:nvSpPr>
      <xdr:spPr>
        <a:xfrm>
          <a:off x="9588500" y="70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96340</xdr:rowOff>
    </xdr:from>
    <xdr:to>
      <xdr:col>55</xdr:col>
      <xdr:colOff>0</xdr:colOff>
      <xdr:row>41</xdr:row>
      <xdr:rowOff>98892</xdr:rowOff>
    </xdr:to>
    <xdr:cxnSp macro="">
      <xdr:nvCxnSpPr>
        <xdr:cNvPr id="117" name="直線コネクタ 116"/>
        <xdr:cNvCxnSpPr/>
      </xdr:nvCxnSpPr>
      <xdr:spPr>
        <a:xfrm flipV="1">
          <a:off x="9639300" y="7125790"/>
          <a:ext cx="8382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18" name="n_1aveValue【道路】&#10;一人当たり延長"/>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34732</xdr:rowOff>
    </xdr:from>
    <xdr:ext cx="534377" cy="259045"/>
    <xdr:sp macro="" textlink="">
      <xdr:nvSpPr>
        <xdr:cNvPr id="119" name="n_2aveValue【道路】&#10;一人当たり延長"/>
        <xdr:cNvSpPr txBox="1"/>
      </xdr:nvSpPr>
      <xdr:spPr>
        <a:xfrm>
          <a:off x="8483111" y="68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166219</xdr:rowOff>
    </xdr:from>
    <xdr:ext cx="534377" cy="259045"/>
    <xdr:sp macro="" textlink="">
      <xdr:nvSpPr>
        <xdr:cNvPr id="120" name="n_1mainValue【道路】&#10;一人当たり延長"/>
        <xdr:cNvSpPr txBox="1"/>
      </xdr:nvSpPr>
      <xdr:spPr>
        <a:xfrm>
          <a:off x="9359411" y="68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1" name="【橋りょう・トンネル】&#10;有形固定資産減価償却率平均値テキスト"/>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143510</xdr:rowOff>
    </xdr:from>
    <xdr:to>
      <xdr:col>15</xdr:col>
      <xdr:colOff>101600</xdr:colOff>
      <xdr:row>59</xdr:row>
      <xdr:rowOff>73660</xdr:rowOff>
    </xdr:to>
    <xdr:sp macro="" textlink="">
      <xdr:nvSpPr>
        <xdr:cNvPr id="154" name="フローチャート: 判断 153"/>
        <xdr:cNvSpPr/>
      </xdr:nvSpPr>
      <xdr:spPr>
        <a:xfrm>
          <a:off x="2857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60" name="楕円 159"/>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61" name="【橋りょう・トンネル】&#10;有形固定資産減価償却率該当値テキスト"/>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148409</xdr:rowOff>
    </xdr:from>
    <xdr:to>
      <xdr:col>20</xdr:col>
      <xdr:colOff>38100</xdr:colOff>
      <xdr:row>62</xdr:row>
      <xdr:rowOff>78559</xdr:rowOff>
    </xdr:to>
    <xdr:sp macro="" textlink="">
      <xdr:nvSpPr>
        <xdr:cNvPr id="162" name="楕円 161"/>
        <xdr:cNvSpPr/>
      </xdr:nvSpPr>
      <xdr:spPr>
        <a:xfrm>
          <a:off x="3746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3266</xdr:rowOff>
    </xdr:from>
    <xdr:to>
      <xdr:col>24</xdr:col>
      <xdr:colOff>63500</xdr:colOff>
      <xdr:row>62</xdr:row>
      <xdr:rowOff>27759</xdr:rowOff>
    </xdr:to>
    <xdr:cxnSp macro="">
      <xdr:nvCxnSpPr>
        <xdr:cNvPr id="163" name="直線コネクタ 162"/>
        <xdr:cNvCxnSpPr/>
      </xdr:nvCxnSpPr>
      <xdr:spPr>
        <a:xfrm flipV="1">
          <a:off x="3797300" y="106331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90187</xdr:rowOff>
    </xdr:from>
    <xdr:ext cx="405111" cy="259045"/>
    <xdr:sp macro="" textlink="">
      <xdr:nvSpPr>
        <xdr:cNvPr id="165" name="n_2aveValue【橋りょう・トンネル】&#10;有形固定資産減価償却率"/>
        <xdr:cNvSpPr txBox="1"/>
      </xdr:nvSpPr>
      <xdr:spPr>
        <a:xfrm>
          <a:off x="2705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69686</xdr:rowOff>
    </xdr:from>
    <xdr:ext cx="405111" cy="259045"/>
    <xdr:sp macro="" textlink="">
      <xdr:nvSpPr>
        <xdr:cNvPr id="166" name="n_1mainValue【橋りょう・トンネル】&#10;有形固定資産減価償却率"/>
        <xdr:cNvSpPr txBox="1"/>
      </xdr:nvSpPr>
      <xdr:spPr>
        <a:xfrm>
          <a:off x="35820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7"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7925</xdr:rowOff>
    </xdr:from>
    <xdr:to>
      <xdr:col>46</xdr:col>
      <xdr:colOff>38100</xdr:colOff>
      <xdr:row>64</xdr:row>
      <xdr:rowOff>109525</xdr:rowOff>
    </xdr:to>
    <xdr:sp macro="" textlink="">
      <xdr:nvSpPr>
        <xdr:cNvPr id="200" name="フローチャート: 判断 199"/>
        <xdr:cNvSpPr/>
      </xdr:nvSpPr>
      <xdr:spPr>
        <a:xfrm>
          <a:off x="8699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38674</xdr:rowOff>
    </xdr:from>
    <xdr:to>
      <xdr:col>55</xdr:col>
      <xdr:colOff>50800</xdr:colOff>
      <xdr:row>63</xdr:row>
      <xdr:rowOff>140274</xdr:rowOff>
    </xdr:to>
    <xdr:sp macro="" textlink="">
      <xdr:nvSpPr>
        <xdr:cNvPr id="206" name="楕円 205"/>
        <xdr:cNvSpPr/>
      </xdr:nvSpPr>
      <xdr:spPr>
        <a:xfrm>
          <a:off x="10426700" y="108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61551</xdr:rowOff>
    </xdr:from>
    <xdr:ext cx="599010" cy="259045"/>
    <xdr:sp macro="" textlink="">
      <xdr:nvSpPr>
        <xdr:cNvPr id="207" name="【橋りょう・トンネル】&#10;一人当たり有形固定資産（償却資産）額該当値テキスト"/>
        <xdr:cNvSpPr txBox="1"/>
      </xdr:nvSpPr>
      <xdr:spPr>
        <a:xfrm>
          <a:off x="10515600" y="1069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42587</xdr:rowOff>
    </xdr:from>
    <xdr:to>
      <xdr:col>50</xdr:col>
      <xdr:colOff>165100</xdr:colOff>
      <xdr:row>63</xdr:row>
      <xdr:rowOff>144187</xdr:rowOff>
    </xdr:to>
    <xdr:sp macro="" textlink="">
      <xdr:nvSpPr>
        <xdr:cNvPr id="208" name="楕円 207"/>
        <xdr:cNvSpPr/>
      </xdr:nvSpPr>
      <xdr:spPr>
        <a:xfrm>
          <a:off x="9588500" y="108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89474</xdr:rowOff>
    </xdr:from>
    <xdr:to>
      <xdr:col>55</xdr:col>
      <xdr:colOff>0</xdr:colOff>
      <xdr:row>63</xdr:row>
      <xdr:rowOff>93387</xdr:rowOff>
    </xdr:to>
    <xdr:cxnSp macro="">
      <xdr:nvCxnSpPr>
        <xdr:cNvPr id="209" name="直線コネクタ 208"/>
        <xdr:cNvCxnSpPr/>
      </xdr:nvCxnSpPr>
      <xdr:spPr>
        <a:xfrm flipV="1">
          <a:off x="9639300" y="10890824"/>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10" name="n_1aveValue【橋りょう・トンネル】&#10;一人当たり有形固定資産（償却資産）額"/>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126052</xdr:rowOff>
    </xdr:from>
    <xdr:ext cx="599010" cy="259045"/>
    <xdr:sp macro="" textlink="">
      <xdr:nvSpPr>
        <xdr:cNvPr id="211" name="n_2aveValue【橋りょう・トンネル】&#10;一人当たり有形固定資産（償却資産）額"/>
        <xdr:cNvSpPr txBox="1"/>
      </xdr:nvSpPr>
      <xdr:spPr>
        <a:xfrm>
          <a:off x="8450795" y="1075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160714</xdr:rowOff>
    </xdr:from>
    <xdr:ext cx="599010" cy="259045"/>
    <xdr:sp macro="" textlink="">
      <xdr:nvSpPr>
        <xdr:cNvPr id="212" name="n_1mainValue【橋りょう・トンネル】&#10;一人当たり有形固定資産（償却資産）額"/>
        <xdr:cNvSpPr txBox="1"/>
      </xdr:nvSpPr>
      <xdr:spPr>
        <a:xfrm>
          <a:off x="9327095" y="1061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42"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45" name="フローチャート: 判断 244"/>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93980</xdr:rowOff>
    </xdr:from>
    <xdr:to>
      <xdr:col>24</xdr:col>
      <xdr:colOff>114300</xdr:colOff>
      <xdr:row>80</xdr:row>
      <xdr:rowOff>24130</xdr:rowOff>
    </xdr:to>
    <xdr:sp macro="" textlink="">
      <xdr:nvSpPr>
        <xdr:cNvPr id="251" name="楕円 250"/>
        <xdr:cNvSpPr/>
      </xdr:nvSpPr>
      <xdr:spPr>
        <a:xfrm>
          <a:off x="45847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116857</xdr:rowOff>
    </xdr:from>
    <xdr:ext cx="405111" cy="259045"/>
    <xdr:sp macro="" textlink="">
      <xdr:nvSpPr>
        <xdr:cNvPr id="252" name="【公営住宅】&#10;有形固定資産減価償却率該当値テキスト"/>
        <xdr:cNvSpPr txBox="1"/>
      </xdr:nvSpPr>
      <xdr:spPr>
        <a:xfrm>
          <a:off x="4673600"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53" name="楕円 252"/>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9525</xdr:rowOff>
    </xdr:to>
    <xdr:cxnSp macro="">
      <xdr:nvCxnSpPr>
        <xdr:cNvPr id="254" name="直線コネクタ 253"/>
        <xdr:cNvCxnSpPr/>
      </xdr:nvCxnSpPr>
      <xdr:spPr>
        <a:xfrm flipV="1">
          <a:off x="3797300" y="1368933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55"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56"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76852</xdr:rowOff>
    </xdr:from>
    <xdr:ext cx="405111" cy="259045"/>
    <xdr:sp macro="" textlink="">
      <xdr:nvSpPr>
        <xdr:cNvPr id="257" name="n_1mainValue【公営住宅】&#10;有形固定資産減価償却率"/>
        <xdr:cNvSpPr txBox="1"/>
      </xdr:nvSpPr>
      <xdr:spPr>
        <a:xfrm>
          <a:off x="35820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86"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109601</xdr:rowOff>
    </xdr:from>
    <xdr:to>
      <xdr:col>46</xdr:col>
      <xdr:colOff>38100</xdr:colOff>
      <xdr:row>86</xdr:row>
      <xdr:rowOff>39751</xdr:rowOff>
    </xdr:to>
    <xdr:sp macro="" textlink="">
      <xdr:nvSpPr>
        <xdr:cNvPr id="289" name="フローチャート: 判断 288"/>
        <xdr:cNvSpPr/>
      </xdr:nvSpPr>
      <xdr:spPr>
        <a:xfrm>
          <a:off x="86995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24828</xdr:rowOff>
    </xdr:from>
    <xdr:to>
      <xdr:col>55</xdr:col>
      <xdr:colOff>50800</xdr:colOff>
      <xdr:row>84</xdr:row>
      <xdr:rowOff>126428</xdr:rowOff>
    </xdr:to>
    <xdr:sp macro="" textlink="">
      <xdr:nvSpPr>
        <xdr:cNvPr id="295" name="楕円 294"/>
        <xdr:cNvSpPr/>
      </xdr:nvSpPr>
      <xdr:spPr>
        <a:xfrm>
          <a:off x="10426700" y="144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47705</xdr:rowOff>
    </xdr:from>
    <xdr:ext cx="469744" cy="259045"/>
    <xdr:sp macro="" textlink="">
      <xdr:nvSpPr>
        <xdr:cNvPr id="296" name="【公営住宅】&#10;一人当たり面積該当値テキスト"/>
        <xdr:cNvSpPr txBox="1"/>
      </xdr:nvSpPr>
      <xdr:spPr>
        <a:xfrm>
          <a:off x="10515600" y="1427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31686</xdr:rowOff>
    </xdr:from>
    <xdr:to>
      <xdr:col>50</xdr:col>
      <xdr:colOff>165100</xdr:colOff>
      <xdr:row>84</xdr:row>
      <xdr:rowOff>133286</xdr:rowOff>
    </xdr:to>
    <xdr:sp macro="" textlink="">
      <xdr:nvSpPr>
        <xdr:cNvPr id="297" name="楕円 296"/>
        <xdr:cNvSpPr/>
      </xdr:nvSpPr>
      <xdr:spPr>
        <a:xfrm>
          <a:off x="9588500" y="144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75628</xdr:rowOff>
    </xdr:from>
    <xdr:to>
      <xdr:col>55</xdr:col>
      <xdr:colOff>0</xdr:colOff>
      <xdr:row>84</xdr:row>
      <xdr:rowOff>82486</xdr:rowOff>
    </xdr:to>
    <xdr:cxnSp macro="">
      <xdr:nvCxnSpPr>
        <xdr:cNvPr id="298" name="直線コネクタ 297"/>
        <xdr:cNvCxnSpPr/>
      </xdr:nvCxnSpPr>
      <xdr:spPr>
        <a:xfrm flipV="1">
          <a:off x="9639300" y="1447742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299" name="n_1aveValue【公営住宅】&#10;一人当たり面積"/>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56278</xdr:rowOff>
    </xdr:from>
    <xdr:ext cx="469744" cy="259045"/>
    <xdr:sp macro="" textlink="">
      <xdr:nvSpPr>
        <xdr:cNvPr id="300" name="n_2aveValue【公営住宅】&#10;一人当たり面積"/>
        <xdr:cNvSpPr txBox="1"/>
      </xdr:nvSpPr>
      <xdr:spPr>
        <a:xfrm>
          <a:off x="8515427" y="1445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149813</xdr:rowOff>
    </xdr:from>
    <xdr:ext cx="469744" cy="259045"/>
    <xdr:sp macro="" textlink="">
      <xdr:nvSpPr>
        <xdr:cNvPr id="301" name="n_1mainValue【公営住宅】&#10;一人当たり面積"/>
        <xdr:cNvSpPr txBox="1"/>
      </xdr:nvSpPr>
      <xdr:spPr>
        <a:xfrm>
          <a:off x="9391727" y="1420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3" name="テキスト ボックス 31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1" name="テキスト ボックス 3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76200</xdr:rowOff>
    </xdr:from>
    <xdr:to>
      <xdr:col>24</xdr:col>
      <xdr:colOff>62865</xdr:colOff>
      <xdr:row>108</xdr:row>
      <xdr:rowOff>135255</xdr:rowOff>
    </xdr:to>
    <xdr:cxnSp macro="">
      <xdr:nvCxnSpPr>
        <xdr:cNvPr id="325" name="直線コネクタ 324"/>
        <xdr:cNvCxnSpPr/>
      </xdr:nvCxnSpPr>
      <xdr:spPr>
        <a:xfrm flipV="1">
          <a:off x="4634865" y="1739265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139082</xdr:rowOff>
    </xdr:from>
    <xdr:ext cx="340478" cy="259045"/>
    <xdr:sp macro="" textlink="">
      <xdr:nvSpPr>
        <xdr:cNvPr id="326" name="【港湾・漁港】&#10;有形固定資産減価償却率最小値テキスト"/>
        <xdr:cNvSpPr txBox="1"/>
      </xdr:nvSpPr>
      <xdr:spPr>
        <a:xfrm>
          <a:off x="4673600" y="186556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135255</xdr:rowOff>
    </xdr:from>
    <xdr:to>
      <xdr:col>24</xdr:col>
      <xdr:colOff>152400</xdr:colOff>
      <xdr:row>108</xdr:row>
      <xdr:rowOff>135255</xdr:rowOff>
    </xdr:to>
    <xdr:cxnSp macro="">
      <xdr:nvCxnSpPr>
        <xdr:cNvPr id="327" name="直線コネクタ 326"/>
        <xdr:cNvCxnSpPr/>
      </xdr:nvCxnSpPr>
      <xdr:spPr>
        <a:xfrm>
          <a:off x="4546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22877</xdr:rowOff>
    </xdr:from>
    <xdr:ext cx="405111" cy="259045"/>
    <xdr:sp macro="" textlink="">
      <xdr:nvSpPr>
        <xdr:cNvPr id="328" name="【港湾・漁港】&#10;有形固定資産減価償却率最大値テキスト"/>
        <xdr:cNvSpPr txBox="1"/>
      </xdr:nvSpPr>
      <xdr:spPr>
        <a:xfrm>
          <a:off x="4673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76200</xdr:rowOff>
    </xdr:from>
    <xdr:to>
      <xdr:col>24</xdr:col>
      <xdr:colOff>152400</xdr:colOff>
      <xdr:row>101</xdr:row>
      <xdr:rowOff>76200</xdr:rowOff>
    </xdr:to>
    <xdr:cxnSp macro="">
      <xdr:nvCxnSpPr>
        <xdr:cNvPr id="329" name="直線コネクタ 328"/>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158766</xdr:rowOff>
    </xdr:from>
    <xdr:ext cx="405111" cy="259045"/>
    <xdr:sp macro="" textlink="">
      <xdr:nvSpPr>
        <xdr:cNvPr id="330" name="【港湾・漁港】&#10;有形固定資産減価償却率平均値テキスト"/>
        <xdr:cNvSpPr txBox="1"/>
      </xdr:nvSpPr>
      <xdr:spPr>
        <a:xfrm>
          <a:off x="4673600" y="17303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135889</xdr:rowOff>
    </xdr:from>
    <xdr:to>
      <xdr:col>24</xdr:col>
      <xdr:colOff>114300</xdr:colOff>
      <xdr:row>102</xdr:row>
      <xdr:rowOff>66039</xdr:rowOff>
    </xdr:to>
    <xdr:sp macro="" textlink="">
      <xdr:nvSpPr>
        <xdr:cNvPr id="331" name="フローチャート: 判断 330"/>
        <xdr:cNvSpPr/>
      </xdr:nvSpPr>
      <xdr:spPr>
        <a:xfrm>
          <a:off x="458470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59689</xdr:rowOff>
    </xdr:from>
    <xdr:to>
      <xdr:col>20</xdr:col>
      <xdr:colOff>38100</xdr:colOff>
      <xdr:row>101</xdr:row>
      <xdr:rowOff>161289</xdr:rowOff>
    </xdr:to>
    <xdr:sp macro="" textlink="">
      <xdr:nvSpPr>
        <xdr:cNvPr id="332" name="フローチャート: 判断 331"/>
        <xdr:cNvSpPr/>
      </xdr:nvSpPr>
      <xdr:spPr>
        <a:xfrm>
          <a:off x="3746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90170</xdr:rowOff>
    </xdr:from>
    <xdr:to>
      <xdr:col>15</xdr:col>
      <xdr:colOff>101600</xdr:colOff>
      <xdr:row>103</xdr:row>
      <xdr:rowOff>20320</xdr:rowOff>
    </xdr:to>
    <xdr:sp macro="" textlink="">
      <xdr:nvSpPr>
        <xdr:cNvPr id="333" name="フローチャート: 判断 332"/>
        <xdr:cNvSpPr/>
      </xdr:nvSpPr>
      <xdr:spPr>
        <a:xfrm>
          <a:off x="2857500" y="1757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33020</xdr:rowOff>
    </xdr:from>
    <xdr:to>
      <xdr:col>24</xdr:col>
      <xdr:colOff>114300</xdr:colOff>
      <xdr:row>102</xdr:row>
      <xdr:rowOff>134620</xdr:rowOff>
    </xdr:to>
    <xdr:sp macro="" textlink="">
      <xdr:nvSpPr>
        <xdr:cNvPr id="339" name="楕円 338"/>
        <xdr:cNvSpPr/>
      </xdr:nvSpPr>
      <xdr:spPr>
        <a:xfrm>
          <a:off x="45847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11447</xdr:rowOff>
    </xdr:from>
    <xdr:ext cx="405111" cy="259045"/>
    <xdr:sp macro="" textlink="">
      <xdr:nvSpPr>
        <xdr:cNvPr id="340" name="【港湾・漁港】&#10;有形固定資産減価償却率該当値テキスト"/>
        <xdr:cNvSpPr txBox="1"/>
      </xdr:nvSpPr>
      <xdr:spPr>
        <a:xfrm>
          <a:off x="46736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57786</xdr:rowOff>
    </xdr:from>
    <xdr:to>
      <xdr:col>20</xdr:col>
      <xdr:colOff>38100</xdr:colOff>
      <xdr:row>102</xdr:row>
      <xdr:rowOff>159386</xdr:rowOff>
    </xdr:to>
    <xdr:sp macro="" textlink="">
      <xdr:nvSpPr>
        <xdr:cNvPr id="341" name="楕円 340"/>
        <xdr:cNvSpPr/>
      </xdr:nvSpPr>
      <xdr:spPr>
        <a:xfrm>
          <a:off x="3746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83820</xdr:rowOff>
    </xdr:from>
    <xdr:to>
      <xdr:col>24</xdr:col>
      <xdr:colOff>63500</xdr:colOff>
      <xdr:row>102</xdr:row>
      <xdr:rowOff>108586</xdr:rowOff>
    </xdr:to>
    <xdr:cxnSp macro="">
      <xdr:nvCxnSpPr>
        <xdr:cNvPr id="342" name="直線コネクタ 341"/>
        <xdr:cNvCxnSpPr/>
      </xdr:nvCxnSpPr>
      <xdr:spPr>
        <a:xfrm flipV="1">
          <a:off x="3797300" y="175717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6366</xdr:rowOff>
    </xdr:from>
    <xdr:ext cx="405111" cy="259045"/>
    <xdr:sp macro="" textlink="">
      <xdr:nvSpPr>
        <xdr:cNvPr id="343" name="n_1aveValue【港湾・漁港】&#10;有形固定資産減価償却率"/>
        <xdr:cNvSpPr txBox="1"/>
      </xdr:nvSpPr>
      <xdr:spPr>
        <a:xfrm>
          <a:off x="35820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36847</xdr:rowOff>
    </xdr:from>
    <xdr:ext cx="405111" cy="259045"/>
    <xdr:sp macro="" textlink="">
      <xdr:nvSpPr>
        <xdr:cNvPr id="344" name="n_2aveValue【港湾・漁港】&#10;有形固定資産減価償却率"/>
        <xdr:cNvSpPr txBox="1"/>
      </xdr:nvSpPr>
      <xdr:spPr>
        <a:xfrm>
          <a:off x="27057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150513</xdr:rowOff>
    </xdr:from>
    <xdr:ext cx="405111" cy="259045"/>
    <xdr:sp macro="" textlink="">
      <xdr:nvSpPr>
        <xdr:cNvPr id="345" name="n_1mainValue【港湾・漁港】&#10;有形固定資産減価償却率"/>
        <xdr:cNvSpPr txBox="1"/>
      </xdr:nvSpPr>
      <xdr:spPr>
        <a:xfrm>
          <a:off x="3582044" y="1763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6" name="直線コネクタ 35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7" name="テキスト ボックス 356"/>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8" name="直線コネクタ 3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9" name="テキスト ボックス 358"/>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0" name="直線コネクタ 35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61" name="テキスト ボックス 360"/>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3" name="テキスト ボックス 362"/>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31950</xdr:rowOff>
    </xdr:from>
    <xdr:to>
      <xdr:col>54</xdr:col>
      <xdr:colOff>189865</xdr:colOff>
      <xdr:row>107</xdr:row>
      <xdr:rowOff>132462</xdr:rowOff>
    </xdr:to>
    <xdr:cxnSp macro="">
      <xdr:nvCxnSpPr>
        <xdr:cNvPr id="365" name="直線コネクタ 364"/>
        <xdr:cNvCxnSpPr/>
      </xdr:nvCxnSpPr>
      <xdr:spPr>
        <a:xfrm flipV="1">
          <a:off x="10476865" y="17176950"/>
          <a:ext cx="0" cy="130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136289</xdr:rowOff>
    </xdr:from>
    <xdr:ext cx="469744" cy="259045"/>
    <xdr:sp macro="" textlink="">
      <xdr:nvSpPr>
        <xdr:cNvPr id="366" name="【港湾・漁港】&#10;一人当たり有形固定資産（償却資産）額最小値テキスト"/>
        <xdr:cNvSpPr txBox="1"/>
      </xdr:nvSpPr>
      <xdr:spPr>
        <a:xfrm>
          <a:off x="10515600" y="1848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132462</xdr:rowOff>
    </xdr:from>
    <xdr:to>
      <xdr:col>55</xdr:col>
      <xdr:colOff>88900</xdr:colOff>
      <xdr:row>107</xdr:row>
      <xdr:rowOff>132462</xdr:rowOff>
    </xdr:to>
    <xdr:cxnSp macro="">
      <xdr:nvCxnSpPr>
        <xdr:cNvPr id="367" name="直線コネクタ 366"/>
        <xdr:cNvCxnSpPr/>
      </xdr:nvCxnSpPr>
      <xdr:spPr>
        <a:xfrm>
          <a:off x="10388600" y="18477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150077</xdr:rowOff>
    </xdr:from>
    <xdr:ext cx="690189" cy="259045"/>
    <xdr:sp macro="" textlink="">
      <xdr:nvSpPr>
        <xdr:cNvPr id="368" name="【港湾・漁港】&#10;一人当たり有形固定資産（償却資産）額最大値テキスト"/>
        <xdr:cNvSpPr txBox="1"/>
      </xdr:nvSpPr>
      <xdr:spPr>
        <a:xfrm>
          <a:off x="10515600" y="16952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31950</xdr:rowOff>
    </xdr:from>
    <xdr:to>
      <xdr:col>55</xdr:col>
      <xdr:colOff>88900</xdr:colOff>
      <xdr:row>100</xdr:row>
      <xdr:rowOff>31950</xdr:rowOff>
    </xdr:to>
    <xdr:cxnSp macro="">
      <xdr:nvCxnSpPr>
        <xdr:cNvPr id="369" name="直線コネクタ 368"/>
        <xdr:cNvCxnSpPr/>
      </xdr:nvCxnSpPr>
      <xdr:spPr>
        <a:xfrm>
          <a:off x="10388600" y="171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71100</xdr:rowOff>
    </xdr:from>
    <xdr:ext cx="599010" cy="259045"/>
    <xdr:sp macro="" textlink="">
      <xdr:nvSpPr>
        <xdr:cNvPr id="370" name="【港湾・漁港】&#10;一人当たり有形固定資産（償却資産）額平均値テキスト"/>
        <xdr:cNvSpPr txBox="1"/>
      </xdr:nvSpPr>
      <xdr:spPr>
        <a:xfrm>
          <a:off x="10515600" y="18244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92673</xdr:rowOff>
    </xdr:from>
    <xdr:to>
      <xdr:col>55</xdr:col>
      <xdr:colOff>50800</xdr:colOff>
      <xdr:row>107</xdr:row>
      <xdr:rowOff>22823</xdr:rowOff>
    </xdr:to>
    <xdr:sp macro="" textlink="">
      <xdr:nvSpPr>
        <xdr:cNvPr id="371" name="フローチャート: 判断 370"/>
        <xdr:cNvSpPr/>
      </xdr:nvSpPr>
      <xdr:spPr>
        <a:xfrm>
          <a:off x="10426700" y="182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69466</xdr:rowOff>
    </xdr:from>
    <xdr:to>
      <xdr:col>50</xdr:col>
      <xdr:colOff>165100</xdr:colOff>
      <xdr:row>106</xdr:row>
      <xdr:rowOff>171066</xdr:rowOff>
    </xdr:to>
    <xdr:sp macro="" textlink="">
      <xdr:nvSpPr>
        <xdr:cNvPr id="372" name="フローチャート: 判断 371"/>
        <xdr:cNvSpPr/>
      </xdr:nvSpPr>
      <xdr:spPr>
        <a:xfrm>
          <a:off x="9588500" y="1824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23067</xdr:rowOff>
    </xdr:from>
    <xdr:to>
      <xdr:col>46</xdr:col>
      <xdr:colOff>38100</xdr:colOff>
      <xdr:row>107</xdr:row>
      <xdr:rowOff>124667</xdr:rowOff>
    </xdr:to>
    <xdr:sp macro="" textlink="">
      <xdr:nvSpPr>
        <xdr:cNvPr id="373" name="フローチャート: 判断 372"/>
        <xdr:cNvSpPr/>
      </xdr:nvSpPr>
      <xdr:spPr>
        <a:xfrm>
          <a:off x="8699500" y="1836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76833</xdr:rowOff>
    </xdr:from>
    <xdr:to>
      <xdr:col>55</xdr:col>
      <xdr:colOff>50800</xdr:colOff>
      <xdr:row>107</xdr:row>
      <xdr:rowOff>6983</xdr:rowOff>
    </xdr:to>
    <xdr:sp macro="" textlink="">
      <xdr:nvSpPr>
        <xdr:cNvPr id="379" name="楕円 378"/>
        <xdr:cNvSpPr/>
      </xdr:nvSpPr>
      <xdr:spPr>
        <a:xfrm>
          <a:off x="10426700" y="182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99710</xdr:rowOff>
    </xdr:from>
    <xdr:ext cx="599010" cy="259045"/>
    <xdr:sp macro="" textlink="">
      <xdr:nvSpPr>
        <xdr:cNvPr id="380" name="【港湾・漁港】&#10;一人当たり有形固定資産（償却資産）額該当値テキスト"/>
        <xdr:cNvSpPr txBox="1"/>
      </xdr:nvSpPr>
      <xdr:spPr>
        <a:xfrm>
          <a:off x="10515600" y="1810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81197</xdr:rowOff>
    </xdr:from>
    <xdr:to>
      <xdr:col>50</xdr:col>
      <xdr:colOff>165100</xdr:colOff>
      <xdr:row>107</xdr:row>
      <xdr:rowOff>11347</xdr:rowOff>
    </xdr:to>
    <xdr:sp macro="" textlink="">
      <xdr:nvSpPr>
        <xdr:cNvPr id="381" name="楕円 380"/>
        <xdr:cNvSpPr/>
      </xdr:nvSpPr>
      <xdr:spPr>
        <a:xfrm>
          <a:off x="9588500" y="182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127633</xdr:rowOff>
    </xdr:from>
    <xdr:to>
      <xdr:col>55</xdr:col>
      <xdr:colOff>0</xdr:colOff>
      <xdr:row>106</xdr:row>
      <xdr:rowOff>131997</xdr:rowOff>
    </xdr:to>
    <xdr:cxnSp macro="">
      <xdr:nvCxnSpPr>
        <xdr:cNvPr id="382" name="直線コネクタ 381"/>
        <xdr:cNvCxnSpPr/>
      </xdr:nvCxnSpPr>
      <xdr:spPr>
        <a:xfrm flipV="1">
          <a:off x="9639300" y="18301333"/>
          <a:ext cx="838200" cy="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16143</xdr:rowOff>
    </xdr:from>
    <xdr:ext cx="599010" cy="259045"/>
    <xdr:sp macro="" textlink="">
      <xdr:nvSpPr>
        <xdr:cNvPr id="383" name="n_1aveValue【港湾・漁港】&#10;一人当たり有形固定資産（償却資産）額"/>
        <xdr:cNvSpPr txBox="1"/>
      </xdr:nvSpPr>
      <xdr:spPr>
        <a:xfrm>
          <a:off x="9327095" y="1801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141194</xdr:rowOff>
    </xdr:from>
    <xdr:ext cx="599010" cy="259045"/>
    <xdr:sp macro="" textlink="">
      <xdr:nvSpPr>
        <xdr:cNvPr id="384" name="n_2aveValue【港湾・漁港】&#10;一人当たり有形固定資産（償却資産）額"/>
        <xdr:cNvSpPr txBox="1"/>
      </xdr:nvSpPr>
      <xdr:spPr>
        <a:xfrm>
          <a:off x="8450795" y="181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2474</xdr:rowOff>
    </xdr:from>
    <xdr:ext cx="599010" cy="259045"/>
    <xdr:sp macro="" textlink="">
      <xdr:nvSpPr>
        <xdr:cNvPr id="385" name="n_1mainValue【港湾・漁港】&#10;一人当たり有形固定資産（償却資産）額"/>
        <xdr:cNvSpPr txBox="1"/>
      </xdr:nvSpPr>
      <xdr:spPr>
        <a:xfrm>
          <a:off x="9327095" y="1834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410" name="直線コネクタ 409"/>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411"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412" name="直線コネクタ 411"/>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415"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416" name="フローチャート: 判断 415"/>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417" name="フローチャート: 判断 416"/>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18" name="フローチャート: 判断 417"/>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4445</xdr:rowOff>
    </xdr:from>
    <xdr:to>
      <xdr:col>85</xdr:col>
      <xdr:colOff>177800</xdr:colOff>
      <xdr:row>35</xdr:row>
      <xdr:rowOff>106045</xdr:rowOff>
    </xdr:to>
    <xdr:sp macro="" textlink="">
      <xdr:nvSpPr>
        <xdr:cNvPr id="424" name="楕円 423"/>
        <xdr:cNvSpPr/>
      </xdr:nvSpPr>
      <xdr:spPr>
        <a:xfrm>
          <a:off x="16268700" y="60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27322</xdr:rowOff>
    </xdr:from>
    <xdr:ext cx="405111" cy="259045"/>
    <xdr:sp macro="" textlink="">
      <xdr:nvSpPr>
        <xdr:cNvPr id="425" name="【認定こども園・幼稚園・保育所】&#10;有形固定資産減価償却率該当値テキスト"/>
        <xdr:cNvSpPr txBox="1"/>
      </xdr:nvSpPr>
      <xdr:spPr>
        <a:xfrm>
          <a:off x="16357600"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426" name="楕円 425"/>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55245</xdr:rowOff>
    </xdr:from>
    <xdr:to>
      <xdr:col>85</xdr:col>
      <xdr:colOff>127000</xdr:colOff>
      <xdr:row>35</xdr:row>
      <xdr:rowOff>87630</xdr:rowOff>
    </xdr:to>
    <xdr:cxnSp macro="">
      <xdr:nvCxnSpPr>
        <xdr:cNvPr id="427" name="直線コネクタ 426"/>
        <xdr:cNvCxnSpPr/>
      </xdr:nvCxnSpPr>
      <xdr:spPr>
        <a:xfrm flipV="1">
          <a:off x="15481300" y="60559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428"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29"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430" name="n_1mainValue【認定こども園・幼稚園・保育所】&#10;有形固定資産減価償却率"/>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56" name="直線コネクタ 455"/>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5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58" name="直線コネクタ 45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60" name="直線コネクタ 45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159311</xdr:rowOff>
    </xdr:from>
    <xdr:ext cx="469744" cy="259045"/>
    <xdr:sp macro="" textlink="">
      <xdr:nvSpPr>
        <xdr:cNvPr id="461" name="【認定こども園・幼稚園・保育所】&#10;一人当たり面積平均値テキスト"/>
        <xdr:cNvSpPr txBox="1"/>
      </xdr:nvSpPr>
      <xdr:spPr>
        <a:xfrm>
          <a:off x="22199600" y="6502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62" name="フローチャート: 判断 461"/>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63" name="フローチャート: 判断 462"/>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64" name="フローチャート: 判断 463"/>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48260</xdr:rowOff>
    </xdr:from>
    <xdr:to>
      <xdr:col>116</xdr:col>
      <xdr:colOff>114300</xdr:colOff>
      <xdr:row>40</xdr:row>
      <xdr:rowOff>149860</xdr:rowOff>
    </xdr:to>
    <xdr:sp macro="" textlink="">
      <xdr:nvSpPr>
        <xdr:cNvPr id="470" name="楕円 469"/>
        <xdr:cNvSpPr/>
      </xdr:nvSpPr>
      <xdr:spPr>
        <a:xfrm>
          <a:off x="22110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26687</xdr:rowOff>
    </xdr:from>
    <xdr:ext cx="469744" cy="259045"/>
    <xdr:sp macro="" textlink="">
      <xdr:nvSpPr>
        <xdr:cNvPr id="471" name="【認定こども園・幼稚園・保育所】&#10;一人当たり面積該当値テキスト"/>
        <xdr:cNvSpPr txBox="1"/>
      </xdr:nvSpPr>
      <xdr:spPr>
        <a:xfrm>
          <a:off x="22199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54791</xdr:rowOff>
    </xdr:from>
    <xdr:to>
      <xdr:col>112</xdr:col>
      <xdr:colOff>38100</xdr:colOff>
      <xdr:row>40</xdr:row>
      <xdr:rowOff>156391</xdr:rowOff>
    </xdr:to>
    <xdr:sp macro="" textlink="">
      <xdr:nvSpPr>
        <xdr:cNvPr id="472" name="楕円 471"/>
        <xdr:cNvSpPr/>
      </xdr:nvSpPr>
      <xdr:spPr>
        <a:xfrm>
          <a:off x="21272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99060</xdr:rowOff>
    </xdr:from>
    <xdr:to>
      <xdr:col>116</xdr:col>
      <xdr:colOff>63500</xdr:colOff>
      <xdr:row>40</xdr:row>
      <xdr:rowOff>105591</xdr:rowOff>
    </xdr:to>
    <xdr:cxnSp macro="">
      <xdr:nvCxnSpPr>
        <xdr:cNvPr id="473" name="直線コネクタ 472"/>
        <xdr:cNvCxnSpPr/>
      </xdr:nvCxnSpPr>
      <xdr:spPr>
        <a:xfrm flipV="1">
          <a:off x="21323300" y="69570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14531</xdr:rowOff>
    </xdr:from>
    <xdr:ext cx="469744" cy="259045"/>
    <xdr:sp macro="" textlink="">
      <xdr:nvSpPr>
        <xdr:cNvPr id="474"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75"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147518</xdr:rowOff>
    </xdr:from>
    <xdr:ext cx="469744" cy="259045"/>
    <xdr:sp macro="" textlink="">
      <xdr:nvSpPr>
        <xdr:cNvPr id="476" name="n_1mainValue【認定こども園・幼稚園・保育所】&#10;一人当たり面積"/>
        <xdr:cNvSpPr txBox="1"/>
      </xdr:nvSpPr>
      <xdr:spPr>
        <a:xfrm>
          <a:off x="210757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9" name="テキスト ボックス 4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9" name="テキスト ボックス 4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1" name="テキスト ボックス 5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503" name="直線コネクタ 502"/>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504"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505" name="直線コネクタ 504"/>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06"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07" name="直線コネクタ 506"/>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508"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509" name="フローチャート: 判断 508"/>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510" name="フローチャート: 判断 509"/>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11" name="フローチャート: 判断 510"/>
        <xdr:cNvSpPr/>
      </xdr:nvSpPr>
      <xdr:spPr>
        <a:xfrm>
          <a:off x="14541500" y="998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30843</xdr:rowOff>
    </xdr:from>
    <xdr:to>
      <xdr:col>85</xdr:col>
      <xdr:colOff>177800</xdr:colOff>
      <xdr:row>56</xdr:row>
      <xdr:rowOff>132443</xdr:rowOff>
    </xdr:to>
    <xdr:sp macro="" textlink="">
      <xdr:nvSpPr>
        <xdr:cNvPr id="517" name="楕円 516"/>
        <xdr:cNvSpPr/>
      </xdr:nvSpPr>
      <xdr:spPr>
        <a:xfrm>
          <a:off x="162687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117220</xdr:rowOff>
    </xdr:from>
    <xdr:ext cx="405111" cy="259045"/>
    <xdr:sp macro="" textlink="">
      <xdr:nvSpPr>
        <xdr:cNvPr id="518" name="【学校施設】&#10;有形固定資産減価償却率該当値テキスト"/>
        <xdr:cNvSpPr txBox="1"/>
      </xdr:nvSpPr>
      <xdr:spPr>
        <a:xfrm>
          <a:off x="16357600" y="9546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102688</xdr:rowOff>
    </xdr:from>
    <xdr:to>
      <xdr:col>81</xdr:col>
      <xdr:colOff>101600</xdr:colOff>
      <xdr:row>57</xdr:row>
      <xdr:rowOff>32838</xdr:rowOff>
    </xdr:to>
    <xdr:sp macro="" textlink="">
      <xdr:nvSpPr>
        <xdr:cNvPr id="519" name="楕円 518"/>
        <xdr:cNvSpPr/>
      </xdr:nvSpPr>
      <xdr:spPr>
        <a:xfrm>
          <a:off x="15430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81643</xdr:rowOff>
    </xdr:from>
    <xdr:to>
      <xdr:col>85</xdr:col>
      <xdr:colOff>127000</xdr:colOff>
      <xdr:row>56</xdr:row>
      <xdr:rowOff>153488</xdr:rowOff>
    </xdr:to>
    <xdr:cxnSp macro="">
      <xdr:nvCxnSpPr>
        <xdr:cNvPr id="520" name="直線コネクタ 519"/>
        <xdr:cNvCxnSpPr/>
      </xdr:nvCxnSpPr>
      <xdr:spPr>
        <a:xfrm flipV="1">
          <a:off x="15481300" y="968284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521"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22" name="n_2aveValue【学校施設】&#10;有形固定資産減価償却率"/>
        <xdr:cNvSpPr txBox="1"/>
      </xdr:nvSpPr>
      <xdr:spPr>
        <a:xfrm>
          <a:off x="14389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49365</xdr:rowOff>
    </xdr:from>
    <xdr:ext cx="405111" cy="259045"/>
    <xdr:sp macro="" textlink="">
      <xdr:nvSpPr>
        <xdr:cNvPr id="523" name="n_1mainValue【学校施設】&#10;有形固定資産減価償却率"/>
        <xdr:cNvSpPr txBox="1"/>
      </xdr:nvSpPr>
      <xdr:spPr>
        <a:xfrm>
          <a:off x="152660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5" name="直線コネクタ 5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6" name="テキスト ボックス 5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7" name="直線コネクタ 5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8" name="テキスト ボックス 5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9" name="直線コネクタ 5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0" name="テキスト ボックス 5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1" name="直線コネクタ 5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2" name="テキスト ボックス 5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46" name="直線コネクタ 545"/>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47"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48" name="直線コネクタ 547"/>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49"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50" name="直線コネクタ 54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551"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52" name="フローチャート: 判断 551"/>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53" name="フローチャート: 判断 552"/>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114706</xdr:rowOff>
    </xdr:from>
    <xdr:to>
      <xdr:col>107</xdr:col>
      <xdr:colOff>101600</xdr:colOff>
      <xdr:row>62</xdr:row>
      <xdr:rowOff>44856</xdr:rowOff>
    </xdr:to>
    <xdr:sp macro="" textlink="">
      <xdr:nvSpPr>
        <xdr:cNvPr id="554" name="フローチャート: 判断 553"/>
        <xdr:cNvSpPr/>
      </xdr:nvSpPr>
      <xdr:spPr>
        <a:xfrm>
          <a:off x="20383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22352</xdr:rowOff>
    </xdr:from>
    <xdr:to>
      <xdr:col>116</xdr:col>
      <xdr:colOff>114300</xdr:colOff>
      <xdr:row>61</xdr:row>
      <xdr:rowOff>123952</xdr:rowOff>
    </xdr:to>
    <xdr:sp macro="" textlink="">
      <xdr:nvSpPr>
        <xdr:cNvPr id="560" name="楕円 559"/>
        <xdr:cNvSpPr/>
      </xdr:nvSpPr>
      <xdr:spPr>
        <a:xfrm>
          <a:off x="221107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779</xdr:rowOff>
    </xdr:from>
    <xdr:ext cx="469744" cy="259045"/>
    <xdr:sp macro="" textlink="">
      <xdr:nvSpPr>
        <xdr:cNvPr id="561" name="【学校施設】&#10;一人当たり面積該当値テキスト"/>
        <xdr:cNvSpPr txBox="1"/>
      </xdr:nvSpPr>
      <xdr:spPr>
        <a:xfrm>
          <a:off x="22199600" y="1045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38354</xdr:rowOff>
    </xdr:from>
    <xdr:to>
      <xdr:col>112</xdr:col>
      <xdr:colOff>38100</xdr:colOff>
      <xdr:row>61</xdr:row>
      <xdr:rowOff>139954</xdr:rowOff>
    </xdr:to>
    <xdr:sp macro="" textlink="">
      <xdr:nvSpPr>
        <xdr:cNvPr id="562" name="楕円 561"/>
        <xdr:cNvSpPr/>
      </xdr:nvSpPr>
      <xdr:spPr>
        <a:xfrm>
          <a:off x="21272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61</xdr:row>
      <xdr:rowOff>89154</xdr:rowOff>
    </xdr:to>
    <xdr:cxnSp macro="">
      <xdr:nvCxnSpPr>
        <xdr:cNvPr id="563" name="直線コネクタ 562"/>
        <xdr:cNvCxnSpPr/>
      </xdr:nvCxnSpPr>
      <xdr:spPr>
        <a:xfrm flipV="1">
          <a:off x="21323300" y="1053160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64"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61383</xdr:rowOff>
    </xdr:from>
    <xdr:ext cx="469744" cy="259045"/>
    <xdr:sp macro="" textlink="">
      <xdr:nvSpPr>
        <xdr:cNvPr id="565" name="n_2aveValue【学校施設】&#10;一人当たり面積"/>
        <xdr:cNvSpPr txBox="1"/>
      </xdr:nvSpPr>
      <xdr:spPr>
        <a:xfrm>
          <a:off x="20199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156481</xdr:rowOff>
    </xdr:from>
    <xdr:ext cx="469744" cy="259045"/>
    <xdr:sp macro="" textlink="">
      <xdr:nvSpPr>
        <xdr:cNvPr id="566" name="n_1mainValue【学校施設】&#10;一人当たり面積"/>
        <xdr:cNvSpPr txBox="1"/>
      </xdr:nvSpPr>
      <xdr:spPr>
        <a:xfrm>
          <a:off x="210757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91" name="直線コネクタ 590"/>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92"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93" name="直線コネクタ 592"/>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96"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97" name="フローチャート: 判断 596"/>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98" name="フローチャート: 判断 597"/>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99" name="フローチャート: 判断 598"/>
        <xdr:cNvSpPr/>
      </xdr:nvSpPr>
      <xdr:spPr>
        <a:xfrm>
          <a:off x="14541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05" name="楕円 60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06"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07" name="楕円 60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08" name="直線コネクタ 60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609"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610" name="n_2aveValue【児童館】&#10;有形固定資産減価償却率"/>
        <xdr:cNvSpPr txBox="1"/>
      </xdr:nvSpPr>
      <xdr:spPr>
        <a:xfrm>
          <a:off x="14389744"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11"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35" name="直線コネクタ 634"/>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36"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37" name="直線コネクタ 636"/>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38"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9" name="直線コネクタ 63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40"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1" name="フローチャート: 判断 640"/>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2" name="フローチャート: 判断 641"/>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43" name="フローチャート: 判断 64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9" name="楕円 648"/>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50"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51" name="楕円 650"/>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52" name="直線コネクタ 651"/>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5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5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55"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6" name="テキスト ボックス 6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7" name="直線コネクタ 6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8" name="テキスト ボックス 6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9" name="直線コネクタ 6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0" name="テキスト ボックス 6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1" name="直線コネクタ 6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2" name="テキスト ボックス 6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3" name="直線コネクタ 6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4" name="テキスト ボックス 6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78" name="直線コネクタ 677"/>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79"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80" name="直線コネクタ 679"/>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81"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82" name="直線コネクタ 681"/>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83"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84" name="フローチャート: 判断 683"/>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85" name="フローチャート: 判断 684"/>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123698</xdr:rowOff>
    </xdr:from>
    <xdr:to>
      <xdr:col>76</xdr:col>
      <xdr:colOff>165100</xdr:colOff>
      <xdr:row>105</xdr:row>
      <xdr:rowOff>53848</xdr:rowOff>
    </xdr:to>
    <xdr:sp macro="" textlink="">
      <xdr:nvSpPr>
        <xdr:cNvPr id="686" name="フローチャート: 判断 685"/>
        <xdr:cNvSpPr/>
      </xdr:nvSpPr>
      <xdr:spPr>
        <a:xfrm>
          <a:off x="14541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25400</xdr:rowOff>
    </xdr:from>
    <xdr:to>
      <xdr:col>85</xdr:col>
      <xdr:colOff>177800</xdr:colOff>
      <xdr:row>102</xdr:row>
      <xdr:rowOff>127000</xdr:rowOff>
    </xdr:to>
    <xdr:sp macro="" textlink="">
      <xdr:nvSpPr>
        <xdr:cNvPr id="692" name="楕円 691"/>
        <xdr:cNvSpPr/>
      </xdr:nvSpPr>
      <xdr:spPr>
        <a:xfrm>
          <a:off x="16268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48277</xdr:rowOff>
    </xdr:from>
    <xdr:ext cx="405111" cy="259045"/>
    <xdr:sp macro="" textlink="">
      <xdr:nvSpPr>
        <xdr:cNvPr id="693" name="【公民館】&#10;有形固定資産減価償却率該当値テキスト"/>
        <xdr:cNvSpPr txBox="1"/>
      </xdr:nvSpPr>
      <xdr:spPr>
        <a:xfrm>
          <a:off x="16357600"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64263</xdr:rowOff>
    </xdr:from>
    <xdr:to>
      <xdr:col>81</xdr:col>
      <xdr:colOff>101600</xdr:colOff>
      <xdr:row>102</xdr:row>
      <xdr:rowOff>165863</xdr:rowOff>
    </xdr:to>
    <xdr:sp macro="" textlink="">
      <xdr:nvSpPr>
        <xdr:cNvPr id="694" name="楕円 693"/>
        <xdr:cNvSpPr/>
      </xdr:nvSpPr>
      <xdr:spPr>
        <a:xfrm>
          <a:off x="15430500" y="17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76200</xdr:rowOff>
    </xdr:from>
    <xdr:to>
      <xdr:col>85</xdr:col>
      <xdr:colOff>127000</xdr:colOff>
      <xdr:row>102</xdr:row>
      <xdr:rowOff>115063</xdr:rowOff>
    </xdr:to>
    <xdr:cxnSp macro="">
      <xdr:nvCxnSpPr>
        <xdr:cNvPr id="695" name="直線コネクタ 694"/>
        <xdr:cNvCxnSpPr/>
      </xdr:nvCxnSpPr>
      <xdr:spPr>
        <a:xfrm flipV="1">
          <a:off x="15481300" y="17564100"/>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696"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70375</xdr:rowOff>
    </xdr:from>
    <xdr:ext cx="405111" cy="259045"/>
    <xdr:sp macro="" textlink="">
      <xdr:nvSpPr>
        <xdr:cNvPr id="697" name="n_2aveValue【公民館】&#10;有形固定資産減価償却率"/>
        <xdr:cNvSpPr txBox="1"/>
      </xdr:nvSpPr>
      <xdr:spPr>
        <a:xfrm>
          <a:off x="14389744" y="1772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10940</xdr:rowOff>
    </xdr:from>
    <xdr:ext cx="405111" cy="259045"/>
    <xdr:sp macro="" textlink="">
      <xdr:nvSpPr>
        <xdr:cNvPr id="698" name="n_1mainValue【公民館】&#10;有形固定資産減価償却率"/>
        <xdr:cNvSpPr txBox="1"/>
      </xdr:nvSpPr>
      <xdr:spPr>
        <a:xfrm>
          <a:off x="152660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722" name="直線コネクタ 721"/>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72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724" name="直線コネクタ 72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725"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726" name="直線コネクタ 725"/>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727"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728" name="フローチャート: 判断 727"/>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29" name="フローチャート: 判断 728"/>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137795</xdr:rowOff>
    </xdr:from>
    <xdr:to>
      <xdr:col>107</xdr:col>
      <xdr:colOff>101600</xdr:colOff>
      <xdr:row>106</xdr:row>
      <xdr:rowOff>67945</xdr:rowOff>
    </xdr:to>
    <xdr:sp macro="" textlink="">
      <xdr:nvSpPr>
        <xdr:cNvPr id="730" name="フローチャート: 判断 729"/>
        <xdr:cNvSpPr/>
      </xdr:nvSpPr>
      <xdr:spPr>
        <a:xfrm>
          <a:off x="203835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736" name="楕円 735"/>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737" name="【公民館】&#10;一人当たり面積該当値テキスト"/>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38" name="楕円 737"/>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68580</xdr:rowOff>
    </xdr:to>
    <xdr:cxnSp macro="">
      <xdr:nvCxnSpPr>
        <xdr:cNvPr id="739" name="直線コネクタ 738"/>
        <xdr:cNvCxnSpPr/>
      </xdr:nvCxnSpPr>
      <xdr:spPr>
        <a:xfrm flipV="1">
          <a:off x="21323300" y="18409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40"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84472</xdr:rowOff>
    </xdr:from>
    <xdr:ext cx="469744" cy="259045"/>
    <xdr:sp macro="" textlink="">
      <xdr:nvSpPr>
        <xdr:cNvPr id="741" name="n_2aveValue【公民館】&#10;一人当たり面積"/>
        <xdr:cNvSpPr txBox="1"/>
      </xdr:nvSpPr>
      <xdr:spPr>
        <a:xfrm>
          <a:off x="20199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42" name="n_1mainValue【公民館】&#10;一人当たり面積"/>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類似団体と比較し、有形固定資産減価償却率が高くなっている施設が多い。特に道路、学校施設及び児童館については高くなっている。しかし、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高い３施設については、</a:t>
          </a:r>
          <a:r>
            <a:rPr kumimoji="1" lang="ja-JP" altLang="en-US" sz="1300">
              <a:latin typeface="ＭＳ Ｐゴシック" panose="020B0600070205080204" pitchFamily="50" charset="-128"/>
              <a:ea typeface="ＭＳ Ｐゴシック" panose="020B0600070205080204" pitchFamily="50" charset="-128"/>
            </a:rPr>
            <a:t>一人当たりの延長や面積については類似団体と同水準となっており、規模は適正な範囲と考えている。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これまで統廃合が行われてきたが、今後については現在のところ予定はない。有形固定資産減価償却率の高い施設については、適宜、修繕を行い使用しているため、使用するうえでの問題はなく、今後は、令和２年度に策定が完了する公共施設等の個別施設計画に基づき、施設の統廃合や除却等を検討し、維持管理の経費が増加することのないよう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147864</xdr:rowOff>
    </xdr:from>
    <xdr:to>
      <xdr:col>24</xdr:col>
      <xdr:colOff>114300</xdr:colOff>
      <xdr:row>34</xdr:row>
      <xdr:rowOff>78014</xdr:rowOff>
    </xdr:to>
    <xdr:sp macro="" textlink="">
      <xdr:nvSpPr>
        <xdr:cNvPr id="71" name="楕円 70"/>
        <xdr:cNvSpPr/>
      </xdr:nvSpPr>
      <xdr:spPr>
        <a:xfrm>
          <a:off x="45847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170741</xdr:rowOff>
    </xdr:from>
    <xdr:ext cx="405111" cy="259045"/>
    <xdr:sp macro="" textlink="">
      <xdr:nvSpPr>
        <xdr:cNvPr id="72" name="【図書館】&#10;有形固定資産減価償却率該当値テキスト"/>
        <xdr:cNvSpPr txBox="1"/>
      </xdr:nvSpPr>
      <xdr:spPr>
        <a:xfrm>
          <a:off x="4673600" y="56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12337</xdr:rowOff>
    </xdr:from>
    <xdr:to>
      <xdr:col>20</xdr:col>
      <xdr:colOff>38100</xdr:colOff>
      <xdr:row>34</xdr:row>
      <xdr:rowOff>113937</xdr:rowOff>
    </xdr:to>
    <xdr:sp macro="" textlink="">
      <xdr:nvSpPr>
        <xdr:cNvPr id="73" name="楕円 72"/>
        <xdr:cNvSpPr/>
      </xdr:nvSpPr>
      <xdr:spPr>
        <a:xfrm>
          <a:off x="3746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27214</xdr:rowOff>
    </xdr:from>
    <xdr:to>
      <xdr:col>24</xdr:col>
      <xdr:colOff>63500</xdr:colOff>
      <xdr:row>34</xdr:row>
      <xdr:rowOff>63137</xdr:rowOff>
    </xdr:to>
    <xdr:cxnSp macro="">
      <xdr:nvCxnSpPr>
        <xdr:cNvPr id="74" name="直線コネクタ 73"/>
        <xdr:cNvCxnSpPr/>
      </xdr:nvCxnSpPr>
      <xdr:spPr>
        <a:xfrm flipV="1">
          <a:off x="3797300" y="58565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76" name="n_2aveValue【図書館】&#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130464</xdr:rowOff>
    </xdr:from>
    <xdr:ext cx="405111" cy="259045"/>
    <xdr:sp macro="" textlink="">
      <xdr:nvSpPr>
        <xdr:cNvPr id="77" name="n_1mainValue【図書館】&#10;有形固定資産減価償却率"/>
        <xdr:cNvSpPr txBox="1"/>
      </xdr:nvSpPr>
      <xdr:spPr>
        <a:xfrm>
          <a:off x="35820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13" name="楕円 112"/>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14" name="【図書館】&#10;一人当たり面積該当値テキスト"/>
        <xdr:cNvSpPr txBox="1"/>
      </xdr:nvSpPr>
      <xdr:spPr>
        <a:xfrm>
          <a:off x="10515600" y="693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15" name="楕円 114"/>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16" name="直線コネクタ 115"/>
        <xdr:cNvCxnSpPr/>
      </xdr:nvCxnSpPr>
      <xdr:spPr>
        <a:xfrm>
          <a:off x="9639300" y="707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18"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19" name="n_1main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105410</xdr:rowOff>
    </xdr:from>
    <xdr:to>
      <xdr:col>15</xdr:col>
      <xdr:colOff>101600</xdr:colOff>
      <xdr:row>56</xdr:row>
      <xdr:rowOff>35560</xdr:rowOff>
    </xdr:to>
    <xdr:sp macro="" textlink="">
      <xdr:nvSpPr>
        <xdr:cNvPr id="151" name="フローチャート: 判断 150"/>
        <xdr:cNvSpPr/>
      </xdr:nvSpPr>
      <xdr:spPr>
        <a:xfrm>
          <a:off x="2857500" y="953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57" name="楕円 156"/>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58" name="【体育館・プール】&#10;有形固定資産減価償却率該当値テキスト"/>
        <xdr:cNvSpPr txBox="1"/>
      </xdr:nvSpPr>
      <xdr:spPr>
        <a:xfrm>
          <a:off x="4673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xdr:rowOff>
    </xdr:from>
    <xdr:to>
      <xdr:col>20</xdr:col>
      <xdr:colOff>38100</xdr:colOff>
      <xdr:row>57</xdr:row>
      <xdr:rowOff>102235</xdr:rowOff>
    </xdr:to>
    <xdr:sp macro="" textlink="">
      <xdr:nvSpPr>
        <xdr:cNvPr id="159" name="楕円 158"/>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51435</xdr:rowOff>
    </xdr:to>
    <xdr:cxnSp macro="">
      <xdr:nvCxnSpPr>
        <xdr:cNvPr id="160" name="直線コネクタ 159"/>
        <xdr:cNvCxnSpPr/>
      </xdr:nvCxnSpPr>
      <xdr:spPr>
        <a:xfrm flipV="1">
          <a:off x="3797300" y="97878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161942</xdr:rowOff>
    </xdr:from>
    <xdr:ext cx="405111" cy="259045"/>
    <xdr:sp macro="" textlink="">
      <xdr:nvSpPr>
        <xdr:cNvPr id="16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52087</xdr:rowOff>
    </xdr:from>
    <xdr:ext cx="405111" cy="259045"/>
    <xdr:sp macro="" textlink="">
      <xdr:nvSpPr>
        <xdr:cNvPr id="162" name="n_2aveValue【体育館・プール】&#10;有形固定資産減価償却率"/>
        <xdr:cNvSpPr txBox="1"/>
      </xdr:nvSpPr>
      <xdr:spPr>
        <a:xfrm>
          <a:off x="27057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118762</xdr:rowOff>
    </xdr:from>
    <xdr:ext cx="405111" cy="259045"/>
    <xdr:sp macro="" textlink="">
      <xdr:nvSpPr>
        <xdr:cNvPr id="163" name="n_1mainValue【体育館・プール】&#10;有形固定資産減価償却率"/>
        <xdr:cNvSpPr txBox="1"/>
      </xdr:nvSpPr>
      <xdr:spPr>
        <a:xfrm>
          <a:off x="35820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197" name="フローチャート: 判断 196"/>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107587</xdr:rowOff>
    </xdr:from>
    <xdr:to>
      <xdr:col>55</xdr:col>
      <xdr:colOff>50800</xdr:colOff>
      <xdr:row>59</xdr:row>
      <xdr:rowOff>37737</xdr:rowOff>
    </xdr:to>
    <xdr:sp macro="" textlink="">
      <xdr:nvSpPr>
        <xdr:cNvPr id="203" name="楕円 202"/>
        <xdr:cNvSpPr/>
      </xdr:nvSpPr>
      <xdr:spPr>
        <a:xfrm>
          <a:off x="10426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130464</xdr:rowOff>
    </xdr:from>
    <xdr:ext cx="469744" cy="259045"/>
    <xdr:sp macro="" textlink="">
      <xdr:nvSpPr>
        <xdr:cNvPr id="204" name="【体育館・プール】&#10;一人当たり面積該当値テキスト"/>
        <xdr:cNvSpPr txBox="1"/>
      </xdr:nvSpPr>
      <xdr:spPr>
        <a:xfrm>
          <a:off x="10515600" y="99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125549</xdr:rowOff>
    </xdr:from>
    <xdr:to>
      <xdr:col>50</xdr:col>
      <xdr:colOff>165100</xdr:colOff>
      <xdr:row>59</xdr:row>
      <xdr:rowOff>55699</xdr:rowOff>
    </xdr:to>
    <xdr:sp macro="" textlink="">
      <xdr:nvSpPr>
        <xdr:cNvPr id="205" name="楕円 204"/>
        <xdr:cNvSpPr/>
      </xdr:nvSpPr>
      <xdr:spPr>
        <a:xfrm>
          <a:off x="9588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158387</xdr:rowOff>
    </xdr:from>
    <xdr:to>
      <xdr:col>55</xdr:col>
      <xdr:colOff>0</xdr:colOff>
      <xdr:row>59</xdr:row>
      <xdr:rowOff>4899</xdr:rowOff>
    </xdr:to>
    <xdr:cxnSp macro="">
      <xdr:nvCxnSpPr>
        <xdr:cNvPr id="206" name="直線コネクタ 205"/>
        <xdr:cNvCxnSpPr/>
      </xdr:nvCxnSpPr>
      <xdr:spPr>
        <a:xfrm flipV="1">
          <a:off x="9639300" y="1010248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95811</xdr:rowOff>
    </xdr:from>
    <xdr:ext cx="469744" cy="259045"/>
    <xdr:sp macro="" textlink="">
      <xdr:nvSpPr>
        <xdr:cNvPr id="20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08"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72226</xdr:rowOff>
    </xdr:from>
    <xdr:ext cx="469744" cy="259045"/>
    <xdr:sp macro="" textlink="">
      <xdr:nvSpPr>
        <xdr:cNvPr id="209" name="n_1mainValue【体育館・プール】&#10;一人当たり面積"/>
        <xdr:cNvSpPr txBox="1"/>
      </xdr:nvSpPr>
      <xdr:spPr>
        <a:xfrm>
          <a:off x="9391727" y="98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4" name="正方形/長方形 2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5" name="正方形/長方形 2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6" name="正方形/長方形 2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7" name="正方形/長方形 2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8" name="正方形/長方形 2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9" name="正方形/長方形 2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0" name="正方形/長方形 2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1" name="正方形/長方形 24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2" name="正方形/長方形 2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3" name="正方形/長方形 2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4" name="正方形/長方形 2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5" name="正方形/長方形 2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6" name="正方形/長方形 2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7" name="正方形/長方形 2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8" name="正方形/長方形 2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9" name="正方形/長方形 2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0" name="テキスト ボックス 2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1" name="直線コネクタ 2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53" name="テキスト ボックス 252"/>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61" name="テキスト ボックス 26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65" name="直線コネクタ 264"/>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66"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67" name="直線コネクタ 266"/>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8"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9" name="直線コネクタ 268"/>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652</xdr:rowOff>
    </xdr:from>
    <xdr:ext cx="405111" cy="259045"/>
    <xdr:sp macro="" textlink="">
      <xdr:nvSpPr>
        <xdr:cNvPr id="270" name="【一般廃棄物処理施設】&#10;有形固定資産減価償却率平均値テキスト"/>
        <xdr:cNvSpPr txBox="1"/>
      </xdr:nvSpPr>
      <xdr:spPr>
        <a:xfrm>
          <a:off x="16357600" y="6001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71" name="フローチャート: 判断 270"/>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72" name="フローチャート: 判断 271"/>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139700</xdr:rowOff>
    </xdr:from>
    <xdr:to>
      <xdr:col>76</xdr:col>
      <xdr:colOff>165100</xdr:colOff>
      <xdr:row>34</xdr:row>
      <xdr:rowOff>69850</xdr:rowOff>
    </xdr:to>
    <xdr:sp macro="" textlink="">
      <xdr:nvSpPr>
        <xdr:cNvPr id="273" name="フローチャート: 判断 272"/>
        <xdr:cNvSpPr/>
      </xdr:nvSpPr>
      <xdr:spPr>
        <a:xfrm>
          <a:off x="14541500" y="579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4" name="テキスト ボックス 2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5" name="テキスト ボックス 2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6" name="テキスト ボックス 2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7" name="テキスト ボックス 2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8" name="テキスト ボックス 2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80645</xdr:rowOff>
    </xdr:from>
    <xdr:to>
      <xdr:col>85</xdr:col>
      <xdr:colOff>177800</xdr:colOff>
      <xdr:row>37</xdr:row>
      <xdr:rowOff>10795</xdr:rowOff>
    </xdr:to>
    <xdr:sp macro="" textlink="">
      <xdr:nvSpPr>
        <xdr:cNvPr id="279" name="楕円 278"/>
        <xdr:cNvSpPr/>
      </xdr:nvSpPr>
      <xdr:spPr>
        <a:xfrm>
          <a:off x="162687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59072</xdr:rowOff>
    </xdr:from>
    <xdr:ext cx="405111" cy="259045"/>
    <xdr:sp macro="" textlink="">
      <xdr:nvSpPr>
        <xdr:cNvPr id="280" name="【一般廃棄物処理施設】&#10;有形固定資産減価償却率該当値テキスト"/>
        <xdr:cNvSpPr txBox="1"/>
      </xdr:nvSpPr>
      <xdr:spPr>
        <a:xfrm>
          <a:off x="16357600" y="623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143510</xdr:rowOff>
    </xdr:from>
    <xdr:to>
      <xdr:col>81</xdr:col>
      <xdr:colOff>101600</xdr:colOff>
      <xdr:row>37</xdr:row>
      <xdr:rowOff>73660</xdr:rowOff>
    </xdr:to>
    <xdr:sp macro="" textlink="">
      <xdr:nvSpPr>
        <xdr:cNvPr id="281" name="楕円 280"/>
        <xdr:cNvSpPr/>
      </xdr:nvSpPr>
      <xdr:spPr>
        <a:xfrm>
          <a:off x="15430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131445</xdr:rowOff>
    </xdr:from>
    <xdr:to>
      <xdr:col>85</xdr:col>
      <xdr:colOff>127000</xdr:colOff>
      <xdr:row>37</xdr:row>
      <xdr:rowOff>22860</xdr:rowOff>
    </xdr:to>
    <xdr:cxnSp macro="">
      <xdr:nvCxnSpPr>
        <xdr:cNvPr id="282" name="直線コネクタ 281"/>
        <xdr:cNvCxnSpPr/>
      </xdr:nvCxnSpPr>
      <xdr:spPr>
        <a:xfrm flipV="1">
          <a:off x="15481300" y="63036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63517</xdr:rowOff>
    </xdr:from>
    <xdr:ext cx="405111" cy="259045"/>
    <xdr:sp macro="" textlink="">
      <xdr:nvSpPr>
        <xdr:cNvPr id="283"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284" name="n_2aveValue【一般廃棄物処理施設】&#10;有形固定資産減価償却率"/>
        <xdr:cNvSpPr txBox="1"/>
      </xdr:nvSpPr>
      <xdr:spPr>
        <a:xfrm>
          <a:off x="14389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64787</xdr:rowOff>
    </xdr:from>
    <xdr:ext cx="405111" cy="259045"/>
    <xdr:sp macro="" textlink="">
      <xdr:nvSpPr>
        <xdr:cNvPr id="285" name="n_1mainValue【一般廃棄物処理施設】&#10;有形固定資産減価償却率"/>
        <xdr:cNvSpPr txBox="1"/>
      </xdr:nvSpPr>
      <xdr:spPr>
        <a:xfrm>
          <a:off x="152660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6" name="直線コネクタ 29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7" name="テキスト ボックス 29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8" name="直線コネクタ 29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9" name="テキスト ボックス 29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0" name="直線コネクタ 2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1" name="テキスト ボックス 3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2" name="直線コネクタ 30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3" name="テキスト ボックス 30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4" name="直線コネクタ 30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5" name="テキスト ボックス 30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09" name="直線コネクタ 308"/>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10"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11" name="直線コネクタ 310"/>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12"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13" name="直線コネクタ 312"/>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66732</xdr:rowOff>
    </xdr:from>
    <xdr:ext cx="599010" cy="259045"/>
    <xdr:sp macro="" textlink="">
      <xdr:nvSpPr>
        <xdr:cNvPr id="314" name="【一般廃棄物処理施設】&#10;一人当たり有形固定資産（償却資産）額平均値テキスト"/>
        <xdr:cNvSpPr txBox="1"/>
      </xdr:nvSpPr>
      <xdr:spPr>
        <a:xfrm>
          <a:off x="22199600" y="658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15" name="フローチャート: 判断 314"/>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16" name="フローチャート: 判断 315"/>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317" name="フローチャート: 判断 316"/>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18" name="テキスト ボックス 3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19" name="テキスト ボックス 3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0" name="テキスト ボックス 3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1" name="テキスト ボックス 3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2" name="テキスト ボックス 3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21190</xdr:rowOff>
    </xdr:from>
    <xdr:to>
      <xdr:col>116</xdr:col>
      <xdr:colOff>114300</xdr:colOff>
      <xdr:row>41</xdr:row>
      <xdr:rowOff>122790</xdr:rowOff>
    </xdr:to>
    <xdr:sp macro="" textlink="">
      <xdr:nvSpPr>
        <xdr:cNvPr id="323" name="楕円 322"/>
        <xdr:cNvSpPr/>
      </xdr:nvSpPr>
      <xdr:spPr>
        <a:xfrm>
          <a:off x="22110700" y="705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107567</xdr:rowOff>
    </xdr:from>
    <xdr:ext cx="534377" cy="259045"/>
    <xdr:sp macro="" textlink="">
      <xdr:nvSpPr>
        <xdr:cNvPr id="324" name="【一般廃棄物処理施設】&#10;一人当たり有形固定資産（償却資産）額該当値テキスト"/>
        <xdr:cNvSpPr txBox="1"/>
      </xdr:nvSpPr>
      <xdr:spPr>
        <a:xfrm>
          <a:off x="22199600" y="69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26367</xdr:rowOff>
    </xdr:from>
    <xdr:to>
      <xdr:col>112</xdr:col>
      <xdr:colOff>38100</xdr:colOff>
      <xdr:row>41</xdr:row>
      <xdr:rowOff>127967</xdr:rowOff>
    </xdr:to>
    <xdr:sp macro="" textlink="">
      <xdr:nvSpPr>
        <xdr:cNvPr id="325" name="楕円 324"/>
        <xdr:cNvSpPr/>
      </xdr:nvSpPr>
      <xdr:spPr>
        <a:xfrm>
          <a:off x="21272500" y="7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71990</xdr:rowOff>
    </xdr:from>
    <xdr:to>
      <xdr:col>116</xdr:col>
      <xdr:colOff>63500</xdr:colOff>
      <xdr:row>41</xdr:row>
      <xdr:rowOff>77167</xdr:rowOff>
    </xdr:to>
    <xdr:cxnSp macro="">
      <xdr:nvCxnSpPr>
        <xdr:cNvPr id="326" name="直線コネクタ 325"/>
        <xdr:cNvCxnSpPr/>
      </xdr:nvCxnSpPr>
      <xdr:spPr>
        <a:xfrm flipV="1">
          <a:off x="21323300" y="7101440"/>
          <a:ext cx="8382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117787</xdr:rowOff>
    </xdr:from>
    <xdr:ext cx="599010" cy="259045"/>
    <xdr:sp macro="" textlink="">
      <xdr:nvSpPr>
        <xdr:cNvPr id="327"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328"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119094</xdr:rowOff>
    </xdr:from>
    <xdr:ext cx="534377" cy="259045"/>
    <xdr:sp macro="" textlink="">
      <xdr:nvSpPr>
        <xdr:cNvPr id="329" name="n_1mainValue【一般廃棄物処理施設】&#10;一人当たり有形固定資産（償却資産）額"/>
        <xdr:cNvSpPr txBox="1"/>
      </xdr:nvSpPr>
      <xdr:spPr>
        <a:xfrm>
          <a:off x="21043411" y="7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1" name="直線コネクタ 3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2" name="テキスト ボックス 3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3" name="直線コネクタ 3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4" name="テキスト ボックス 3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5" name="直線コネクタ 3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6" name="テキスト ボックス 3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7" name="直線コネクタ 3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8" name="テキスト ボックス 3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0" name="テキスト ボックス 3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52" name="直線コネクタ 351"/>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53"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54" name="直線コネクタ 353"/>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55"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56" name="直線コネクタ 355"/>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57"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58" name="フローチャート: 判断 357"/>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59" name="フローチャート: 判断 358"/>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106934</xdr:rowOff>
    </xdr:from>
    <xdr:to>
      <xdr:col>76</xdr:col>
      <xdr:colOff>165100</xdr:colOff>
      <xdr:row>61</xdr:row>
      <xdr:rowOff>37084</xdr:rowOff>
    </xdr:to>
    <xdr:sp macro="" textlink="">
      <xdr:nvSpPr>
        <xdr:cNvPr id="360" name="フローチャート: 判断 359"/>
        <xdr:cNvSpPr/>
      </xdr:nvSpPr>
      <xdr:spPr>
        <a:xfrm>
          <a:off x="14541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1" name="テキスト ボックス 3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141224</xdr:rowOff>
    </xdr:from>
    <xdr:to>
      <xdr:col>85</xdr:col>
      <xdr:colOff>177800</xdr:colOff>
      <xdr:row>56</xdr:row>
      <xdr:rowOff>71374</xdr:rowOff>
    </xdr:to>
    <xdr:sp macro="" textlink="">
      <xdr:nvSpPr>
        <xdr:cNvPr id="366" name="楕円 365"/>
        <xdr:cNvSpPr/>
      </xdr:nvSpPr>
      <xdr:spPr>
        <a:xfrm>
          <a:off x="16268700" y="957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94251</xdr:rowOff>
    </xdr:from>
    <xdr:ext cx="405111" cy="259045"/>
    <xdr:sp macro="" textlink="">
      <xdr:nvSpPr>
        <xdr:cNvPr id="367" name="【保健センター・保健所】&#10;有形固定資産減価償却率該当値テキスト"/>
        <xdr:cNvSpPr txBox="1"/>
      </xdr:nvSpPr>
      <xdr:spPr>
        <a:xfrm>
          <a:off x="16357600" y="9524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26924</xdr:rowOff>
    </xdr:from>
    <xdr:to>
      <xdr:col>81</xdr:col>
      <xdr:colOff>101600</xdr:colOff>
      <xdr:row>56</xdr:row>
      <xdr:rowOff>128524</xdr:rowOff>
    </xdr:to>
    <xdr:sp macro="" textlink="">
      <xdr:nvSpPr>
        <xdr:cNvPr id="368" name="楕円 367"/>
        <xdr:cNvSpPr/>
      </xdr:nvSpPr>
      <xdr:spPr>
        <a:xfrm>
          <a:off x="15430500" y="962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20574</xdr:rowOff>
    </xdr:from>
    <xdr:to>
      <xdr:col>85</xdr:col>
      <xdr:colOff>127000</xdr:colOff>
      <xdr:row>56</xdr:row>
      <xdr:rowOff>77724</xdr:rowOff>
    </xdr:to>
    <xdr:cxnSp macro="">
      <xdr:nvCxnSpPr>
        <xdr:cNvPr id="369" name="直線コネクタ 368"/>
        <xdr:cNvCxnSpPr/>
      </xdr:nvCxnSpPr>
      <xdr:spPr>
        <a:xfrm flipV="1">
          <a:off x="15481300" y="962177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112793</xdr:rowOff>
    </xdr:from>
    <xdr:ext cx="405111" cy="259045"/>
    <xdr:sp macro="" textlink="">
      <xdr:nvSpPr>
        <xdr:cNvPr id="370"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53611</xdr:rowOff>
    </xdr:from>
    <xdr:ext cx="405111" cy="259045"/>
    <xdr:sp macro="" textlink="">
      <xdr:nvSpPr>
        <xdr:cNvPr id="371" name="n_2aveValue【保健センター・保健所】&#10;有形固定資産減価償却率"/>
        <xdr:cNvSpPr txBox="1"/>
      </xdr:nvSpPr>
      <xdr:spPr>
        <a:xfrm>
          <a:off x="14389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145051</xdr:rowOff>
    </xdr:from>
    <xdr:ext cx="405111" cy="259045"/>
    <xdr:sp macro="" textlink="">
      <xdr:nvSpPr>
        <xdr:cNvPr id="372" name="n_1mainValue【保健センター・保健所】&#10;有形固定資産減価償却率"/>
        <xdr:cNvSpPr txBox="1"/>
      </xdr:nvSpPr>
      <xdr:spPr>
        <a:xfrm>
          <a:off x="15266044" y="94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394" name="直線コネクタ 393"/>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395"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396" name="直線コネクタ 395"/>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397"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398" name="直線コネクタ 397"/>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399"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00" name="フローチャート: 判断 399"/>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01" name="フローチャート: 判断 400"/>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402" name="フローチャート: 判断 401"/>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72644</xdr:rowOff>
    </xdr:from>
    <xdr:to>
      <xdr:col>116</xdr:col>
      <xdr:colOff>114300</xdr:colOff>
      <xdr:row>61</xdr:row>
      <xdr:rowOff>2794</xdr:rowOff>
    </xdr:to>
    <xdr:sp macro="" textlink="">
      <xdr:nvSpPr>
        <xdr:cNvPr id="408" name="楕円 407"/>
        <xdr:cNvSpPr/>
      </xdr:nvSpPr>
      <xdr:spPr>
        <a:xfrm>
          <a:off x="22110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95521</xdr:rowOff>
    </xdr:from>
    <xdr:ext cx="469744" cy="259045"/>
    <xdr:sp macro="" textlink="">
      <xdr:nvSpPr>
        <xdr:cNvPr id="409" name="【保健センター・保健所】&#10;一人当たり面積該当値テキスト"/>
        <xdr:cNvSpPr txBox="1"/>
      </xdr:nvSpPr>
      <xdr:spPr>
        <a:xfrm>
          <a:off x="221996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81788</xdr:rowOff>
    </xdr:from>
    <xdr:to>
      <xdr:col>112</xdr:col>
      <xdr:colOff>38100</xdr:colOff>
      <xdr:row>61</xdr:row>
      <xdr:rowOff>11938</xdr:rowOff>
    </xdr:to>
    <xdr:sp macro="" textlink="">
      <xdr:nvSpPr>
        <xdr:cNvPr id="410" name="楕円 409"/>
        <xdr:cNvSpPr/>
      </xdr:nvSpPr>
      <xdr:spPr>
        <a:xfrm>
          <a:off x="21272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123444</xdr:rowOff>
    </xdr:from>
    <xdr:to>
      <xdr:col>116</xdr:col>
      <xdr:colOff>63500</xdr:colOff>
      <xdr:row>60</xdr:row>
      <xdr:rowOff>132588</xdr:rowOff>
    </xdr:to>
    <xdr:cxnSp macro="">
      <xdr:nvCxnSpPr>
        <xdr:cNvPr id="411" name="直線コネクタ 410"/>
        <xdr:cNvCxnSpPr/>
      </xdr:nvCxnSpPr>
      <xdr:spPr>
        <a:xfrm flipV="1">
          <a:off x="21323300" y="10410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412"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413"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28465</xdr:rowOff>
    </xdr:from>
    <xdr:ext cx="469744" cy="259045"/>
    <xdr:sp macro="" textlink="">
      <xdr:nvSpPr>
        <xdr:cNvPr id="414" name="n_1mainValue【保健センター・保健所】&#10;一人当たり面積"/>
        <xdr:cNvSpPr txBox="1"/>
      </xdr:nvSpPr>
      <xdr:spPr>
        <a:xfrm>
          <a:off x="210757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5" name="正方形/長方形 4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6" name="正方形/長方形 4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7" name="正方形/長方形 4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8" name="正方形/長方形 4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9" name="正方形/長方形 4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0" name="正方形/長方形 4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1" name="正方形/長方形 4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2" name="正方形/長方形 4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3" name="テキスト ボックス 4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4" name="直線コネクタ 4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26" name="テキスト ボックス 42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34" name="テキスト ボックス 4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36" name="テキスト ボックス 4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38" name="直線コネクタ 437"/>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39"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40" name="直線コネクタ 439"/>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41"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42" name="直線コネクタ 441"/>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43"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44" name="フローチャート: 判断 443"/>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45" name="フローチャート: 判断 444"/>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55880</xdr:rowOff>
    </xdr:from>
    <xdr:to>
      <xdr:col>76</xdr:col>
      <xdr:colOff>165100</xdr:colOff>
      <xdr:row>79</xdr:row>
      <xdr:rowOff>157480</xdr:rowOff>
    </xdr:to>
    <xdr:sp macro="" textlink="">
      <xdr:nvSpPr>
        <xdr:cNvPr id="446" name="フローチャート: 判断 445"/>
        <xdr:cNvSpPr/>
      </xdr:nvSpPr>
      <xdr:spPr>
        <a:xfrm>
          <a:off x="14541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7" name="テキスト ボックス 4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8" name="テキスト ボックス 4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9" name="テキスト ボックス 4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0" name="テキスト ボックス 4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1" name="テキスト ボックス 4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95886</xdr:rowOff>
    </xdr:from>
    <xdr:to>
      <xdr:col>85</xdr:col>
      <xdr:colOff>177800</xdr:colOff>
      <xdr:row>79</xdr:row>
      <xdr:rowOff>26036</xdr:rowOff>
    </xdr:to>
    <xdr:sp macro="" textlink="">
      <xdr:nvSpPr>
        <xdr:cNvPr id="452" name="楕円 451"/>
        <xdr:cNvSpPr/>
      </xdr:nvSpPr>
      <xdr:spPr>
        <a:xfrm>
          <a:off x="16268700" y="134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118763</xdr:rowOff>
    </xdr:from>
    <xdr:ext cx="405111" cy="259045"/>
    <xdr:sp macro="" textlink="">
      <xdr:nvSpPr>
        <xdr:cNvPr id="453" name="【消防施設】&#10;有形固定資産減価償却率該当値テキスト"/>
        <xdr:cNvSpPr txBox="1"/>
      </xdr:nvSpPr>
      <xdr:spPr>
        <a:xfrm>
          <a:off x="16357600"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454" name="楕円 453"/>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146686</xdr:rowOff>
    </xdr:from>
    <xdr:to>
      <xdr:col>85</xdr:col>
      <xdr:colOff>127000</xdr:colOff>
      <xdr:row>79</xdr:row>
      <xdr:rowOff>3811</xdr:rowOff>
    </xdr:to>
    <xdr:cxnSp macro="">
      <xdr:nvCxnSpPr>
        <xdr:cNvPr id="455" name="直線コネクタ 454"/>
        <xdr:cNvCxnSpPr/>
      </xdr:nvCxnSpPr>
      <xdr:spPr>
        <a:xfrm flipV="1">
          <a:off x="15481300" y="135197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41927</xdr:rowOff>
    </xdr:from>
    <xdr:ext cx="405111" cy="259045"/>
    <xdr:sp macro="" textlink="">
      <xdr:nvSpPr>
        <xdr:cNvPr id="456" name="n_1aveValue【消防施設】&#10;有形固定資産減価償却率"/>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2557</xdr:rowOff>
    </xdr:from>
    <xdr:ext cx="405111" cy="259045"/>
    <xdr:sp macro="" textlink="">
      <xdr:nvSpPr>
        <xdr:cNvPr id="457" name="n_2aveValue【消防施設】&#10;有形固定資産減価償却率"/>
        <xdr:cNvSpPr txBox="1"/>
      </xdr:nvSpPr>
      <xdr:spPr>
        <a:xfrm>
          <a:off x="14389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458"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7" name="テキスト ボックス 4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8" name="直線コネクタ 4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69" name="直線コネクタ 4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0" name="テキスト ボックス 4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1" name="直線コネクタ 4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2" name="テキスト ボックス 4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3" name="直線コネクタ 4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4" name="テキスト ボックス 4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5" name="直線コネクタ 4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6" name="テキスト ボックス 4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480" name="直線コネクタ 479"/>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481"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482" name="直線コネクタ 481"/>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483"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484" name="直線コネクタ 483"/>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485"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486" name="フローチャート: 判断 485"/>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487" name="フローチャート: 判断 486"/>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21589</xdr:rowOff>
    </xdr:from>
    <xdr:to>
      <xdr:col>107</xdr:col>
      <xdr:colOff>101600</xdr:colOff>
      <xdr:row>84</xdr:row>
      <xdr:rowOff>123189</xdr:rowOff>
    </xdr:to>
    <xdr:sp macro="" textlink="">
      <xdr:nvSpPr>
        <xdr:cNvPr id="488" name="フローチャート: 判断 487"/>
        <xdr:cNvSpPr/>
      </xdr:nvSpPr>
      <xdr:spPr>
        <a:xfrm>
          <a:off x="20383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89" name="テキスト ボックス 4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0" name="テキスト ボックス 4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1" name="テキスト ボックス 4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2" name="テキスト ボックス 4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3" name="テキスト ボックス 4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494" name="楕円 493"/>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135907</xdr:rowOff>
    </xdr:from>
    <xdr:ext cx="469744" cy="259045"/>
    <xdr:sp macro="" textlink="">
      <xdr:nvSpPr>
        <xdr:cNvPr id="495" name="【消防施設】&#10;一人当たり面積該当値テキスト"/>
        <xdr:cNvSpPr txBox="1"/>
      </xdr:nvSpPr>
      <xdr:spPr>
        <a:xfrm>
          <a:off x="22199600"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496" name="楕円 495"/>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84</xdr:row>
      <xdr:rowOff>1524</xdr:rowOff>
    </xdr:to>
    <xdr:cxnSp macro="">
      <xdr:nvCxnSpPr>
        <xdr:cNvPr id="497" name="直線コネクタ 496"/>
        <xdr:cNvCxnSpPr/>
      </xdr:nvCxnSpPr>
      <xdr:spPr>
        <a:xfrm flipV="1">
          <a:off x="21323300" y="14394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498"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139716</xdr:rowOff>
    </xdr:from>
    <xdr:ext cx="469744" cy="259045"/>
    <xdr:sp macro="" textlink="">
      <xdr:nvSpPr>
        <xdr:cNvPr id="499" name="n_2aveValue【消防施設】&#10;一人当たり面積"/>
        <xdr:cNvSpPr txBox="1"/>
      </xdr:nvSpPr>
      <xdr:spPr>
        <a:xfrm>
          <a:off x="20199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500" name="n_1mainValue【消防施設】&#10;一人当たり面積"/>
        <xdr:cNvSpPr txBox="1"/>
      </xdr:nvSpPr>
      <xdr:spPr>
        <a:xfrm>
          <a:off x="21075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26" name="直線コネクタ 525"/>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27"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28" name="直線コネクタ 527"/>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2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30" name="直線コネクタ 52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31"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32" name="フローチャート: 判断 531"/>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33" name="フローチャート: 判断 532"/>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534" name="フローチャート: 判断 533"/>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40" name="楕円 539"/>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41" name="【庁舎】&#10;有形固定資産減価償却率該当値テキスト"/>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56424</xdr:rowOff>
    </xdr:from>
    <xdr:to>
      <xdr:col>81</xdr:col>
      <xdr:colOff>101600</xdr:colOff>
      <xdr:row>101</xdr:row>
      <xdr:rowOff>158024</xdr:rowOff>
    </xdr:to>
    <xdr:sp macro="" textlink="">
      <xdr:nvSpPr>
        <xdr:cNvPr id="542" name="楕円 541"/>
        <xdr:cNvSpPr/>
      </xdr:nvSpPr>
      <xdr:spPr>
        <a:xfrm>
          <a:off x="15430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107224</xdr:rowOff>
    </xdr:to>
    <xdr:cxnSp macro="">
      <xdr:nvCxnSpPr>
        <xdr:cNvPr id="543" name="直線コネクタ 542"/>
        <xdr:cNvCxnSpPr/>
      </xdr:nvCxnSpPr>
      <xdr:spPr>
        <a:xfrm flipV="1">
          <a:off x="15481300" y="17420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544"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11265</xdr:rowOff>
    </xdr:from>
    <xdr:ext cx="405111" cy="259045"/>
    <xdr:sp macro="" textlink="">
      <xdr:nvSpPr>
        <xdr:cNvPr id="545" name="n_2aveValue【庁舎】&#10;有形固定資産減価償却率"/>
        <xdr:cNvSpPr txBox="1"/>
      </xdr:nvSpPr>
      <xdr:spPr>
        <a:xfrm>
          <a:off x="14389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3101</xdr:rowOff>
    </xdr:from>
    <xdr:ext cx="405111" cy="259045"/>
    <xdr:sp macro="" textlink="">
      <xdr:nvSpPr>
        <xdr:cNvPr id="546" name="n_1mainValue【庁舎】&#10;有形固定資産減価償却率"/>
        <xdr:cNvSpPr txBox="1"/>
      </xdr:nvSpPr>
      <xdr:spPr>
        <a:xfrm>
          <a:off x="152660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5" name="テキスト ボックス 5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6" name="直線コネクタ 5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7" name="直線コネクタ 55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8" name="テキスト ボックス 55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9" name="直線コネクタ 55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0" name="テキスト ボックス 55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1" name="直線コネクタ 56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2" name="テキスト ボックス 56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3" name="直線コネクタ 56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4" name="テキスト ボックス 56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5" name="直線コネクタ 56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6" name="テキスト ボックス 56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7" name="直線コネクタ 5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8" name="テキスト ボックス 5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570" name="直線コネクタ 569"/>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571"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572" name="直線コネクタ 571"/>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573"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574" name="直線コネクタ 573"/>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575"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576" name="フローチャート: 判断 575"/>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577" name="フローチャート: 判断 576"/>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38736</xdr:rowOff>
    </xdr:from>
    <xdr:to>
      <xdr:col>107</xdr:col>
      <xdr:colOff>101600</xdr:colOff>
      <xdr:row>105</xdr:row>
      <xdr:rowOff>140336</xdr:rowOff>
    </xdr:to>
    <xdr:sp macro="" textlink="">
      <xdr:nvSpPr>
        <xdr:cNvPr id="578" name="フローチャート: 判断 577"/>
        <xdr:cNvSpPr/>
      </xdr:nvSpPr>
      <xdr:spPr>
        <a:xfrm>
          <a:off x="203835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9" name="テキスト ボックス 5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0" name="テキスト ボックス 5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1" name="テキスト ボックス 5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2" name="テキスト ボックス 5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3" name="テキスト ボックス 5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143511</xdr:rowOff>
    </xdr:from>
    <xdr:to>
      <xdr:col>116</xdr:col>
      <xdr:colOff>114300</xdr:colOff>
      <xdr:row>104</xdr:row>
      <xdr:rowOff>73661</xdr:rowOff>
    </xdr:to>
    <xdr:sp macro="" textlink="">
      <xdr:nvSpPr>
        <xdr:cNvPr id="584" name="楕円 583"/>
        <xdr:cNvSpPr/>
      </xdr:nvSpPr>
      <xdr:spPr>
        <a:xfrm>
          <a:off x="22110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166388</xdr:rowOff>
    </xdr:from>
    <xdr:ext cx="469744" cy="259045"/>
    <xdr:sp macro="" textlink="">
      <xdr:nvSpPr>
        <xdr:cNvPr id="585" name="【庁舎】&#10;一人当たり面積該当値テキスト"/>
        <xdr:cNvSpPr txBox="1"/>
      </xdr:nvSpPr>
      <xdr:spPr>
        <a:xfrm>
          <a:off x="22199600"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586" name="楕円 585"/>
        <xdr:cNvSpPr/>
      </xdr:nvSpPr>
      <xdr:spPr>
        <a:xfrm>
          <a:off x="2127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22861</xdr:rowOff>
    </xdr:from>
    <xdr:to>
      <xdr:col>116</xdr:col>
      <xdr:colOff>63500</xdr:colOff>
      <xdr:row>104</xdr:row>
      <xdr:rowOff>36195</xdr:rowOff>
    </xdr:to>
    <xdr:cxnSp macro="">
      <xdr:nvCxnSpPr>
        <xdr:cNvPr id="587" name="直線コネクタ 586"/>
        <xdr:cNvCxnSpPr/>
      </xdr:nvCxnSpPr>
      <xdr:spPr>
        <a:xfrm flipV="1">
          <a:off x="21323300" y="1785366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588"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156863</xdr:rowOff>
    </xdr:from>
    <xdr:ext cx="469744" cy="259045"/>
    <xdr:sp macro="" textlink="">
      <xdr:nvSpPr>
        <xdr:cNvPr id="589" name="n_2aveValue【庁舎】&#10;一人当たり面積"/>
        <xdr:cNvSpPr txBox="1"/>
      </xdr:nvSpPr>
      <xdr:spPr>
        <a:xfrm>
          <a:off x="20199427" y="1781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103522</xdr:rowOff>
    </xdr:from>
    <xdr:ext cx="469744" cy="259045"/>
    <xdr:sp macro="" textlink="">
      <xdr:nvSpPr>
        <xdr:cNvPr id="590" name="n_1mainValue【庁舎】&#10;一人当たり面積"/>
        <xdr:cNvSpPr txBox="1"/>
      </xdr:nvSpPr>
      <xdr:spPr>
        <a:xfrm>
          <a:off x="21075727"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類似団体と比較し、有形固定資産減価償却率が高くなっている施設が多い。特に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については高くなっている。しかし、有形固定資産減価償却率が高い３施設については、一人当たりの面積については類似団体と同水準となっており、規模は適正な範囲と考えてい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現在建設中である令和２年度完成予定の複合施設内に図書館も建設されるため、今後は有形固定資産減価償却率については大きく減少する見込みであるが、完成後は適正な維持管理に努める必要がある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有形固定資産減価償却率の高い施設については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、建替等の計画は現時点ではないが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、適宜、修繕を行い使用しており、使用するうえでの問題はない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今後は、令和２年度に策定が完了する公共施設等の個別施設計画に基づき、施設の統廃合や除却等を検討し、維持管理の経費が増加することのないよう取り組んでいく必要がある。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人口の減少や全国平均を上回る高齢化率（平成３０年１月１日現在４１．３％）等により</a:t>
          </a:r>
          <a:r>
            <a:rPr kumimoji="1" lang="ja-JP" altLang="en-US" sz="1300">
              <a:latin typeface="ＭＳ Ｐゴシック" panose="020B0600070205080204" pitchFamily="50" charset="-128"/>
              <a:ea typeface="ＭＳ Ｐゴシック" panose="020B0600070205080204" pitchFamily="50" charset="-128"/>
            </a:rPr>
            <a:t>財政基盤が弱く、類似団体平均値を下回っている。歳出見直しや保育所の民間移譲等、行政の効率化</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を進め、</a:t>
          </a:r>
          <a:r>
            <a:rPr kumimoji="1" lang="ja-JP" altLang="en-US" sz="1300">
              <a:latin typeface="ＭＳ Ｐゴシック" panose="020B0600070205080204" pitchFamily="50" charset="-128"/>
              <a:ea typeface="ＭＳ Ｐゴシック" panose="020B0600070205080204" pitchFamily="50" charset="-128"/>
            </a:rPr>
            <a:t>近年は指数が少しずつ上昇してきているが、引き続き歳出の見直しや地方税の徴収強化による歳入確保に取り組み、財政基盤の強化に努めていく。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xdr:cNvCxnSpPr/>
      </xdr:nvCxnSpPr>
      <xdr:spPr>
        <a:xfrm flipV="1">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164193</xdr:rowOff>
    </xdr:to>
    <xdr:cxnSp macro="">
      <xdr:nvCxnSpPr>
        <xdr:cNvPr id="76" name="直線コネクタ 75"/>
        <xdr:cNvCxnSpPr/>
      </xdr:nvCxnSpPr>
      <xdr:spPr>
        <a:xfrm flipV="1">
          <a:off x="2336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平成２９年度は、償却資産に係る固定資産税の増により経常一般財源が増加</a:t>
          </a:r>
          <a:r>
            <a:rPr kumimoji="1" lang="ja-JP" altLang="en-US" sz="1300">
              <a:solidFill>
                <a:srgbClr val="FF0000"/>
              </a:solidFill>
              <a:latin typeface="ＭＳ Ｐゴシック" panose="020B0600070205080204" pitchFamily="50" charset="-128"/>
              <a:ea typeface="ＭＳ Ｐゴシック" panose="020B0600070205080204" pitchFamily="50" charset="-128"/>
            </a:rPr>
            <a:t>した一方で</a:t>
          </a:r>
          <a:r>
            <a:rPr kumimoji="1" lang="ja-JP" altLang="en-US" sz="1300">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人件費や補助費等の</a:t>
          </a:r>
          <a:r>
            <a:rPr kumimoji="1" lang="ja-JP" altLang="en-US" sz="1300">
              <a:latin typeface="ＭＳ Ｐゴシック" panose="020B0600070205080204" pitchFamily="50" charset="-128"/>
              <a:ea typeface="ＭＳ Ｐゴシック" panose="020B0600070205080204" pitchFamily="50" charset="-128"/>
            </a:rPr>
            <a:t>経常経費充当一般財源は減少したため、経常収支比率は低下した。合併算定替の段階的縮減や算定方法の見直しにより普通交付税の減少は続いており、引き続き歳入確保及び経常経費の削減を図っていく。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64</xdr:row>
      <xdr:rowOff>122101</xdr:rowOff>
    </xdr:to>
    <xdr:cxnSp macro="">
      <xdr:nvCxnSpPr>
        <xdr:cNvPr id="135" name="直線コネクタ 134"/>
        <xdr:cNvCxnSpPr/>
      </xdr:nvCxnSpPr>
      <xdr:spPr>
        <a:xfrm flipV="1">
          <a:off x="4114800" y="11070772"/>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122101</xdr:rowOff>
    </xdr:to>
    <xdr:cxnSp macro="">
      <xdr:nvCxnSpPr>
        <xdr:cNvPr id="138" name="直線コネクタ 137"/>
        <xdr:cNvCxnSpPr/>
      </xdr:nvCxnSpPr>
      <xdr:spPr>
        <a:xfrm>
          <a:off x="3225800" y="1094667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63</xdr:row>
      <xdr:rowOff>152219</xdr:rowOff>
    </xdr:to>
    <xdr:cxnSp macro="">
      <xdr:nvCxnSpPr>
        <xdr:cNvPr id="141" name="直線コネクタ 140"/>
        <xdr:cNvCxnSpPr/>
      </xdr:nvCxnSpPr>
      <xdr:spPr>
        <a:xfrm flipV="1">
          <a:off x="2336800" y="1094667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100512</xdr:rowOff>
    </xdr:from>
    <xdr:to>
      <xdr:col>15</xdr:col>
      <xdr:colOff>133350</xdr:colOff>
      <xdr:row>63</xdr:row>
      <xdr:rowOff>30662</xdr:rowOff>
    </xdr:to>
    <xdr:sp macro="" textlink="">
      <xdr:nvSpPr>
        <xdr:cNvPr id="142" name="フローチャート: 判断 141"/>
        <xdr:cNvSpPr/>
      </xdr:nvSpPr>
      <xdr:spPr>
        <a:xfrm>
          <a:off x="3175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40839</xdr:rowOff>
    </xdr:from>
    <xdr:ext cx="762000" cy="259045"/>
    <xdr:sp macro="" textlink="">
      <xdr:nvSpPr>
        <xdr:cNvPr id="143" name="テキスト ボックス 142"/>
        <xdr:cNvSpPr txBox="1"/>
      </xdr:nvSpPr>
      <xdr:spPr>
        <a:xfrm>
          <a:off x="2844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152219</xdr:rowOff>
    </xdr:to>
    <xdr:cxnSp macro="">
      <xdr:nvCxnSpPr>
        <xdr:cNvPr id="144" name="直線コネクタ 143"/>
        <xdr:cNvCxnSpPr/>
      </xdr:nvCxnSpPr>
      <xdr:spPr>
        <a:xfrm>
          <a:off x="1447800" y="1081913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46" name="テキスト ボックス 145"/>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4" name="楕円 153"/>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19249</xdr:rowOff>
    </xdr:from>
    <xdr:ext cx="762000" cy="259045"/>
    <xdr:sp macro="" textlink="">
      <xdr:nvSpPr>
        <xdr:cNvPr id="155" name="財政構造の弾力性該当値テキスト"/>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71301</xdr:rowOff>
    </xdr:from>
    <xdr:to>
      <xdr:col>19</xdr:col>
      <xdr:colOff>184150</xdr:colOff>
      <xdr:row>65</xdr:row>
      <xdr:rowOff>1451</xdr:rowOff>
    </xdr:to>
    <xdr:sp macro="" textlink="">
      <xdr:nvSpPr>
        <xdr:cNvPr id="156" name="楕円 155"/>
        <xdr:cNvSpPr/>
      </xdr:nvSpPr>
      <xdr:spPr>
        <a:xfrm>
          <a:off x="4064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157678</xdr:rowOff>
    </xdr:from>
    <xdr:ext cx="736600" cy="259045"/>
    <xdr:sp macro="" textlink="">
      <xdr:nvSpPr>
        <xdr:cNvPr id="157" name="テキスト ボックス 156"/>
        <xdr:cNvSpPr txBox="1"/>
      </xdr:nvSpPr>
      <xdr:spPr>
        <a:xfrm>
          <a:off x="3733800" y="11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8" name="楕円 157"/>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9" name="テキスト ボックス 158"/>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101419</xdr:rowOff>
    </xdr:from>
    <xdr:to>
      <xdr:col>11</xdr:col>
      <xdr:colOff>82550</xdr:colOff>
      <xdr:row>64</xdr:row>
      <xdr:rowOff>31569</xdr:rowOff>
    </xdr:to>
    <xdr:sp macro="" textlink="">
      <xdr:nvSpPr>
        <xdr:cNvPr id="160" name="楕円 159"/>
        <xdr:cNvSpPr/>
      </xdr:nvSpPr>
      <xdr:spPr>
        <a:xfrm>
          <a:off x="2286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16346</xdr:rowOff>
    </xdr:from>
    <xdr:ext cx="762000" cy="259045"/>
    <xdr:sp macro="" textlink="">
      <xdr:nvSpPr>
        <xdr:cNvPr id="161" name="テキスト ボックス 160"/>
        <xdr:cNvSpPr txBox="1"/>
      </xdr:nvSpPr>
      <xdr:spPr>
        <a:xfrm>
          <a:off x="1955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3" name="テキスト ボックス 16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人件費、物件費及び維持補修費の合計額の人口１人当たりの金額は、年々増加傾向にある。平成２９年度においては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、前年度に熊本地震の影響で増加した時間外勤務手当の減等により</a:t>
          </a:r>
          <a:r>
            <a:rPr kumimoji="1" lang="ja-JP" altLang="en-US" sz="1300">
              <a:latin typeface="ＭＳ Ｐゴシック" panose="020B0600070205080204" pitchFamily="50" charset="-128"/>
              <a:ea typeface="ＭＳ Ｐゴシック" panose="020B0600070205080204" pitchFamily="50" charset="-128"/>
            </a:rPr>
            <a:t>人件費は減少したものの、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委託料等の物件費が増加している。</a:t>
          </a:r>
          <a:r>
            <a:rPr kumimoji="1" lang="ja-JP" altLang="en-US" sz="1300">
              <a:latin typeface="ＭＳ Ｐゴシック" panose="020B0600070205080204" pitchFamily="50" charset="-128"/>
              <a:ea typeface="ＭＳ Ｐゴシック" panose="020B0600070205080204" pitchFamily="50" charset="-128"/>
            </a:rPr>
            <a:t>今後も給与の適正化や行政の効率化に努めるとともに、事業の必要性を精査し、抑制を図っていく。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6147</xdr:rowOff>
    </xdr:from>
    <xdr:to>
      <xdr:col>23</xdr:col>
      <xdr:colOff>133350</xdr:colOff>
      <xdr:row>83</xdr:row>
      <xdr:rowOff>20166</xdr:rowOff>
    </xdr:to>
    <xdr:cxnSp macro="">
      <xdr:nvCxnSpPr>
        <xdr:cNvPr id="196" name="直線コネクタ 195"/>
        <xdr:cNvCxnSpPr/>
      </xdr:nvCxnSpPr>
      <xdr:spPr>
        <a:xfrm>
          <a:off x="4114800" y="14236497"/>
          <a:ext cx="8382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168740</xdr:rowOff>
    </xdr:from>
    <xdr:to>
      <xdr:col>19</xdr:col>
      <xdr:colOff>133350</xdr:colOff>
      <xdr:row>83</xdr:row>
      <xdr:rowOff>6147</xdr:rowOff>
    </xdr:to>
    <xdr:cxnSp macro="">
      <xdr:nvCxnSpPr>
        <xdr:cNvPr id="199" name="直線コネクタ 198"/>
        <xdr:cNvCxnSpPr/>
      </xdr:nvCxnSpPr>
      <xdr:spPr>
        <a:xfrm>
          <a:off x="3225800" y="14227640"/>
          <a:ext cx="889000" cy="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134610</xdr:rowOff>
    </xdr:from>
    <xdr:to>
      <xdr:col>15</xdr:col>
      <xdr:colOff>82550</xdr:colOff>
      <xdr:row>82</xdr:row>
      <xdr:rowOff>168740</xdr:rowOff>
    </xdr:to>
    <xdr:cxnSp macro="">
      <xdr:nvCxnSpPr>
        <xdr:cNvPr id="202" name="直線コネクタ 201"/>
        <xdr:cNvCxnSpPr/>
      </xdr:nvCxnSpPr>
      <xdr:spPr>
        <a:xfrm>
          <a:off x="2336800" y="14193510"/>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15320</xdr:rowOff>
    </xdr:from>
    <xdr:to>
      <xdr:col>15</xdr:col>
      <xdr:colOff>133350</xdr:colOff>
      <xdr:row>82</xdr:row>
      <xdr:rowOff>116920</xdr:rowOff>
    </xdr:to>
    <xdr:sp macro="" textlink="">
      <xdr:nvSpPr>
        <xdr:cNvPr id="203" name="フローチャート: 判断 202"/>
        <xdr:cNvSpPr/>
      </xdr:nvSpPr>
      <xdr:spPr>
        <a:xfrm>
          <a:off x="3175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127097</xdr:rowOff>
    </xdr:from>
    <xdr:ext cx="762000" cy="259045"/>
    <xdr:sp macro="" textlink="">
      <xdr:nvSpPr>
        <xdr:cNvPr id="204" name="テキスト ボックス 203"/>
        <xdr:cNvSpPr txBox="1"/>
      </xdr:nvSpPr>
      <xdr:spPr>
        <a:xfrm>
          <a:off x="2844800" y="1384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94585</xdr:rowOff>
    </xdr:from>
    <xdr:to>
      <xdr:col>11</xdr:col>
      <xdr:colOff>31750</xdr:colOff>
      <xdr:row>82</xdr:row>
      <xdr:rowOff>134610</xdr:rowOff>
    </xdr:to>
    <xdr:cxnSp macro="">
      <xdr:nvCxnSpPr>
        <xdr:cNvPr id="205" name="直線コネクタ 204"/>
        <xdr:cNvCxnSpPr/>
      </xdr:nvCxnSpPr>
      <xdr:spPr>
        <a:xfrm>
          <a:off x="1447800" y="14153485"/>
          <a:ext cx="889000" cy="4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109453</xdr:rowOff>
    </xdr:from>
    <xdr:ext cx="762000" cy="259045"/>
    <xdr:sp macro="" textlink="">
      <xdr:nvSpPr>
        <xdr:cNvPr id="207" name="テキスト ボックス 206"/>
        <xdr:cNvSpPr txBox="1"/>
      </xdr:nvSpPr>
      <xdr:spPr>
        <a:xfrm>
          <a:off x="1955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56614</xdr:rowOff>
    </xdr:from>
    <xdr:ext cx="762000" cy="259045"/>
    <xdr:sp macro="" textlink="">
      <xdr:nvSpPr>
        <xdr:cNvPr id="209" name="テキスト ボックス 208"/>
        <xdr:cNvSpPr txBox="1"/>
      </xdr:nvSpPr>
      <xdr:spPr>
        <a:xfrm>
          <a:off x="1066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140816</xdr:rowOff>
    </xdr:from>
    <xdr:to>
      <xdr:col>23</xdr:col>
      <xdr:colOff>184150</xdr:colOff>
      <xdr:row>83</xdr:row>
      <xdr:rowOff>70966</xdr:rowOff>
    </xdr:to>
    <xdr:sp macro="" textlink="">
      <xdr:nvSpPr>
        <xdr:cNvPr id="215" name="楕円 214"/>
        <xdr:cNvSpPr/>
      </xdr:nvSpPr>
      <xdr:spPr>
        <a:xfrm>
          <a:off x="4902200" y="141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112893</xdr:rowOff>
    </xdr:from>
    <xdr:ext cx="762000" cy="259045"/>
    <xdr:sp macro="" textlink="">
      <xdr:nvSpPr>
        <xdr:cNvPr id="216" name="人件費・物件費等の状況該当値テキスト"/>
        <xdr:cNvSpPr txBox="1"/>
      </xdr:nvSpPr>
      <xdr:spPr>
        <a:xfrm>
          <a:off x="5041900" y="1417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126797</xdr:rowOff>
    </xdr:from>
    <xdr:to>
      <xdr:col>19</xdr:col>
      <xdr:colOff>184150</xdr:colOff>
      <xdr:row>83</xdr:row>
      <xdr:rowOff>56947</xdr:rowOff>
    </xdr:to>
    <xdr:sp macro="" textlink="">
      <xdr:nvSpPr>
        <xdr:cNvPr id="217" name="楕円 216"/>
        <xdr:cNvSpPr/>
      </xdr:nvSpPr>
      <xdr:spPr>
        <a:xfrm>
          <a:off x="4064000" y="141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41724</xdr:rowOff>
    </xdr:from>
    <xdr:ext cx="736600" cy="259045"/>
    <xdr:sp macro="" textlink="">
      <xdr:nvSpPr>
        <xdr:cNvPr id="218" name="テキスト ボックス 217"/>
        <xdr:cNvSpPr txBox="1"/>
      </xdr:nvSpPr>
      <xdr:spPr>
        <a:xfrm>
          <a:off x="3733800" y="14272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117940</xdr:rowOff>
    </xdr:from>
    <xdr:to>
      <xdr:col>15</xdr:col>
      <xdr:colOff>133350</xdr:colOff>
      <xdr:row>83</xdr:row>
      <xdr:rowOff>48090</xdr:rowOff>
    </xdr:to>
    <xdr:sp macro="" textlink="">
      <xdr:nvSpPr>
        <xdr:cNvPr id="219" name="楕円 218"/>
        <xdr:cNvSpPr/>
      </xdr:nvSpPr>
      <xdr:spPr>
        <a:xfrm>
          <a:off x="3175000" y="141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32867</xdr:rowOff>
    </xdr:from>
    <xdr:ext cx="762000" cy="259045"/>
    <xdr:sp macro="" textlink="">
      <xdr:nvSpPr>
        <xdr:cNvPr id="220" name="テキスト ボックス 219"/>
        <xdr:cNvSpPr txBox="1"/>
      </xdr:nvSpPr>
      <xdr:spPr>
        <a:xfrm>
          <a:off x="2844800" y="142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83810</xdr:rowOff>
    </xdr:from>
    <xdr:to>
      <xdr:col>11</xdr:col>
      <xdr:colOff>82550</xdr:colOff>
      <xdr:row>83</xdr:row>
      <xdr:rowOff>13960</xdr:rowOff>
    </xdr:to>
    <xdr:sp macro="" textlink="">
      <xdr:nvSpPr>
        <xdr:cNvPr id="221" name="楕円 220"/>
        <xdr:cNvSpPr/>
      </xdr:nvSpPr>
      <xdr:spPr>
        <a:xfrm>
          <a:off x="2286000" y="141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170187</xdr:rowOff>
    </xdr:from>
    <xdr:ext cx="762000" cy="259045"/>
    <xdr:sp macro="" textlink="">
      <xdr:nvSpPr>
        <xdr:cNvPr id="222" name="テキスト ボックス 221"/>
        <xdr:cNvSpPr txBox="1"/>
      </xdr:nvSpPr>
      <xdr:spPr>
        <a:xfrm>
          <a:off x="1955800" y="142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43785</xdr:rowOff>
    </xdr:from>
    <xdr:to>
      <xdr:col>7</xdr:col>
      <xdr:colOff>31750</xdr:colOff>
      <xdr:row>82</xdr:row>
      <xdr:rowOff>145385</xdr:rowOff>
    </xdr:to>
    <xdr:sp macro="" textlink="">
      <xdr:nvSpPr>
        <xdr:cNvPr id="223" name="楕円 222"/>
        <xdr:cNvSpPr/>
      </xdr:nvSpPr>
      <xdr:spPr>
        <a:xfrm>
          <a:off x="1397000" y="14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130162</xdr:rowOff>
    </xdr:from>
    <xdr:ext cx="762000" cy="259045"/>
    <xdr:sp macro="" textlink="">
      <xdr:nvSpPr>
        <xdr:cNvPr id="224" name="テキスト ボックス 223"/>
        <xdr:cNvSpPr txBox="1"/>
      </xdr:nvSpPr>
      <xdr:spPr>
        <a:xfrm>
          <a:off x="1066800" y="1418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類似団体の中では低い水準で推移している。今後も、財政状況を考慮し、財政規模や人口規模に見合った定員管理を行っていくことで給与水準の適正化に努める。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平成２９年度の指数は、作成時点で結果未公表のため前年度の指数である。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60" name="直線コネクタ 259"/>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123673</xdr:rowOff>
    </xdr:from>
    <xdr:to>
      <xdr:col>77</xdr:col>
      <xdr:colOff>44450</xdr:colOff>
      <xdr:row>85</xdr:row>
      <xdr:rowOff>135164</xdr:rowOff>
    </xdr:to>
    <xdr:cxnSp macro="">
      <xdr:nvCxnSpPr>
        <xdr:cNvPr id="263" name="直線コネクタ 262"/>
        <xdr:cNvCxnSpPr/>
      </xdr:nvCxnSpPr>
      <xdr:spPr>
        <a:xfrm flipV="1">
          <a:off x="15290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157238</xdr:rowOff>
    </xdr:from>
    <xdr:to>
      <xdr:col>72</xdr:col>
      <xdr:colOff>203200</xdr:colOff>
      <xdr:row>85</xdr:row>
      <xdr:rowOff>135164</xdr:rowOff>
    </xdr:to>
    <xdr:cxnSp macro="">
      <xdr:nvCxnSpPr>
        <xdr:cNvPr id="266" name="直線コネクタ 265"/>
        <xdr:cNvCxnSpPr/>
      </xdr:nvCxnSpPr>
      <xdr:spPr>
        <a:xfrm>
          <a:off x="14401800" y="1455903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7" name="フローチャート: 判断 266"/>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8" name="テキスト ボックス 267"/>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157238</xdr:rowOff>
    </xdr:to>
    <xdr:cxnSp macro="">
      <xdr:nvCxnSpPr>
        <xdr:cNvPr id="269" name="直線コネクタ 268"/>
        <xdr:cNvCxnSpPr/>
      </xdr:nvCxnSpPr>
      <xdr:spPr>
        <a:xfrm>
          <a:off x="13512800" y="144671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0"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1" name="楕円 280"/>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2" name="テキスト ボックス 281"/>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84" name="テキスト ボックス 283"/>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106438</xdr:rowOff>
    </xdr:from>
    <xdr:to>
      <xdr:col>68</xdr:col>
      <xdr:colOff>203200</xdr:colOff>
      <xdr:row>85</xdr:row>
      <xdr:rowOff>36588</xdr:rowOff>
    </xdr:to>
    <xdr:sp macro="" textlink="">
      <xdr:nvSpPr>
        <xdr:cNvPr id="285" name="楕円 284"/>
        <xdr:cNvSpPr/>
      </xdr:nvSpPr>
      <xdr:spPr>
        <a:xfrm>
          <a:off x="14351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46765</xdr:rowOff>
    </xdr:from>
    <xdr:ext cx="762000" cy="259045"/>
    <xdr:sp macro="" textlink="">
      <xdr:nvSpPr>
        <xdr:cNvPr id="286" name="テキスト ボックス 285"/>
        <xdr:cNvSpPr txBox="1"/>
      </xdr:nvSpPr>
      <xdr:spPr>
        <a:xfrm>
          <a:off x="14020800" y="1427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8" name="テキスト ボックス 287"/>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合併に伴う行政区域拡大により管理運営する公共施設が多いことから職員数も多く、類似団体平均と比較して高い状況にあるが、今後も適切な定員管理を行っていく。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68338</xdr:rowOff>
    </xdr:from>
    <xdr:to>
      <xdr:col>81</xdr:col>
      <xdr:colOff>44450</xdr:colOff>
      <xdr:row>63</xdr:row>
      <xdr:rowOff>92468</xdr:rowOff>
    </xdr:to>
    <xdr:cxnSp macro="">
      <xdr:nvCxnSpPr>
        <xdr:cNvPr id="325" name="直線コネクタ 324"/>
        <xdr:cNvCxnSpPr/>
      </xdr:nvCxnSpPr>
      <xdr:spPr>
        <a:xfrm>
          <a:off x="16179800" y="108696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51102</xdr:rowOff>
    </xdr:from>
    <xdr:to>
      <xdr:col>77</xdr:col>
      <xdr:colOff>44450</xdr:colOff>
      <xdr:row>63</xdr:row>
      <xdr:rowOff>68338</xdr:rowOff>
    </xdr:to>
    <xdr:cxnSp macro="">
      <xdr:nvCxnSpPr>
        <xdr:cNvPr id="328" name="直線コネクタ 327"/>
        <xdr:cNvCxnSpPr/>
      </xdr:nvCxnSpPr>
      <xdr:spPr>
        <a:xfrm>
          <a:off x="15290800" y="1085245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51102</xdr:rowOff>
    </xdr:to>
    <xdr:cxnSp macro="">
      <xdr:nvCxnSpPr>
        <xdr:cNvPr id="331" name="直線コネクタ 330"/>
        <xdr:cNvCxnSpPr/>
      </xdr:nvCxnSpPr>
      <xdr:spPr>
        <a:xfrm>
          <a:off x="14401800" y="10819130"/>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105349</xdr:rowOff>
    </xdr:from>
    <xdr:to>
      <xdr:col>73</xdr:col>
      <xdr:colOff>44450</xdr:colOff>
      <xdr:row>62</xdr:row>
      <xdr:rowOff>35499</xdr:rowOff>
    </xdr:to>
    <xdr:sp macro="" textlink="">
      <xdr:nvSpPr>
        <xdr:cNvPr id="332" name="フローチャート: 判断 331"/>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45676</xdr:rowOff>
    </xdr:from>
    <xdr:ext cx="762000" cy="259045"/>
    <xdr:sp macro="" textlink="">
      <xdr:nvSpPr>
        <xdr:cNvPr id="333" name="テキスト ボックス 332"/>
        <xdr:cNvSpPr txBox="1"/>
      </xdr:nvSpPr>
      <xdr:spPr>
        <a:xfrm>
          <a:off x="14909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47655</xdr:rowOff>
    </xdr:to>
    <xdr:cxnSp macro="">
      <xdr:nvCxnSpPr>
        <xdr:cNvPr id="334" name="直線コネクタ 333"/>
        <xdr:cNvCxnSpPr/>
      </xdr:nvCxnSpPr>
      <xdr:spPr>
        <a:xfrm flipV="1">
          <a:off x="13512800" y="1081913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28441</xdr:rowOff>
    </xdr:from>
    <xdr:ext cx="762000" cy="259045"/>
    <xdr:sp macro="" textlink="">
      <xdr:nvSpPr>
        <xdr:cNvPr id="336" name="テキスト ボックス 335"/>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8" name="テキスト ボックス 337"/>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41668</xdr:rowOff>
    </xdr:from>
    <xdr:to>
      <xdr:col>81</xdr:col>
      <xdr:colOff>95250</xdr:colOff>
      <xdr:row>63</xdr:row>
      <xdr:rowOff>143268</xdr:rowOff>
    </xdr:to>
    <xdr:sp macro="" textlink="">
      <xdr:nvSpPr>
        <xdr:cNvPr id="344" name="楕円 343"/>
        <xdr:cNvSpPr/>
      </xdr:nvSpPr>
      <xdr:spPr>
        <a:xfrm>
          <a:off x="169672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13745</xdr:rowOff>
    </xdr:from>
    <xdr:ext cx="762000" cy="259045"/>
    <xdr:sp macro="" textlink="">
      <xdr:nvSpPr>
        <xdr:cNvPr id="345" name="定員管理の状況該当値テキスト"/>
        <xdr:cNvSpPr txBox="1"/>
      </xdr:nvSpPr>
      <xdr:spPr>
        <a:xfrm>
          <a:off x="17106900" y="1081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17538</xdr:rowOff>
    </xdr:from>
    <xdr:to>
      <xdr:col>77</xdr:col>
      <xdr:colOff>95250</xdr:colOff>
      <xdr:row>63</xdr:row>
      <xdr:rowOff>119138</xdr:rowOff>
    </xdr:to>
    <xdr:sp macro="" textlink="">
      <xdr:nvSpPr>
        <xdr:cNvPr id="346" name="楕円 345"/>
        <xdr:cNvSpPr/>
      </xdr:nvSpPr>
      <xdr:spPr>
        <a:xfrm>
          <a:off x="16129000" y="1081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103915</xdr:rowOff>
    </xdr:from>
    <xdr:ext cx="736600" cy="259045"/>
    <xdr:sp macro="" textlink="">
      <xdr:nvSpPr>
        <xdr:cNvPr id="347" name="テキスト ボックス 346"/>
        <xdr:cNvSpPr txBox="1"/>
      </xdr:nvSpPr>
      <xdr:spPr>
        <a:xfrm>
          <a:off x="15798800" y="1090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302</xdr:rowOff>
    </xdr:from>
    <xdr:to>
      <xdr:col>73</xdr:col>
      <xdr:colOff>44450</xdr:colOff>
      <xdr:row>63</xdr:row>
      <xdr:rowOff>101902</xdr:rowOff>
    </xdr:to>
    <xdr:sp macro="" textlink="">
      <xdr:nvSpPr>
        <xdr:cNvPr id="348" name="楕円 347"/>
        <xdr:cNvSpPr/>
      </xdr:nvSpPr>
      <xdr:spPr>
        <a:xfrm>
          <a:off x="15240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86679</xdr:rowOff>
    </xdr:from>
    <xdr:ext cx="762000" cy="259045"/>
    <xdr:sp macro="" textlink="">
      <xdr:nvSpPr>
        <xdr:cNvPr id="349" name="テキスト ボックス 348"/>
        <xdr:cNvSpPr txBox="1"/>
      </xdr:nvSpPr>
      <xdr:spPr>
        <a:xfrm>
          <a:off x="14909800" y="108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50" name="楕円 349"/>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51" name="テキスト ボックス 350"/>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168305</xdr:rowOff>
    </xdr:from>
    <xdr:to>
      <xdr:col>64</xdr:col>
      <xdr:colOff>152400</xdr:colOff>
      <xdr:row>63</xdr:row>
      <xdr:rowOff>98455</xdr:rowOff>
    </xdr:to>
    <xdr:sp macro="" textlink="">
      <xdr:nvSpPr>
        <xdr:cNvPr id="352" name="楕円 351"/>
        <xdr:cNvSpPr/>
      </xdr:nvSpPr>
      <xdr:spPr>
        <a:xfrm>
          <a:off x="13462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83232</xdr:rowOff>
    </xdr:from>
    <xdr:ext cx="762000" cy="259045"/>
    <xdr:sp macro="" textlink="">
      <xdr:nvSpPr>
        <xdr:cNvPr id="353" name="テキスト ボックス 352"/>
        <xdr:cNvSpPr txBox="1"/>
      </xdr:nvSpPr>
      <xdr:spPr>
        <a:xfrm>
          <a:off x="13131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より良好な比率ではあるが、地方交付税は減少傾向にあり、平成２７年度から普通交付税における合併算定替の縮減も進んでいるため、今後の起債借入については事業の必要性や優先度により発行額を精査し、健全財政の維持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126047</xdr:rowOff>
    </xdr:from>
    <xdr:to>
      <xdr:col>81</xdr:col>
      <xdr:colOff>44450</xdr:colOff>
      <xdr:row>38</xdr:row>
      <xdr:rowOff>132080</xdr:rowOff>
    </xdr:to>
    <xdr:cxnSp macro="">
      <xdr:nvCxnSpPr>
        <xdr:cNvPr id="383" name="直線コネクタ 382"/>
        <xdr:cNvCxnSpPr/>
      </xdr:nvCxnSpPr>
      <xdr:spPr>
        <a:xfrm>
          <a:off x="16179800" y="664114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126047</xdr:rowOff>
    </xdr:from>
    <xdr:to>
      <xdr:col>77</xdr:col>
      <xdr:colOff>44450</xdr:colOff>
      <xdr:row>38</xdr:row>
      <xdr:rowOff>126047</xdr:rowOff>
    </xdr:to>
    <xdr:cxnSp macro="">
      <xdr:nvCxnSpPr>
        <xdr:cNvPr id="386" name="直線コネクタ 385"/>
        <xdr:cNvCxnSpPr/>
      </xdr:nvCxnSpPr>
      <xdr:spPr>
        <a:xfrm>
          <a:off x="15290800" y="6641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126047</xdr:rowOff>
    </xdr:from>
    <xdr:to>
      <xdr:col>72</xdr:col>
      <xdr:colOff>203200</xdr:colOff>
      <xdr:row>38</xdr:row>
      <xdr:rowOff>132080</xdr:rowOff>
    </xdr:to>
    <xdr:cxnSp macro="">
      <xdr:nvCxnSpPr>
        <xdr:cNvPr id="389" name="直線コネクタ 388"/>
        <xdr:cNvCxnSpPr/>
      </xdr:nvCxnSpPr>
      <xdr:spPr>
        <a:xfrm flipV="1">
          <a:off x="14401800" y="664114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157163</xdr:rowOff>
    </xdr:from>
    <xdr:to>
      <xdr:col>73</xdr:col>
      <xdr:colOff>44450</xdr:colOff>
      <xdr:row>40</xdr:row>
      <xdr:rowOff>87313</xdr:rowOff>
    </xdr:to>
    <xdr:sp macro="" textlink="">
      <xdr:nvSpPr>
        <xdr:cNvPr id="390" name="フローチャート: 判断 389"/>
        <xdr:cNvSpPr/>
      </xdr:nvSpPr>
      <xdr:spPr>
        <a:xfrm>
          <a:off x="15240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72090</xdr:rowOff>
    </xdr:from>
    <xdr:ext cx="762000" cy="259045"/>
    <xdr:sp macro="" textlink="">
      <xdr:nvSpPr>
        <xdr:cNvPr id="391" name="テキスト ボックス 390"/>
        <xdr:cNvSpPr txBox="1"/>
      </xdr:nvSpPr>
      <xdr:spPr>
        <a:xfrm>
          <a:off x="14909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132080</xdr:rowOff>
    </xdr:from>
    <xdr:to>
      <xdr:col>68</xdr:col>
      <xdr:colOff>152400</xdr:colOff>
      <xdr:row>38</xdr:row>
      <xdr:rowOff>150178</xdr:rowOff>
    </xdr:to>
    <xdr:cxnSp macro="">
      <xdr:nvCxnSpPr>
        <xdr:cNvPr id="392" name="直線コネクタ 391"/>
        <xdr:cNvCxnSpPr/>
      </xdr:nvCxnSpPr>
      <xdr:spPr>
        <a:xfrm flipV="1">
          <a:off x="13512800" y="66471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2" name="楕円 401"/>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3"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75247</xdr:rowOff>
    </xdr:from>
    <xdr:to>
      <xdr:col>77</xdr:col>
      <xdr:colOff>95250</xdr:colOff>
      <xdr:row>39</xdr:row>
      <xdr:rowOff>5397</xdr:rowOff>
    </xdr:to>
    <xdr:sp macro="" textlink="">
      <xdr:nvSpPr>
        <xdr:cNvPr id="404" name="楕円 403"/>
        <xdr:cNvSpPr/>
      </xdr:nvSpPr>
      <xdr:spPr>
        <a:xfrm>
          <a:off x="16129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15574</xdr:rowOff>
    </xdr:from>
    <xdr:ext cx="736600" cy="259045"/>
    <xdr:sp macro="" textlink="">
      <xdr:nvSpPr>
        <xdr:cNvPr id="405" name="テキスト ボックス 404"/>
        <xdr:cNvSpPr txBox="1"/>
      </xdr:nvSpPr>
      <xdr:spPr>
        <a:xfrm>
          <a:off x="15798800" y="635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75247</xdr:rowOff>
    </xdr:from>
    <xdr:to>
      <xdr:col>73</xdr:col>
      <xdr:colOff>44450</xdr:colOff>
      <xdr:row>39</xdr:row>
      <xdr:rowOff>5397</xdr:rowOff>
    </xdr:to>
    <xdr:sp macro="" textlink="">
      <xdr:nvSpPr>
        <xdr:cNvPr id="406" name="楕円 405"/>
        <xdr:cNvSpPr/>
      </xdr:nvSpPr>
      <xdr:spPr>
        <a:xfrm>
          <a:off x="15240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15574</xdr:rowOff>
    </xdr:from>
    <xdr:ext cx="762000" cy="259045"/>
    <xdr:sp macro="" textlink="">
      <xdr:nvSpPr>
        <xdr:cNvPr id="407" name="テキスト ボックス 406"/>
        <xdr:cNvSpPr txBox="1"/>
      </xdr:nvSpPr>
      <xdr:spPr>
        <a:xfrm>
          <a:off x="14909800" y="63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08" name="楕円 407"/>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09" name="テキスト ボックス 408"/>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99378</xdr:rowOff>
    </xdr:from>
    <xdr:to>
      <xdr:col>64</xdr:col>
      <xdr:colOff>152400</xdr:colOff>
      <xdr:row>39</xdr:row>
      <xdr:rowOff>29528</xdr:rowOff>
    </xdr:to>
    <xdr:sp macro="" textlink="">
      <xdr:nvSpPr>
        <xdr:cNvPr id="410" name="楕円 409"/>
        <xdr:cNvSpPr/>
      </xdr:nvSpPr>
      <xdr:spPr>
        <a:xfrm>
          <a:off x="13462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39705</xdr:rowOff>
    </xdr:from>
    <xdr:ext cx="762000" cy="259045"/>
    <xdr:sp macro="" textlink="">
      <xdr:nvSpPr>
        <xdr:cNvPr id="411" name="テキスト ボックス 410"/>
        <xdr:cNvSpPr txBox="1"/>
      </xdr:nvSpPr>
      <xdr:spPr>
        <a:xfrm>
          <a:off x="13131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借入額を元金償還額以下とし地方債残高の減少を図っている他、新規の起債借入は基準財政需要額への算入率が高い地方債（過疎対策事業債、合併特例事業債等）に限っている。また、地方交付税の減少等、歳入の減少に備えて基金積立を行ってきたため、類似団体より良好な水準となってい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48609</xdr:rowOff>
    </xdr:from>
    <xdr:to>
      <xdr:col>73</xdr:col>
      <xdr:colOff>44450</xdr:colOff>
      <xdr:row>16</xdr:row>
      <xdr:rowOff>150209</xdr:rowOff>
    </xdr:to>
    <xdr:sp macro="" textlink="">
      <xdr:nvSpPr>
        <xdr:cNvPr id="445" name="フローチャート: 判断 444"/>
        <xdr:cNvSpPr/>
      </xdr:nvSpPr>
      <xdr:spPr>
        <a:xfrm>
          <a:off x="15240000" y="279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160386</xdr:rowOff>
    </xdr:from>
    <xdr:ext cx="762000" cy="259045"/>
    <xdr:sp macro="" textlink="">
      <xdr:nvSpPr>
        <xdr:cNvPr id="446" name="テキスト ボックス 445"/>
        <xdr:cNvSpPr txBox="1"/>
      </xdr:nvSpPr>
      <xdr:spPr>
        <a:xfrm>
          <a:off x="14909800" y="25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0" name="テキスト ボックス 449"/>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130302</xdr:rowOff>
    </xdr:from>
    <xdr:to>
      <xdr:col>64</xdr:col>
      <xdr:colOff>152400</xdr:colOff>
      <xdr:row>15</xdr:row>
      <xdr:rowOff>60452</xdr:rowOff>
    </xdr:to>
    <xdr:sp macro="" textlink="">
      <xdr:nvSpPr>
        <xdr:cNvPr id="456" name="楕円 455"/>
        <xdr:cNvSpPr/>
      </xdr:nvSpPr>
      <xdr:spPr>
        <a:xfrm>
          <a:off x="13462000" y="253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70629</xdr:rowOff>
    </xdr:from>
    <xdr:ext cx="762000" cy="259045"/>
    <xdr:sp macro="" textlink="">
      <xdr:nvSpPr>
        <xdr:cNvPr id="457" name="テキスト ボックス 456"/>
        <xdr:cNvSpPr txBox="1"/>
      </xdr:nvSpPr>
      <xdr:spPr>
        <a:xfrm>
          <a:off x="13131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類似団体と比較して面積が広く、支所や出張所等の施設を配置していることから職員数が多く、人件費に係る経常収支比率は高い状況にある。今後、職員数は同程度で推移すると見込んでおり、行政の効率化を進めるとともに、給与の適正化による歳出の見直しを実施し、比率の逓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flipV="1">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165100</xdr:rowOff>
    </xdr:to>
    <xdr:cxnSp macro="">
      <xdr:nvCxnSpPr>
        <xdr:cNvPr id="69" name="直線コネクタ 68"/>
        <xdr:cNvCxnSpPr/>
      </xdr:nvCxnSpPr>
      <xdr:spPr>
        <a:xfrm>
          <a:off x="3098800" y="6535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88900</xdr:rowOff>
    </xdr:to>
    <xdr:cxnSp macro="">
      <xdr:nvCxnSpPr>
        <xdr:cNvPr id="72" name="直線コネクタ 71"/>
        <xdr:cNvCxnSpPr/>
      </xdr:nvCxnSpPr>
      <xdr:spPr>
        <a:xfrm flipV="1">
          <a:off x="2209800" y="653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88900</xdr:rowOff>
    </xdr:to>
    <xdr:cxnSp macro="">
      <xdr:nvCxnSpPr>
        <xdr:cNvPr id="75" name="直線コネクタ 74"/>
        <xdr:cNvCxnSpPr/>
      </xdr:nvCxnSpPr>
      <xdr:spPr>
        <a:xfrm>
          <a:off x="1320800" y="645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類似団体平均と比較すると低い水準で推移しており、平成２９年度は前年度と横ばいであったものの近年は上昇傾向にある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rgbClr val="FF0000"/>
              </a:solidFill>
              <a:latin typeface="ＭＳ Ｐゴシック" panose="020B0600070205080204" pitchFamily="50" charset="-128"/>
              <a:ea typeface="ＭＳ Ｐゴシック" panose="020B0600070205080204" pitchFamily="50" charset="-128"/>
            </a:rPr>
            <a:t>業務委託や施設の維持管理委託</a:t>
          </a:r>
          <a:r>
            <a:rPr kumimoji="1" lang="ja-JP" altLang="en-US" sz="1300">
              <a:latin typeface="ＭＳ Ｐゴシック" panose="020B0600070205080204" pitchFamily="50" charset="-128"/>
              <a:ea typeface="ＭＳ Ｐゴシック" panose="020B0600070205080204" pitchFamily="50" charset="-128"/>
            </a:rPr>
            <a:t>が増加傾向にあるが、今後も業務内容を精査し、行政コストの削減や効率化を図っていく。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119380</xdr:rowOff>
    </xdr:to>
    <xdr:cxnSp macro="">
      <xdr:nvCxnSpPr>
        <xdr:cNvPr id="127" name="直線コネクタ 126"/>
        <xdr:cNvCxnSpPr/>
      </xdr:nvCxnSpPr>
      <xdr:spPr>
        <a:xfrm>
          <a:off x="15671800" y="2862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119380</xdr:rowOff>
    </xdr:to>
    <xdr:cxnSp macro="">
      <xdr:nvCxnSpPr>
        <xdr:cNvPr id="130" name="直線コネクタ 129"/>
        <xdr:cNvCxnSpPr/>
      </xdr:nvCxnSpPr>
      <xdr:spPr>
        <a:xfrm>
          <a:off x="14782800" y="2786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43180</xdr:rowOff>
    </xdr:to>
    <xdr:cxnSp macro="">
      <xdr:nvCxnSpPr>
        <xdr:cNvPr id="133" name="直線コネクタ 132"/>
        <xdr:cNvCxnSpPr/>
      </xdr:nvCxnSpPr>
      <xdr:spPr>
        <a:xfrm>
          <a:off x="13893800" y="2755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5" name="テキスト ボックス 134"/>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6" name="直線コネクタ 135"/>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85107</xdr:rowOff>
    </xdr:from>
    <xdr:ext cx="762000" cy="259045"/>
    <xdr:sp macro="" textlink="">
      <xdr:nvSpPr>
        <xdr:cNvPr id="147"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9" name="テキスト ボックス 148"/>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50" name="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51" name="テキスト ボックス 150"/>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医療費の支給対象年齢を１８歳までに引き上げているため扶助費が高い傾向にあるが、平成２９年度は自立支援給付費や老人保護措置費について事業利用者や被措置者が増加したことにより、さらに事業費が増加している。今後も社会保障経費は増加すると予想され、適正な事業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12700</xdr:rowOff>
    </xdr:to>
    <xdr:cxnSp macro="">
      <xdr:nvCxnSpPr>
        <xdr:cNvPr id="192" name="直線コネクタ 191"/>
        <xdr:cNvCxnSpPr/>
      </xdr:nvCxnSpPr>
      <xdr:spPr>
        <a:xfrm>
          <a:off x="3987800" y="97567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98425</xdr:rowOff>
    </xdr:from>
    <xdr:to>
      <xdr:col>19</xdr:col>
      <xdr:colOff>187325</xdr:colOff>
      <xdr:row>56</xdr:row>
      <xdr:rowOff>155575</xdr:rowOff>
    </xdr:to>
    <xdr:cxnSp macro="">
      <xdr:nvCxnSpPr>
        <xdr:cNvPr id="195" name="直線コネクタ 194"/>
        <xdr:cNvCxnSpPr/>
      </xdr:nvCxnSpPr>
      <xdr:spPr>
        <a:xfrm>
          <a:off x="3098800" y="96996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57</xdr:row>
      <xdr:rowOff>12700</xdr:rowOff>
    </xdr:to>
    <xdr:cxnSp macro="">
      <xdr:nvCxnSpPr>
        <xdr:cNvPr id="198" name="直線コネクタ 197"/>
        <xdr:cNvCxnSpPr/>
      </xdr:nvCxnSpPr>
      <xdr:spPr>
        <a:xfrm flipV="1">
          <a:off x="2209800" y="96996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4763</xdr:rowOff>
    </xdr:from>
    <xdr:to>
      <xdr:col>15</xdr:col>
      <xdr:colOff>149225</xdr:colOff>
      <xdr:row>55</xdr:row>
      <xdr:rowOff>106363</xdr:rowOff>
    </xdr:to>
    <xdr:sp macro="" textlink="">
      <xdr:nvSpPr>
        <xdr:cNvPr id="199" name="フローチャート: 判断 198"/>
        <xdr:cNvSpPr/>
      </xdr:nvSpPr>
      <xdr:spPr>
        <a:xfrm>
          <a:off x="3048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116540</xdr:rowOff>
    </xdr:from>
    <xdr:ext cx="762000" cy="259045"/>
    <xdr:sp macro="" textlink="">
      <xdr:nvSpPr>
        <xdr:cNvPr id="200" name="テキスト ボックス 199"/>
        <xdr:cNvSpPr txBox="1"/>
      </xdr:nvSpPr>
      <xdr:spPr>
        <a:xfrm>
          <a:off x="2717800" y="920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201" name="直線コネクタ 200"/>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11" name="楕円 21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1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14" name="テキスト ボックス 213"/>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15" name="楕円 214"/>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16" name="テキスト ボックス 215"/>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7" name="楕円 21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8" name="テキスト ボックス 21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いては、比率が前年度からマイナスとなっているが、介護給付費の増加により介護保険事業特別会計繰出金が増加している。今後も、各特別会計における経常経費の節減に努め、繰出金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101854</xdr:rowOff>
    </xdr:to>
    <xdr:cxnSp macro="">
      <xdr:nvCxnSpPr>
        <xdr:cNvPr id="250" name="直線コネクタ 249"/>
        <xdr:cNvCxnSpPr/>
      </xdr:nvCxnSpPr>
      <xdr:spPr>
        <a:xfrm flipV="1">
          <a:off x="15671800" y="9869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101854</xdr:rowOff>
    </xdr:to>
    <xdr:cxnSp macro="">
      <xdr:nvCxnSpPr>
        <xdr:cNvPr id="253" name="直線コネクタ 252"/>
        <xdr:cNvCxnSpPr/>
      </xdr:nvCxnSpPr>
      <xdr:spPr>
        <a:xfrm>
          <a:off x="14782800" y="9819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46990</xdr:rowOff>
    </xdr:to>
    <xdr:cxnSp macro="">
      <xdr:nvCxnSpPr>
        <xdr:cNvPr id="256" name="直線コネクタ 255"/>
        <xdr:cNvCxnSpPr/>
      </xdr:nvCxnSpPr>
      <xdr:spPr>
        <a:xfrm>
          <a:off x="13893800" y="9801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163068</xdr:rowOff>
    </xdr:from>
    <xdr:to>
      <xdr:col>74</xdr:col>
      <xdr:colOff>31750</xdr:colOff>
      <xdr:row>57</xdr:row>
      <xdr:rowOff>93218</xdr:rowOff>
    </xdr:to>
    <xdr:sp macro="" textlink="">
      <xdr:nvSpPr>
        <xdr:cNvPr id="257" name="フローチャート: 判断 256"/>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103395</xdr:rowOff>
    </xdr:from>
    <xdr:ext cx="762000" cy="259045"/>
    <xdr:sp macro="" textlink="">
      <xdr:nvSpPr>
        <xdr:cNvPr id="258" name="テキスト ボックス 257"/>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28702</xdr:rowOff>
    </xdr:to>
    <xdr:cxnSp macro="">
      <xdr:nvCxnSpPr>
        <xdr:cNvPr id="259" name="直線コネクタ 258"/>
        <xdr:cNvCxnSpPr/>
      </xdr:nvCxnSpPr>
      <xdr:spPr>
        <a:xfrm>
          <a:off x="13004800" y="9769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9" name="楕円 268"/>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70"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51054</xdr:rowOff>
    </xdr:from>
    <xdr:to>
      <xdr:col>78</xdr:col>
      <xdr:colOff>120650</xdr:colOff>
      <xdr:row>57</xdr:row>
      <xdr:rowOff>152654</xdr:rowOff>
    </xdr:to>
    <xdr:sp macro="" textlink="">
      <xdr:nvSpPr>
        <xdr:cNvPr id="271" name="楕円 270"/>
        <xdr:cNvSpPr/>
      </xdr:nvSpPr>
      <xdr:spPr>
        <a:xfrm>
          <a:off x="15621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137431</xdr:rowOff>
    </xdr:from>
    <xdr:ext cx="736600" cy="259045"/>
    <xdr:sp macro="" textlink="">
      <xdr:nvSpPr>
        <xdr:cNvPr id="272" name="テキスト ボックス 271"/>
        <xdr:cNvSpPr txBox="1"/>
      </xdr:nvSpPr>
      <xdr:spPr>
        <a:xfrm>
          <a:off x="15290800" y="9910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3" name="楕円 272"/>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4" name="テキスト ボックス 273"/>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149352</xdr:rowOff>
    </xdr:from>
    <xdr:to>
      <xdr:col>69</xdr:col>
      <xdr:colOff>142875</xdr:colOff>
      <xdr:row>57</xdr:row>
      <xdr:rowOff>79502</xdr:rowOff>
    </xdr:to>
    <xdr:sp macro="" textlink="">
      <xdr:nvSpPr>
        <xdr:cNvPr id="275" name="楕円 274"/>
        <xdr:cNvSpPr/>
      </xdr:nvSpPr>
      <xdr:spPr>
        <a:xfrm>
          <a:off x="13843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89679</xdr:rowOff>
    </xdr:from>
    <xdr:ext cx="762000" cy="259045"/>
    <xdr:sp macro="" textlink="">
      <xdr:nvSpPr>
        <xdr:cNvPr id="276" name="テキスト ボックス 275"/>
        <xdr:cNvSpPr txBox="1"/>
      </xdr:nvSpPr>
      <xdr:spPr>
        <a:xfrm>
          <a:off x="13512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7" name="楕円 276"/>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8" name="テキスト ボックス 277"/>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商工業振興事業補助金の一般財源充当額が減少したことや水俣芦北広域行政事務組合に対する負担金が減少したことから前年度より比率が低下した。今後、増加傾向にある一部事務組合への負担金の動向を注視するとともに、補助費については制度内容の見直しも検討し、経常経費の削減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108712</xdr:rowOff>
    </xdr:to>
    <xdr:cxnSp macro="">
      <xdr:nvCxnSpPr>
        <xdr:cNvPr id="308" name="直線コネクタ 307"/>
        <xdr:cNvCxnSpPr/>
      </xdr:nvCxnSpPr>
      <xdr:spPr>
        <a:xfrm flipV="1">
          <a:off x="15671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113284</xdr:rowOff>
    </xdr:to>
    <xdr:cxnSp macro="">
      <xdr:nvCxnSpPr>
        <xdr:cNvPr id="311" name="直線コネクタ 310"/>
        <xdr:cNvCxnSpPr/>
      </xdr:nvCxnSpPr>
      <xdr:spPr>
        <a:xfrm flipV="1">
          <a:off x="14782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113284</xdr:rowOff>
    </xdr:to>
    <xdr:cxnSp macro="">
      <xdr:nvCxnSpPr>
        <xdr:cNvPr id="314" name="直線コネクタ 313"/>
        <xdr:cNvCxnSpPr/>
      </xdr:nvCxnSpPr>
      <xdr:spPr>
        <a:xfrm>
          <a:off x="13893800" y="62351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5" name="フローチャート: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90424</xdr:rowOff>
    </xdr:to>
    <xdr:cxnSp macro="">
      <xdr:nvCxnSpPr>
        <xdr:cNvPr id="317" name="直線コネクタ 316"/>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27" name="楕円 326"/>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28"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9" name="楕円 328"/>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30" name="テキスト ボックス 32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31" name="楕円 330"/>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32" name="テキスト ボックス 331"/>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3" name="楕円 33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4" name="テキスト ボックス 33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5" name="楕円 334"/>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6" name="テキスト ボックス 335"/>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と比較し比率が高いが、新規借入額を元金償還額以下とし、元利償還金の逓減に努めてきた。今後は臨時財政対策債の償還額が増加する見込みであり、さらに事業の必要性や優先度を精査し、健全財政の維持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143002</xdr:rowOff>
    </xdr:to>
    <xdr:cxnSp macro="">
      <xdr:nvCxnSpPr>
        <xdr:cNvPr id="366" name="直線コネクタ 365"/>
        <xdr:cNvCxnSpPr/>
      </xdr:nvCxnSpPr>
      <xdr:spPr>
        <a:xfrm>
          <a:off x="3987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77</xdr:row>
      <xdr:rowOff>147574</xdr:rowOff>
    </xdr:to>
    <xdr:cxnSp macro="">
      <xdr:nvCxnSpPr>
        <xdr:cNvPr id="369" name="直線コネクタ 368"/>
        <xdr:cNvCxnSpPr/>
      </xdr:nvCxnSpPr>
      <xdr:spPr>
        <a:xfrm flipV="1">
          <a:off x="3098800" y="133446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3556</xdr:rowOff>
    </xdr:to>
    <xdr:cxnSp macro="">
      <xdr:nvCxnSpPr>
        <xdr:cNvPr id="372" name="直線コネクタ 371"/>
        <xdr:cNvCxnSpPr/>
      </xdr:nvCxnSpPr>
      <xdr:spPr>
        <a:xfrm flipV="1">
          <a:off x="2209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3556</xdr:rowOff>
    </xdr:to>
    <xdr:cxnSp macro="">
      <xdr:nvCxnSpPr>
        <xdr:cNvPr id="375" name="直線コネクタ 374"/>
        <xdr:cNvCxnSpPr/>
      </xdr:nvCxnSpPr>
      <xdr:spPr>
        <a:xfrm>
          <a:off x="1320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77" name="テキスト ボックス 376"/>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85" name="楕円 384"/>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86"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7" name="楕円 38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8" name="テキスト ボックス 387"/>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9" name="楕円 388"/>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90" name="テキスト ボックス 389"/>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1" name="楕円 390"/>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2" name="テキスト ボックス 391"/>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3" name="楕円 392"/>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18814</xdr:rowOff>
    </xdr:from>
    <xdr:ext cx="762000" cy="259045"/>
    <xdr:sp macro="" textlink="">
      <xdr:nvSpPr>
        <xdr:cNvPr id="394" name="テキスト ボックス 393"/>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平成２９年度は前年度と比較し低下しているが、近年は類似団体平均より高い水準で推移しており、扶助費に係る経常経費は増加傾向にある。今後も引き続き、事業見直しによる歳出の削減を推進し、財政の健全化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130811</xdr:rowOff>
    </xdr:to>
    <xdr:cxnSp macro="">
      <xdr:nvCxnSpPr>
        <xdr:cNvPr id="427" name="直線コネクタ 426"/>
        <xdr:cNvCxnSpPr/>
      </xdr:nvCxnSpPr>
      <xdr:spPr>
        <a:xfrm flipV="1">
          <a:off x="15671800" y="131343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130811</xdr:rowOff>
    </xdr:to>
    <xdr:cxnSp macro="">
      <xdr:nvCxnSpPr>
        <xdr:cNvPr id="430" name="直線コネクタ 429"/>
        <xdr:cNvCxnSpPr/>
      </xdr:nvCxnSpPr>
      <xdr:spPr>
        <a:xfrm>
          <a:off x="14782800" y="129933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119380</xdr:rowOff>
    </xdr:from>
    <xdr:to>
      <xdr:col>73</xdr:col>
      <xdr:colOff>180975</xdr:colOff>
      <xdr:row>75</xdr:row>
      <xdr:rowOff>134620</xdr:rowOff>
    </xdr:to>
    <xdr:cxnSp macro="">
      <xdr:nvCxnSpPr>
        <xdr:cNvPr id="433" name="直線コネクタ 432"/>
        <xdr:cNvCxnSpPr/>
      </xdr:nvCxnSpPr>
      <xdr:spPr>
        <a:xfrm>
          <a:off x="13893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125730</xdr:rowOff>
    </xdr:from>
    <xdr:to>
      <xdr:col>74</xdr:col>
      <xdr:colOff>31750</xdr:colOff>
      <xdr:row>75</xdr:row>
      <xdr:rowOff>55880</xdr:rowOff>
    </xdr:to>
    <xdr:sp macro="" textlink="">
      <xdr:nvSpPr>
        <xdr:cNvPr id="434" name="フローチャート: 判断 433"/>
        <xdr:cNvSpPr/>
      </xdr:nvSpPr>
      <xdr:spPr>
        <a:xfrm>
          <a:off x="14732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35" name="テキスト ボックス 434"/>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xdr:rowOff>
    </xdr:from>
    <xdr:to>
      <xdr:col>69</xdr:col>
      <xdr:colOff>92075</xdr:colOff>
      <xdr:row>75</xdr:row>
      <xdr:rowOff>119380</xdr:rowOff>
    </xdr:to>
    <xdr:cxnSp macro="">
      <xdr:nvCxnSpPr>
        <xdr:cNvPr id="436" name="直線コネクタ 435"/>
        <xdr:cNvCxnSpPr/>
      </xdr:nvCxnSpPr>
      <xdr:spPr>
        <a:xfrm>
          <a:off x="13004800" y="128676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6" name="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7"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80011</xdr:rowOff>
    </xdr:from>
    <xdr:to>
      <xdr:col>78</xdr:col>
      <xdr:colOff>120650</xdr:colOff>
      <xdr:row>77</xdr:row>
      <xdr:rowOff>10161</xdr:rowOff>
    </xdr:to>
    <xdr:sp macro="" textlink="">
      <xdr:nvSpPr>
        <xdr:cNvPr id="448" name="楕円 447"/>
        <xdr:cNvSpPr/>
      </xdr:nvSpPr>
      <xdr:spPr>
        <a:xfrm>
          <a:off x="15621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166388</xdr:rowOff>
    </xdr:from>
    <xdr:ext cx="736600" cy="259045"/>
    <xdr:sp macro="" textlink="">
      <xdr:nvSpPr>
        <xdr:cNvPr id="449" name="テキスト ボックス 448"/>
        <xdr:cNvSpPr txBox="1"/>
      </xdr:nvSpPr>
      <xdr:spPr>
        <a:xfrm>
          <a:off x="15290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50" name="楕円 449"/>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51" name="テキスト ボックス 450"/>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68580</xdr:rowOff>
    </xdr:from>
    <xdr:to>
      <xdr:col>69</xdr:col>
      <xdr:colOff>142875</xdr:colOff>
      <xdr:row>75</xdr:row>
      <xdr:rowOff>170180</xdr:rowOff>
    </xdr:to>
    <xdr:sp macro="" textlink="">
      <xdr:nvSpPr>
        <xdr:cNvPr id="452" name="楕円 451"/>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154957</xdr:rowOff>
    </xdr:from>
    <xdr:ext cx="762000" cy="259045"/>
    <xdr:sp macro="" textlink="">
      <xdr:nvSpPr>
        <xdr:cNvPr id="453" name="テキスト ボックス 452"/>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54" name="楕円 453"/>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55" name="テキスト ボックス 454"/>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63035</xdr:rowOff>
    </xdr:from>
    <xdr:to>
      <xdr:col>29</xdr:col>
      <xdr:colOff>127000</xdr:colOff>
      <xdr:row>15</xdr:row>
      <xdr:rowOff>83887</xdr:rowOff>
    </xdr:to>
    <xdr:cxnSp macro="">
      <xdr:nvCxnSpPr>
        <xdr:cNvPr id="52" name="直線コネクタ 51"/>
        <xdr:cNvCxnSpPr/>
      </xdr:nvCxnSpPr>
      <xdr:spPr bwMode="auto">
        <a:xfrm>
          <a:off x="5003800" y="2682410"/>
          <a:ext cx="647700" cy="20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63035</xdr:rowOff>
    </xdr:from>
    <xdr:to>
      <xdr:col>26</xdr:col>
      <xdr:colOff>50800</xdr:colOff>
      <xdr:row>15</xdr:row>
      <xdr:rowOff>110274</xdr:rowOff>
    </xdr:to>
    <xdr:cxnSp macro="">
      <xdr:nvCxnSpPr>
        <xdr:cNvPr id="55" name="直線コネクタ 54"/>
        <xdr:cNvCxnSpPr/>
      </xdr:nvCxnSpPr>
      <xdr:spPr bwMode="auto">
        <a:xfrm flipV="1">
          <a:off x="4305300" y="2682410"/>
          <a:ext cx="698500" cy="4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110274</xdr:rowOff>
    </xdr:from>
    <xdr:to>
      <xdr:col>22</xdr:col>
      <xdr:colOff>114300</xdr:colOff>
      <xdr:row>15</xdr:row>
      <xdr:rowOff>127991</xdr:rowOff>
    </xdr:to>
    <xdr:cxnSp macro="">
      <xdr:nvCxnSpPr>
        <xdr:cNvPr id="58" name="直線コネクタ 57"/>
        <xdr:cNvCxnSpPr/>
      </xdr:nvCxnSpPr>
      <xdr:spPr bwMode="auto">
        <a:xfrm flipV="1">
          <a:off x="3606800" y="2729649"/>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107005</xdr:rowOff>
    </xdr:from>
    <xdr:ext cx="762000" cy="259045"/>
    <xdr:sp macro="" textlink="">
      <xdr:nvSpPr>
        <xdr:cNvPr id="60" name="テキスト ボックス 59"/>
        <xdr:cNvSpPr txBox="1"/>
      </xdr:nvSpPr>
      <xdr:spPr>
        <a:xfrm>
          <a:off x="39243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127991</xdr:rowOff>
    </xdr:from>
    <xdr:to>
      <xdr:col>18</xdr:col>
      <xdr:colOff>177800</xdr:colOff>
      <xdr:row>16</xdr:row>
      <xdr:rowOff>16809</xdr:rowOff>
    </xdr:to>
    <xdr:cxnSp macro="">
      <xdr:nvCxnSpPr>
        <xdr:cNvPr id="61" name="直線コネクタ 60"/>
        <xdr:cNvCxnSpPr/>
      </xdr:nvCxnSpPr>
      <xdr:spPr bwMode="auto">
        <a:xfrm flipV="1">
          <a:off x="2908300" y="2747366"/>
          <a:ext cx="698500" cy="60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115480</xdr:rowOff>
    </xdr:from>
    <xdr:ext cx="762000" cy="259045"/>
    <xdr:sp macro="" textlink="">
      <xdr:nvSpPr>
        <xdr:cNvPr id="63" name="テキスト ボックス 62"/>
        <xdr:cNvSpPr txBox="1"/>
      </xdr:nvSpPr>
      <xdr:spPr>
        <a:xfrm>
          <a:off x="32258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148872</xdr:rowOff>
    </xdr:from>
    <xdr:ext cx="762000" cy="259045"/>
    <xdr:sp macro="" textlink="">
      <xdr:nvSpPr>
        <xdr:cNvPr id="65" name="テキスト ボックス 64"/>
        <xdr:cNvSpPr txBox="1"/>
      </xdr:nvSpPr>
      <xdr:spPr>
        <a:xfrm>
          <a:off x="2527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33087</xdr:rowOff>
    </xdr:from>
    <xdr:to>
      <xdr:col>29</xdr:col>
      <xdr:colOff>177800</xdr:colOff>
      <xdr:row>15</xdr:row>
      <xdr:rowOff>134687</xdr:rowOff>
    </xdr:to>
    <xdr:sp macro="" textlink="">
      <xdr:nvSpPr>
        <xdr:cNvPr id="71" name="楕円 70"/>
        <xdr:cNvSpPr/>
      </xdr:nvSpPr>
      <xdr:spPr bwMode="auto">
        <a:xfrm>
          <a:off x="5600700" y="265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49614</xdr:rowOff>
    </xdr:from>
    <xdr:ext cx="762000" cy="259045"/>
    <xdr:sp macro="" textlink="">
      <xdr:nvSpPr>
        <xdr:cNvPr id="72" name="人口1人当たり決算額の推移該当値テキスト130"/>
        <xdr:cNvSpPr txBox="1"/>
      </xdr:nvSpPr>
      <xdr:spPr>
        <a:xfrm>
          <a:off x="5740400" y="249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12235</xdr:rowOff>
    </xdr:from>
    <xdr:to>
      <xdr:col>26</xdr:col>
      <xdr:colOff>101600</xdr:colOff>
      <xdr:row>15</xdr:row>
      <xdr:rowOff>113835</xdr:rowOff>
    </xdr:to>
    <xdr:sp macro="" textlink="">
      <xdr:nvSpPr>
        <xdr:cNvPr id="73" name="楕円 72"/>
        <xdr:cNvSpPr/>
      </xdr:nvSpPr>
      <xdr:spPr bwMode="auto">
        <a:xfrm>
          <a:off x="4953000" y="263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124012</xdr:rowOff>
    </xdr:from>
    <xdr:ext cx="736600" cy="259045"/>
    <xdr:sp macro="" textlink="">
      <xdr:nvSpPr>
        <xdr:cNvPr id="74" name="テキスト ボックス 73"/>
        <xdr:cNvSpPr txBox="1"/>
      </xdr:nvSpPr>
      <xdr:spPr>
        <a:xfrm>
          <a:off x="4622800" y="24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59474</xdr:rowOff>
    </xdr:from>
    <xdr:to>
      <xdr:col>22</xdr:col>
      <xdr:colOff>165100</xdr:colOff>
      <xdr:row>15</xdr:row>
      <xdr:rowOff>161074</xdr:rowOff>
    </xdr:to>
    <xdr:sp macro="" textlink="">
      <xdr:nvSpPr>
        <xdr:cNvPr id="75" name="楕円 74"/>
        <xdr:cNvSpPr/>
      </xdr:nvSpPr>
      <xdr:spPr bwMode="auto">
        <a:xfrm>
          <a:off x="4254500" y="2678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171251</xdr:rowOff>
    </xdr:from>
    <xdr:ext cx="762000" cy="259045"/>
    <xdr:sp macro="" textlink="">
      <xdr:nvSpPr>
        <xdr:cNvPr id="76" name="テキスト ボックス 75"/>
        <xdr:cNvSpPr txBox="1"/>
      </xdr:nvSpPr>
      <xdr:spPr>
        <a:xfrm>
          <a:off x="3924300" y="24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77191</xdr:rowOff>
    </xdr:from>
    <xdr:to>
      <xdr:col>19</xdr:col>
      <xdr:colOff>38100</xdr:colOff>
      <xdr:row>16</xdr:row>
      <xdr:rowOff>7341</xdr:rowOff>
    </xdr:to>
    <xdr:sp macro="" textlink="">
      <xdr:nvSpPr>
        <xdr:cNvPr id="77" name="楕円 76"/>
        <xdr:cNvSpPr/>
      </xdr:nvSpPr>
      <xdr:spPr bwMode="auto">
        <a:xfrm>
          <a:off x="3556000" y="269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17518</xdr:rowOff>
    </xdr:from>
    <xdr:ext cx="762000" cy="259045"/>
    <xdr:sp macro="" textlink="">
      <xdr:nvSpPr>
        <xdr:cNvPr id="78" name="テキスト ボックス 77"/>
        <xdr:cNvSpPr txBox="1"/>
      </xdr:nvSpPr>
      <xdr:spPr>
        <a:xfrm>
          <a:off x="3225800" y="246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137459</xdr:rowOff>
    </xdr:from>
    <xdr:to>
      <xdr:col>15</xdr:col>
      <xdr:colOff>101600</xdr:colOff>
      <xdr:row>16</xdr:row>
      <xdr:rowOff>67609</xdr:rowOff>
    </xdr:to>
    <xdr:sp macro="" textlink="">
      <xdr:nvSpPr>
        <xdr:cNvPr id="79" name="楕円 78"/>
        <xdr:cNvSpPr/>
      </xdr:nvSpPr>
      <xdr:spPr bwMode="auto">
        <a:xfrm>
          <a:off x="2857500" y="275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77786</xdr:rowOff>
    </xdr:from>
    <xdr:ext cx="762000" cy="259045"/>
    <xdr:sp macro="" textlink="">
      <xdr:nvSpPr>
        <xdr:cNvPr id="80" name="テキスト ボックス 79"/>
        <xdr:cNvSpPr txBox="1"/>
      </xdr:nvSpPr>
      <xdr:spPr>
        <a:xfrm>
          <a:off x="2527300" y="252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307099</xdr:rowOff>
    </xdr:from>
    <xdr:to>
      <xdr:col>29</xdr:col>
      <xdr:colOff>127000</xdr:colOff>
      <xdr:row>35</xdr:row>
      <xdr:rowOff>308242</xdr:rowOff>
    </xdr:to>
    <xdr:cxnSp macro="">
      <xdr:nvCxnSpPr>
        <xdr:cNvPr id="113" name="直線コネクタ 112"/>
        <xdr:cNvCxnSpPr/>
      </xdr:nvCxnSpPr>
      <xdr:spPr bwMode="auto">
        <a:xfrm>
          <a:off x="5003800" y="6917449"/>
          <a:ext cx="647700" cy="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307099</xdr:rowOff>
    </xdr:from>
    <xdr:to>
      <xdr:col>26</xdr:col>
      <xdr:colOff>50800</xdr:colOff>
      <xdr:row>35</xdr:row>
      <xdr:rowOff>319119</xdr:rowOff>
    </xdr:to>
    <xdr:cxnSp macro="">
      <xdr:nvCxnSpPr>
        <xdr:cNvPr id="116" name="直線コネクタ 115"/>
        <xdr:cNvCxnSpPr/>
      </xdr:nvCxnSpPr>
      <xdr:spPr bwMode="auto">
        <a:xfrm flipV="1">
          <a:off x="4305300" y="6917449"/>
          <a:ext cx="698500" cy="12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319119</xdr:rowOff>
    </xdr:from>
    <xdr:to>
      <xdr:col>22</xdr:col>
      <xdr:colOff>114300</xdr:colOff>
      <xdr:row>35</xdr:row>
      <xdr:rowOff>325558</xdr:rowOff>
    </xdr:to>
    <xdr:cxnSp macro="">
      <xdr:nvCxnSpPr>
        <xdr:cNvPr id="119" name="直線コネクタ 118"/>
        <xdr:cNvCxnSpPr/>
      </xdr:nvCxnSpPr>
      <xdr:spPr bwMode="auto">
        <a:xfrm flipV="1">
          <a:off x="3606800" y="6929469"/>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126187</xdr:rowOff>
    </xdr:from>
    <xdr:to>
      <xdr:col>22</xdr:col>
      <xdr:colOff>165100</xdr:colOff>
      <xdr:row>35</xdr:row>
      <xdr:rowOff>227787</xdr:rowOff>
    </xdr:to>
    <xdr:sp macro="" textlink="">
      <xdr:nvSpPr>
        <xdr:cNvPr id="120" name="フローチャート: 判断 119"/>
        <xdr:cNvSpPr/>
      </xdr:nvSpPr>
      <xdr:spPr bwMode="auto">
        <a:xfrm>
          <a:off x="4254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237964</xdr:rowOff>
    </xdr:from>
    <xdr:ext cx="762000" cy="259045"/>
    <xdr:sp macro="" textlink="">
      <xdr:nvSpPr>
        <xdr:cNvPr id="121" name="テキスト ボックス 120"/>
        <xdr:cNvSpPr txBox="1"/>
      </xdr:nvSpPr>
      <xdr:spPr>
        <a:xfrm>
          <a:off x="3924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316757</xdr:rowOff>
    </xdr:from>
    <xdr:to>
      <xdr:col>18</xdr:col>
      <xdr:colOff>177800</xdr:colOff>
      <xdr:row>35</xdr:row>
      <xdr:rowOff>325558</xdr:rowOff>
    </xdr:to>
    <xdr:cxnSp macro="">
      <xdr:nvCxnSpPr>
        <xdr:cNvPr id="122" name="直線コネクタ 121"/>
        <xdr:cNvCxnSpPr/>
      </xdr:nvCxnSpPr>
      <xdr:spPr bwMode="auto">
        <a:xfrm>
          <a:off x="2908300" y="6927107"/>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257442</xdr:rowOff>
    </xdr:from>
    <xdr:to>
      <xdr:col>29</xdr:col>
      <xdr:colOff>177800</xdr:colOff>
      <xdr:row>36</xdr:row>
      <xdr:rowOff>16142</xdr:rowOff>
    </xdr:to>
    <xdr:sp macro="" textlink="">
      <xdr:nvSpPr>
        <xdr:cNvPr id="132" name="楕円 131"/>
        <xdr:cNvSpPr/>
      </xdr:nvSpPr>
      <xdr:spPr bwMode="auto">
        <a:xfrm>
          <a:off x="5600700" y="686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229519</xdr:rowOff>
    </xdr:from>
    <xdr:ext cx="762000" cy="259045"/>
    <xdr:sp macro="" textlink="">
      <xdr:nvSpPr>
        <xdr:cNvPr id="133" name="人口1人当たり決算額の推移該当値テキスト445"/>
        <xdr:cNvSpPr txBox="1"/>
      </xdr:nvSpPr>
      <xdr:spPr>
        <a:xfrm>
          <a:off x="5740400" y="68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256299</xdr:rowOff>
    </xdr:from>
    <xdr:to>
      <xdr:col>26</xdr:col>
      <xdr:colOff>101600</xdr:colOff>
      <xdr:row>36</xdr:row>
      <xdr:rowOff>14999</xdr:rowOff>
    </xdr:to>
    <xdr:sp macro="" textlink="">
      <xdr:nvSpPr>
        <xdr:cNvPr id="134" name="楕円 133"/>
        <xdr:cNvSpPr/>
      </xdr:nvSpPr>
      <xdr:spPr bwMode="auto">
        <a:xfrm>
          <a:off x="4953000" y="686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342676</xdr:rowOff>
    </xdr:from>
    <xdr:ext cx="736600" cy="259045"/>
    <xdr:sp macro="" textlink="">
      <xdr:nvSpPr>
        <xdr:cNvPr id="135" name="テキスト ボックス 134"/>
        <xdr:cNvSpPr txBox="1"/>
      </xdr:nvSpPr>
      <xdr:spPr>
        <a:xfrm>
          <a:off x="4622800" y="695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268319</xdr:rowOff>
    </xdr:from>
    <xdr:to>
      <xdr:col>22</xdr:col>
      <xdr:colOff>165100</xdr:colOff>
      <xdr:row>36</xdr:row>
      <xdr:rowOff>27019</xdr:rowOff>
    </xdr:to>
    <xdr:sp macro="" textlink="">
      <xdr:nvSpPr>
        <xdr:cNvPr id="136" name="楕円 135"/>
        <xdr:cNvSpPr/>
      </xdr:nvSpPr>
      <xdr:spPr bwMode="auto">
        <a:xfrm>
          <a:off x="4254500" y="6878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11796</xdr:rowOff>
    </xdr:from>
    <xdr:ext cx="762000" cy="259045"/>
    <xdr:sp macro="" textlink="">
      <xdr:nvSpPr>
        <xdr:cNvPr id="137" name="テキスト ボックス 136"/>
        <xdr:cNvSpPr txBox="1"/>
      </xdr:nvSpPr>
      <xdr:spPr>
        <a:xfrm>
          <a:off x="3924300" y="696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274758</xdr:rowOff>
    </xdr:from>
    <xdr:to>
      <xdr:col>19</xdr:col>
      <xdr:colOff>38100</xdr:colOff>
      <xdr:row>36</xdr:row>
      <xdr:rowOff>33458</xdr:rowOff>
    </xdr:to>
    <xdr:sp macro="" textlink="">
      <xdr:nvSpPr>
        <xdr:cNvPr id="138" name="楕円 137"/>
        <xdr:cNvSpPr/>
      </xdr:nvSpPr>
      <xdr:spPr bwMode="auto">
        <a:xfrm>
          <a:off x="3556000" y="6885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18235</xdr:rowOff>
    </xdr:from>
    <xdr:ext cx="762000" cy="259045"/>
    <xdr:sp macro="" textlink="">
      <xdr:nvSpPr>
        <xdr:cNvPr id="139" name="テキスト ボックス 138"/>
        <xdr:cNvSpPr txBox="1"/>
      </xdr:nvSpPr>
      <xdr:spPr>
        <a:xfrm>
          <a:off x="3225800" y="697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265957</xdr:rowOff>
    </xdr:from>
    <xdr:to>
      <xdr:col>15</xdr:col>
      <xdr:colOff>101600</xdr:colOff>
      <xdr:row>36</xdr:row>
      <xdr:rowOff>24657</xdr:rowOff>
    </xdr:to>
    <xdr:sp macro="" textlink="">
      <xdr:nvSpPr>
        <xdr:cNvPr id="140" name="楕円 139"/>
        <xdr:cNvSpPr/>
      </xdr:nvSpPr>
      <xdr:spPr bwMode="auto">
        <a:xfrm>
          <a:off x="2857500" y="687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9434</xdr:rowOff>
    </xdr:from>
    <xdr:ext cx="762000" cy="259045"/>
    <xdr:sp macro="" textlink="">
      <xdr:nvSpPr>
        <xdr:cNvPr id="141" name="テキスト ボックス 140"/>
        <xdr:cNvSpPr txBox="1"/>
      </xdr:nvSpPr>
      <xdr:spPr>
        <a:xfrm>
          <a:off x="2527300" y="69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96914</xdr:rowOff>
    </xdr:from>
    <xdr:to>
      <xdr:col>24</xdr:col>
      <xdr:colOff>63500</xdr:colOff>
      <xdr:row>33</xdr:row>
      <xdr:rowOff>111658</xdr:rowOff>
    </xdr:to>
    <xdr:cxnSp macro="">
      <xdr:nvCxnSpPr>
        <xdr:cNvPr id="61" name="直線コネクタ 60"/>
        <xdr:cNvCxnSpPr/>
      </xdr:nvCxnSpPr>
      <xdr:spPr>
        <a:xfrm flipV="1">
          <a:off x="3797300" y="5754764"/>
          <a:ext cx="8382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111658</xdr:rowOff>
    </xdr:from>
    <xdr:to>
      <xdr:col>19</xdr:col>
      <xdr:colOff>177800</xdr:colOff>
      <xdr:row>33</xdr:row>
      <xdr:rowOff>138621</xdr:rowOff>
    </xdr:to>
    <xdr:cxnSp macro="">
      <xdr:nvCxnSpPr>
        <xdr:cNvPr id="64" name="直線コネクタ 63"/>
        <xdr:cNvCxnSpPr/>
      </xdr:nvCxnSpPr>
      <xdr:spPr>
        <a:xfrm flipV="1">
          <a:off x="2908300" y="5769508"/>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117932</xdr:rowOff>
    </xdr:from>
    <xdr:to>
      <xdr:col>15</xdr:col>
      <xdr:colOff>50800</xdr:colOff>
      <xdr:row>33</xdr:row>
      <xdr:rowOff>138621</xdr:rowOff>
    </xdr:to>
    <xdr:cxnSp macro="">
      <xdr:nvCxnSpPr>
        <xdr:cNvPr id="67" name="直線コネクタ 66"/>
        <xdr:cNvCxnSpPr/>
      </xdr:nvCxnSpPr>
      <xdr:spPr>
        <a:xfrm>
          <a:off x="2019300" y="5775782"/>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79286</xdr:rowOff>
    </xdr:from>
    <xdr:to>
      <xdr:col>15</xdr:col>
      <xdr:colOff>101600</xdr:colOff>
      <xdr:row>36</xdr:row>
      <xdr:rowOff>9436</xdr:rowOff>
    </xdr:to>
    <xdr:sp macro="" textlink="">
      <xdr:nvSpPr>
        <xdr:cNvPr id="68" name="フローチャート: 判断 67"/>
        <xdr:cNvSpPr/>
      </xdr:nvSpPr>
      <xdr:spPr>
        <a:xfrm>
          <a:off x="2857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563</xdr:rowOff>
    </xdr:from>
    <xdr:ext cx="534377" cy="259045"/>
    <xdr:sp macro="" textlink="">
      <xdr:nvSpPr>
        <xdr:cNvPr id="69" name="テキスト ボックス 68"/>
        <xdr:cNvSpPr txBox="1"/>
      </xdr:nvSpPr>
      <xdr:spPr>
        <a:xfrm>
          <a:off x="2641111" y="61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117932</xdr:rowOff>
    </xdr:from>
    <xdr:to>
      <xdr:col>10</xdr:col>
      <xdr:colOff>114300</xdr:colOff>
      <xdr:row>34</xdr:row>
      <xdr:rowOff>18390</xdr:rowOff>
    </xdr:to>
    <xdr:cxnSp macro="">
      <xdr:nvCxnSpPr>
        <xdr:cNvPr id="70" name="直線コネクタ 69"/>
        <xdr:cNvCxnSpPr/>
      </xdr:nvCxnSpPr>
      <xdr:spPr>
        <a:xfrm flipV="1">
          <a:off x="1130300" y="5775782"/>
          <a:ext cx="8890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165130</xdr:rowOff>
    </xdr:from>
    <xdr:ext cx="534377" cy="259045"/>
    <xdr:sp macro="" textlink="">
      <xdr:nvSpPr>
        <xdr:cNvPr id="72" name="テキスト ボックス 71"/>
        <xdr:cNvSpPr txBox="1"/>
      </xdr:nvSpPr>
      <xdr:spPr>
        <a:xfrm>
          <a:off x="1752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4043</xdr:rowOff>
    </xdr:from>
    <xdr:ext cx="534377" cy="259045"/>
    <xdr:sp macro="" textlink="">
      <xdr:nvSpPr>
        <xdr:cNvPr id="74" name="テキスト ボックス 73"/>
        <xdr:cNvSpPr txBox="1"/>
      </xdr:nvSpPr>
      <xdr:spPr>
        <a:xfrm>
          <a:off x="863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46114</xdr:rowOff>
    </xdr:from>
    <xdr:to>
      <xdr:col>24</xdr:col>
      <xdr:colOff>114300</xdr:colOff>
      <xdr:row>33</xdr:row>
      <xdr:rowOff>147714</xdr:rowOff>
    </xdr:to>
    <xdr:sp macro="" textlink="">
      <xdr:nvSpPr>
        <xdr:cNvPr id="80" name="楕円 79"/>
        <xdr:cNvSpPr/>
      </xdr:nvSpPr>
      <xdr:spPr>
        <a:xfrm>
          <a:off x="4584700" y="570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68991</xdr:rowOff>
    </xdr:from>
    <xdr:ext cx="599010" cy="259045"/>
    <xdr:sp macro="" textlink="">
      <xdr:nvSpPr>
        <xdr:cNvPr id="81" name="人件費該当値テキスト"/>
        <xdr:cNvSpPr txBox="1"/>
      </xdr:nvSpPr>
      <xdr:spPr>
        <a:xfrm>
          <a:off x="4686300" y="55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60858</xdr:rowOff>
    </xdr:from>
    <xdr:to>
      <xdr:col>20</xdr:col>
      <xdr:colOff>38100</xdr:colOff>
      <xdr:row>33</xdr:row>
      <xdr:rowOff>162458</xdr:rowOff>
    </xdr:to>
    <xdr:sp macro="" textlink="">
      <xdr:nvSpPr>
        <xdr:cNvPr id="82" name="楕円 81"/>
        <xdr:cNvSpPr/>
      </xdr:nvSpPr>
      <xdr:spPr>
        <a:xfrm>
          <a:off x="3746500" y="5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7535</xdr:rowOff>
    </xdr:from>
    <xdr:ext cx="599010" cy="259045"/>
    <xdr:sp macro="" textlink="">
      <xdr:nvSpPr>
        <xdr:cNvPr id="83" name="テキスト ボックス 82"/>
        <xdr:cNvSpPr txBox="1"/>
      </xdr:nvSpPr>
      <xdr:spPr>
        <a:xfrm>
          <a:off x="3497795" y="549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87821</xdr:rowOff>
    </xdr:from>
    <xdr:to>
      <xdr:col>15</xdr:col>
      <xdr:colOff>101600</xdr:colOff>
      <xdr:row>34</xdr:row>
      <xdr:rowOff>17971</xdr:rowOff>
    </xdr:to>
    <xdr:sp macro="" textlink="">
      <xdr:nvSpPr>
        <xdr:cNvPr id="84" name="楕円 83"/>
        <xdr:cNvSpPr/>
      </xdr:nvSpPr>
      <xdr:spPr>
        <a:xfrm>
          <a:off x="2857500" y="574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34498</xdr:rowOff>
    </xdr:from>
    <xdr:ext cx="599010" cy="259045"/>
    <xdr:sp macro="" textlink="">
      <xdr:nvSpPr>
        <xdr:cNvPr id="85" name="テキスト ボックス 84"/>
        <xdr:cNvSpPr txBox="1"/>
      </xdr:nvSpPr>
      <xdr:spPr>
        <a:xfrm>
          <a:off x="2608795" y="552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67132</xdr:rowOff>
    </xdr:from>
    <xdr:to>
      <xdr:col>10</xdr:col>
      <xdr:colOff>165100</xdr:colOff>
      <xdr:row>33</xdr:row>
      <xdr:rowOff>168732</xdr:rowOff>
    </xdr:to>
    <xdr:sp macro="" textlink="">
      <xdr:nvSpPr>
        <xdr:cNvPr id="86" name="楕円 85"/>
        <xdr:cNvSpPr/>
      </xdr:nvSpPr>
      <xdr:spPr>
        <a:xfrm>
          <a:off x="1968500" y="57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13809</xdr:rowOff>
    </xdr:from>
    <xdr:ext cx="599010" cy="259045"/>
    <xdr:sp macro="" textlink="">
      <xdr:nvSpPr>
        <xdr:cNvPr id="87" name="テキスト ボックス 86"/>
        <xdr:cNvSpPr txBox="1"/>
      </xdr:nvSpPr>
      <xdr:spPr>
        <a:xfrm>
          <a:off x="1719795" y="550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139040</xdr:rowOff>
    </xdr:from>
    <xdr:to>
      <xdr:col>6</xdr:col>
      <xdr:colOff>38100</xdr:colOff>
      <xdr:row>34</xdr:row>
      <xdr:rowOff>69190</xdr:rowOff>
    </xdr:to>
    <xdr:sp macro="" textlink="">
      <xdr:nvSpPr>
        <xdr:cNvPr id="88" name="楕円 87"/>
        <xdr:cNvSpPr/>
      </xdr:nvSpPr>
      <xdr:spPr>
        <a:xfrm>
          <a:off x="1079500" y="57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85717</xdr:rowOff>
    </xdr:from>
    <xdr:ext cx="534377" cy="259045"/>
    <xdr:sp macro="" textlink="">
      <xdr:nvSpPr>
        <xdr:cNvPr id="89" name="テキスト ボックス 88"/>
        <xdr:cNvSpPr txBox="1"/>
      </xdr:nvSpPr>
      <xdr:spPr>
        <a:xfrm>
          <a:off x="863111" y="55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144715</xdr:rowOff>
    </xdr:from>
    <xdr:to>
      <xdr:col>24</xdr:col>
      <xdr:colOff>63500</xdr:colOff>
      <xdr:row>56</xdr:row>
      <xdr:rowOff>155076</xdr:rowOff>
    </xdr:to>
    <xdr:cxnSp macro="">
      <xdr:nvCxnSpPr>
        <xdr:cNvPr id="116" name="直線コネクタ 115"/>
        <xdr:cNvCxnSpPr/>
      </xdr:nvCxnSpPr>
      <xdr:spPr>
        <a:xfrm flipV="1">
          <a:off x="3797300" y="9745915"/>
          <a:ext cx="8382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155076</xdr:rowOff>
    </xdr:from>
    <xdr:to>
      <xdr:col>19</xdr:col>
      <xdr:colOff>177800</xdr:colOff>
      <xdr:row>56</xdr:row>
      <xdr:rowOff>158093</xdr:rowOff>
    </xdr:to>
    <xdr:cxnSp macro="">
      <xdr:nvCxnSpPr>
        <xdr:cNvPr id="119" name="直線コネクタ 118"/>
        <xdr:cNvCxnSpPr/>
      </xdr:nvCxnSpPr>
      <xdr:spPr>
        <a:xfrm flipV="1">
          <a:off x="2908300" y="975627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158093</xdr:rowOff>
    </xdr:from>
    <xdr:to>
      <xdr:col>15</xdr:col>
      <xdr:colOff>50800</xdr:colOff>
      <xdr:row>57</xdr:row>
      <xdr:rowOff>13284</xdr:rowOff>
    </xdr:to>
    <xdr:cxnSp macro="">
      <xdr:nvCxnSpPr>
        <xdr:cNvPr id="122" name="直線コネクタ 121"/>
        <xdr:cNvCxnSpPr/>
      </xdr:nvCxnSpPr>
      <xdr:spPr>
        <a:xfrm flipV="1">
          <a:off x="2019300" y="9759293"/>
          <a:ext cx="8890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87524</xdr:rowOff>
    </xdr:from>
    <xdr:to>
      <xdr:col>15</xdr:col>
      <xdr:colOff>101600</xdr:colOff>
      <xdr:row>57</xdr:row>
      <xdr:rowOff>17674</xdr:rowOff>
    </xdr:to>
    <xdr:sp macro="" textlink="">
      <xdr:nvSpPr>
        <xdr:cNvPr id="123" name="フローチャート: 判断 122"/>
        <xdr:cNvSpPr/>
      </xdr:nvSpPr>
      <xdr:spPr>
        <a:xfrm>
          <a:off x="28575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34201</xdr:rowOff>
    </xdr:from>
    <xdr:ext cx="534377" cy="259045"/>
    <xdr:sp macro="" textlink="">
      <xdr:nvSpPr>
        <xdr:cNvPr id="124" name="テキスト ボックス 123"/>
        <xdr:cNvSpPr txBox="1"/>
      </xdr:nvSpPr>
      <xdr:spPr>
        <a:xfrm>
          <a:off x="2641111" y="946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13284</xdr:rowOff>
    </xdr:from>
    <xdr:to>
      <xdr:col>10</xdr:col>
      <xdr:colOff>114300</xdr:colOff>
      <xdr:row>57</xdr:row>
      <xdr:rowOff>25962</xdr:rowOff>
    </xdr:to>
    <xdr:cxnSp macro="">
      <xdr:nvCxnSpPr>
        <xdr:cNvPr id="125" name="直線コネクタ 124"/>
        <xdr:cNvCxnSpPr/>
      </xdr:nvCxnSpPr>
      <xdr:spPr>
        <a:xfrm flipV="1">
          <a:off x="1130300" y="9785934"/>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93915</xdr:rowOff>
    </xdr:from>
    <xdr:to>
      <xdr:col>24</xdr:col>
      <xdr:colOff>114300</xdr:colOff>
      <xdr:row>57</xdr:row>
      <xdr:rowOff>24065</xdr:rowOff>
    </xdr:to>
    <xdr:sp macro="" textlink="">
      <xdr:nvSpPr>
        <xdr:cNvPr id="135" name="楕円 134"/>
        <xdr:cNvSpPr/>
      </xdr:nvSpPr>
      <xdr:spPr>
        <a:xfrm>
          <a:off x="4584700" y="96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72342</xdr:rowOff>
    </xdr:from>
    <xdr:ext cx="534377" cy="259045"/>
    <xdr:sp macro="" textlink="">
      <xdr:nvSpPr>
        <xdr:cNvPr id="136" name="物件費該当値テキスト"/>
        <xdr:cNvSpPr txBox="1"/>
      </xdr:nvSpPr>
      <xdr:spPr>
        <a:xfrm>
          <a:off x="4686300" y="96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104276</xdr:rowOff>
    </xdr:from>
    <xdr:to>
      <xdr:col>20</xdr:col>
      <xdr:colOff>38100</xdr:colOff>
      <xdr:row>57</xdr:row>
      <xdr:rowOff>34426</xdr:rowOff>
    </xdr:to>
    <xdr:sp macro="" textlink="">
      <xdr:nvSpPr>
        <xdr:cNvPr id="137" name="楕円 136"/>
        <xdr:cNvSpPr/>
      </xdr:nvSpPr>
      <xdr:spPr>
        <a:xfrm>
          <a:off x="3746500" y="970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25553</xdr:rowOff>
    </xdr:from>
    <xdr:ext cx="534377" cy="259045"/>
    <xdr:sp macro="" textlink="">
      <xdr:nvSpPr>
        <xdr:cNvPr id="138" name="テキスト ボックス 137"/>
        <xdr:cNvSpPr txBox="1"/>
      </xdr:nvSpPr>
      <xdr:spPr>
        <a:xfrm>
          <a:off x="3530111" y="97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107293</xdr:rowOff>
    </xdr:from>
    <xdr:to>
      <xdr:col>15</xdr:col>
      <xdr:colOff>101600</xdr:colOff>
      <xdr:row>57</xdr:row>
      <xdr:rowOff>37443</xdr:rowOff>
    </xdr:to>
    <xdr:sp macro="" textlink="">
      <xdr:nvSpPr>
        <xdr:cNvPr id="139" name="楕円 138"/>
        <xdr:cNvSpPr/>
      </xdr:nvSpPr>
      <xdr:spPr>
        <a:xfrm>
          <a:off x="2857500" y="97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28570</xdr:rowOff>
    </xdr:from>
    <xdr:ext cx="534377" cy="259045"/>
    <xdr:sp macro="" textlink="">
      <xdr:nvSpPr>
        <xdr:cNvPr id="140" name="テキスト ボックス 139"/>
        <xdr:cNvSpPr txBox="1"/>
      </xdr:nvSpPr>
      <xdr:spPr>
        <a:xfrm>
          <a:off x="2641111" y="98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133934</xdr:rowOff>
    </xdr:from>
    <xdr:to>
      <xdr:col>10</xdr:col>
      <xdr:colOff>165100</xdr:colOff>
      <xdr:row>57</xdr:row>
      <xdr:rowOff>64084</xdr:rowOff>
    </xdr:to>
    <xdr:sp macro="" textlink="">
      <xdr:nvSpPr>
        <xdr:cNvPr id="141" name="楕円 140"/>
        <xdr:cNvSpPr/>
      </xdr:nvSpPr>
      <xdr:spPr>
        <a:xfrm>
          <a:off x="1968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55211</xdr:rowOff>
    </xdr:from>
    <xdr:ext cx="534377" cy="259045"/>
    <xdr:sp macro="" textlink="">
      <xdr:nvSpPr>
        <xdr:cNvPr id="142" name="テキスト ボックス 141"/>
        <xdr:cNvSpPr txBox="1"/>
      </xdr:nvSpPr>
      <xdr:spPr>
        <a:xfrm>
          <a:off x="1752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146612</xdr:rowOff>
    </xdr:from>
    <xdr:to>
      <xdr:col>6</xdr:col>
      <xdr:colOff>38100</xdr:colOff>
      <xdr:row>57</xdr:row>
      <xdr:rowOff>76762</xdr:rowOff>
    </xdr:to>
    <xdr:sp macro="" textlink="">
      <xdr:nvSpPr>
        <xdr:cNvPr id="143" name="楕円 142"/>
        <xdr:cNvSpPr/>
      </xdr:nvSpPr>
      <xdr:spPr>
        <a:xfrm>
          <a:off x="1079500" y="9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67889</xdr:rowOff>
    </xdr:from>
    <xdr:ext cx="534377" cy="259045"/>
    <xdr:sp macro="" textlink="">
      <xdr:nvSpPr>
        <xdr:cNvPr id="144" name="テキスト ボックス 143"/>
        <xdr:cNvSpPr txBox="1"/>
      </xdr:nvSpPr>
      <xdr:spPr>
        <a:xfrm>
          <a:off x="863111" y="9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37249</xdr:rowOff>
    </xdr:from>
    <xdr:to>
      <xdr:col>24</xdr:col>
      <xdr:colOff>63500</xdr:colOff>
      <xdr:row>78</xdr:row>
      <xdr:rowOff>65215</xdr:rowOff>
    </xdr:to>
    <xdr:cxnSp macro="">
      <xdr:nvCxnSpPr>
        <xdr:cNvPr id="173" name="直線コネクタ 172"/>
        <xdr:cNvCxnSpPr/>
      </xdr:nvCxnSpPr>
      <xdr:spPr>
        <a:xfrm>
          <a:off x="3797300" y="13410349"/>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158255</xdr:rowOff>
    </xdr:from>
    <xdr:to>
      <xdr:col>19</xdr:col>
      <xdr:colOff>177800</xdr:colOff>
      <xdr:row>78</xdr:row>
      <xdr:rowOff>37249</xdr:rowOff>
    </xdr:to>
    <xdr:cxnSp macro="">
      <xdr:nvCxnSpPr>
        <xdr:cNvPr id="176" name="直線コネクタ 175"/>
        <xdr:cNvCxnSpPr/>
      </xdr:nvCxnSpPr>
      <xdr:spPr>
        <a:xfrm>
          <a:off x="2908300" y="13359905"/>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158255</xdr:rowOff>
    </xdr:from>
    <xdr:to>
      <xdr:col>15</xdr:col>
      <xdr:colOff>50800</xdr:colOff>
      <xdr:row>78</xdr:row>
      <xdr:rowOff>58319</xdr:rowOff>
    </xdr:to>
    <xdr:cxnSp macro="">
      <xdr:nvCxnSpPr>
        <xdr:cNvPr id="179" name="直線コネクタ 178"/>
        <xdr:cNvCxnSpPr/>
      </xdr:nvCxnSpPr>
      <xdr:spPr>
        <a:xfrm flipV="1">
          <a:off x="2019300" y="13359905"/>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0" name="フローチャート: 判断 179"/>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80624</xdr:rowOff>
    </xdr:from>
    <xdr:ext cx="469744" cy="259045"/>
    <xdr:sp macro="" textlink="">
      <xdr:nvSpPr>
        <xdr:cNvPr id="181" name="テキスト ボックス 180"/>
        <xdr:cNvSpPr txBox="1"/>
      </xdr:nvSpPr>
      <xdr:spPr>
        <a:xfrm>
          <a:off x="2673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58319</xdr:rowOff>
    </xdr:from>
    <xdr:to>
      <xdr:col>10</xdr:col>
      <xdr:colOff>114300</xdr:colOff>
      <xdr:row>78</xdr:row>
      <xdr:rowOff>95238</xdr:rowOff>
    </xdr:to>
    <xdr:cxnSp macro="">
      <xdr:nvCxnSpPr>
        <xdr:cNvPr id="182" name="直線コネクタ 181"/>
        <xdr:cNvCxnSpPr/>
      </xdr:nvCxnSpPr>
      <xdr:spPr>
        <a:xfrm flipV="1">
          <a:off x="1130300" y="1343141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14415</xdr:rowOff>
    </xdr:from>
    <xdr:to>
      <xdr:col>24</xdr:col>
      <xdr:colOff>114300</xdr:colOff>
      <xdr:row>78</xdr:row>
      <xdr:rowOff>116015</xdr:rowOff>
    </xdr:to>
    <xdr:sp macro="" textlink="">
      <xdr:nvSpPr>
        <xdr:cNvPr id="192" name="楕円 191"/>
        <xdr:cNvSpPr/>
      </xdr:nvSpPr>
      <xdr:spPr>
        <a:xfrm>
          <a:off x="4584700" y="1338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164292</xdr:rowOff>
    </xdr:from>
    <xdr:ext cx="469744" cy="259045"/>
    <xdr:sp macro="" textlink="">
      <xdr:nvSpPr>
        <xdr:cNvPr id="193" name="維持補修費該当値テキスト"/>
        <xdr:cNvSpPr txBox="1"/>
      </xdr:nvSpPr>
      <xdr:spPr>
        <a:xfrm>
          <a:off x="4686300" y="1336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157899</xdr:rowOff>
    </xdr:from>
    <xdr:to>
      <xdr:col>20</xdr:col>
      <xdr:colOff>38100</xdr:colOff>
      <xdr:row>78</xdr:row>
      <xdr:rowOff>88049</xdr:rowOff>
    </xdr:to>
    <xdr:sp macro="" textlink="">
      <xdr:nvSpPr>
        <xdr:cNvPr id="194" name="楕円 193"/>
        <xdr:cNvSpPr/>
      </xdr:nvSpPr>
      <xdr:spPr>
        <a:xfrm>
          <a:off x="3746500" y="1335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79176</xdr:rowOff>
    </xdr:from>
    <xdr:ext cx="469744" cy="259045"/>
    <xdr:sp macro="" textlink="">
      <xdr:nvSpPr>
        <xdr:cNvPr id="195" name="テキスト ボックス 194"/>
        <xdr:cNvSpPr txBox="1"/>
      </xdr:nvSpPr>
      <xdr:spPr>
        <a:xfrm>
          <a:off x="3562428" y="1345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107455</xdr:rowOff>
    </xdr:from>
    <xdr:to>
      <xdr:col>15</xdr:col>
      <xdr:colOff>101600</xdr:colOff>
      <xdr:row>78</xdr:row>
      <xdr:rowOff>37605</xdr:rowOff>
    </xdr:to>
    <xdr:sp macro="" textlink="">
      <xdr:nvSpPr>
        <xdr:cNvPr id="196" name="楕円 195"/>
        <xdr:cNvSpPr/>
      </xdr:nvSpPr>
      <xdr:spPr>
        <a:xfrm>
          <a:off x="2857500" y="133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54132</xdr:rowOff>
    </xdr:from>
    <xdr:ext cx="469744" cy="259045"/>
    <xdr:sp macro="" textlink="">
      <xdr:nvSpPr>
        <xdr:cNvPr id="197" name="テキスト ボックス 196"/>
        <xdr:cNvSpPr txBox="1"/>
      </xdr:nvSpPr>
      <xdr:spPr>
        <a:xfrm>
          <a:off x="2673428" y="130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7519</xdr:rowOff>
    </xdr:from>
    <xdr:to>
      <xdr:col>10</xdr:col>
      <xdr:colOff>165100</xdr:colOff>
      <xdr:row>78</xdr:row>
      <xdr:rowOff>109119</xdr:rowOff>
    </xdr:to>
    <xdr:sp macro="" textlink="">
      <xdr:nvSpPr>
        <xdr:cNvPr id="198" name="楕円 197"/>
        <xdr:cNvSpPr/>
      </xdr:nvSpPr>
      <xdr:spPr>
        <a:xfrm>
          <a:off x="1968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100246</xdr:rowOff>
    </xdr:from>
    <xdr:ext cx="469744" cy="259045"/>
    <xdr:sp macro="" textlink="">
      <xdr:nvSpPr>
        <xdr:cNvPr id="199" name="テキスト ボックス 198"/>
        <xdr:cNvSpPr txBox="1"/>
      </xdr:nvSpPr>
      <xdr:spPr>
        <a:xfrm>
          <a:off x="1784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44438</xdr:rowOff>
    </xdr:from>
    <xdr:to>
      <xdr:col>6</xdr:col>
      <xdr:colOff>38100</xdr:colOff>
      <xdr:row>78</xdr:row>
      <xdr:rowOff>146038</xdr:rowOff>
    </xdr:to>
    <xdr:sp macro="" textlink="">
      <xdr:nvSpPr>
        <xdr:cNvPr id="200" name="楕円 199"/>
        <xdr:cNvSpPr/>
      </xdr:nvSpPr>
      <xdr:spPr>
        <a:xfrm>
          <a:off x="1079500" y="134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137165</xdr:rowOff>
    </xdr:from>
    <xdr:ext cx="469744" cy="259045"/>
    <xdr:sp macro="" textlink="">
      <xdr:nvSpPr>
        <xdr:cNvPr id="201" name="テキスト ボックス 200"/>
        <xdr:cNvSpPr txBox="1"/>
      </xdr:nvSpPr>
      <xdr:spPr>
        <a:xfrm>
          <a:off x="895428" y="135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88134</xdr:rowOff>
    </xdr:from>
    <xdr:to>
      <xdr:col>24</xdr:col>
      <xdr:colOff>63500</xdr:colOff>
      <xdr:row>92</xdr:row>
      <xdr:rowOff>105721</xdr:rowOff>
    </xdr:to>
    <xdr:cxnSp macro="">
      <xdr:nvCxnSpPr>
        <xdr:cNvPr id="233" name="直線コネクタ 232"/>
        <xdr:cNvCxnSpPr/>
      </xdr:nvCxnSpPr>
      <xdr:spPr>
        <a:xfrm flipV="1">
          <a:off x="3797300" y="15861534"/>
          <a:ext cx="838200" cy="1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105721</xdr:rowOff>
    </xdr:from>
    <xdr:to>
      <xdr:col>19</xdr:col>
      <xdr:colOff>177800</xdr:colOff>
      <xdr:row>93</xdr:row>
      <xdr:rowOff>40194</xdr:rowOff>
    </xdr:to>
    <xdr:cxnSp macro="">
      <xdr:nvCxnSpPr>
        <xdr:cNvPr id="236" name="直線コネクタ 235"/>
        <xdr:cNvCxnSpPr/>
      </xdr:nvCxnSpPr>
      <xdr:spPr>
        <a:xfrm flipV="1">
          <a:off x="2908300" y="15879121"/>
          <a:ext cx="889000" cy="10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40194</xdr:rowOff>
    </xdr:from>
    <xdr:to>
      <xdr:col>15</xdr:col>
      <xdr:colOff>50800</xdr:colOff>
      <xdr:row>93</xdr:row>
      <xdr:rowOff>127062</xdr:rowOff>
    </xdr:to>
    <xdr:cxnSp macro="">
      <xdr:nvCxnSpPr>
        <xdr:cNvPr id="239" name="直線コネクタ 238"/>
        <xdr:cNvCxnSpPr/>
      </xdr:nvCxnSpPr>
      <xdr:spPr>
        <a:xfrm flipV="1">
          <a:off x="2019300" y="159850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143585</xdr:rowOff>
    </xdr:from>
    <xdr:to>
      <xdr:col>15</xdr:col>
      <xdr:colOff>101600</xdr:colOff>
      <xdr:row>96</xdr:row>
      <xdr:rowOff>73735</xdr:rowOff>
    </xdr:to>
    <xdr:sp macro="" textlink="">
      <xdr:nvSpPr>
        <xdr:cNvPr id="240" name="フローチャート: 判断 239"/>
        <xdr:cNvSpPr/>
      </xdr:nvSpPr>
      <xdr:spPr>
        <a:xfrm>
          <a:off x="2857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64862</xdr:rowOff>
    </xdr:from>
    <xdr:ext cx="534377" cy="259045"/>
    <xdr:sp macro="" textlink="">
      <xdr:nvSpPr>
        <xdr:cNvPr id="241" name="テキスト ボックス 240"/>
        <xdr:cNvSpPr txBox="1"/>
      </xdr:nvSpPr>
      <xdr:spPr>
        <a:xfrm>
          <a:off x="2641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127062</xdr:rowOff>
    </xdr:from>
    <xdr:to>
      <xdr:col>10</xdr:col>
      <xdr:colOff>114300</xdr:colOff>
      <xdr:row>94</xdr:row>
      <xdr:rowOff>69455</xdr:rowOff>
    </xdr:to>
    <xdr:cxnSp macro="">
      <xdr:nvCxnSpPr>
        <xdr:cNvPr id="242" name="直線コネクタ 241"/>
        <xdr:cNvCxnSpPr/>
      </xdr:nvCxnSpPr>
      <xdr:spPr>
        <a:xfrm flipV="1">
          <a:off x="1130300" y="16071912"/>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37334</xdr:rowOff>
    </xdr:from>
    <xdr:to>
      <xdr:col>24</xdr:col>
      <xdr:colOff>114300</xdr:colOff>
      <xdr:row>92</xdr:row>
      <xdr:rowOff>138934</xdr:rowOff>
    </xdr:to>
    <xdr:sp macro="" textlink="">
      <xdr:nvSpPr>
        <xdr:cNvPr id="252" name="楕円 251"/>
        <xdr:cNvSpPr/>
      </xdr:nvSpPr>
      <xdr:spPr>
        <a:xfrm>
          <a:off x="4584700" y="158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60211</xdr:rowOff>
    </xdr:from>
    <xdr:ext cx="534377" cy="259045"/>
    <xdr:sp macro="" textlink="">
      <xdr:nvSpPr>
        <xdr:cNvPr id="253" name="扶助費該当値テキスト"/>
        <xdr:cNvSpPr txBox="1"/>
      </xdr:nvSpPr>
      <xdr:spPr>
        <a:xfrm>
          <a:off x="4686300" y="1566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54921</xdr:rowOff>
    </xdr:from>
    <xdr:to>
      <xdr:col>20</xdr:col>
      <xdr:colOff>38100</xdr:colOff>
      <xdr:row>92</xdr:row>
      <xdr:rowOff>156521</xdr:rowOff>
    </xdr:to>
    <xdr:sp macro="" textlink="">
      <xdr:nvSpPr>
        <xdr:cNvPr id="254" name="楕円 253"/>
        <xdr:cNvSpPr/>
      </xdr:nvSpPr>
      <xdr:spPr>
        <a:xfrm>
          <a:off x="3746500" y="158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1598</xdr:rowOff>
    </xdr:from>
    <xdr:ext cx="534377" cy="259045"/>
    <xdr:sp macro="" textlink="">
      <xdr:nvSpPr>
        <xdr:cNvPr id="255" name="テキスト ボックス 254"/>
        <xdr:cNvSpPr txBox="1"/>
      </xdr:nvSpPr>
      <xdr:spPr>
        <a:xfrm>
          <a:off x="3530111" y="15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160844</xdr:rowOff>
    </xdr:from>
    <xdr:to>
      <xdr:col>15</xdr:col>
      <xdr:colOff>101600</xdr:colOff>
      <xdr:row>93</xdr:row>
      <xdr:rowOff>90994</xdr:rowOff>
    </xdr:to>
    <xdr:sp macro="" textlink="">
      <xdr:nvSpPr>
        <xdr:cNvPr id="256" name="楕円 255"/>
        <xdr:cNvSpPr/>
      </xdr:nvSpPr>
      <xdr:spPr>
        <a:xfrm>
          <a:off x="2857500" y="159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107521</xdr:rowOff>
    </xdr:from>
    <xdr:ext cx="534377" cy="259045"/>
    <xdr:sp macro="" textlink="">
      <xdr:nvSpPr>
        <xdr:cNvPr id="257" name="テキスト ボックス 256"/>
        <xdr:cNvSpPr txBox="1"/>
      </xdr:nvSpPr>
      <xdr:spPr>
        <a:xfrm>
          <a:off x="2641111" y="157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76262</xdr:rowOff>
    </xdr:from>
    <xdr:to>
      <xdr:col>10</xdr:col>
      <xdr:colOff>165100</xdr:colOff>
      <xdr:row>94</xdr:row>
      <xdr:rowOff>6412</xdr:rowOff>
    </xdr:to>
    <xdr:sp macro="" textlink="">
      <xdr:nvSpPr>
        <xdr:cNvPr id="258" name="楕円 257"/>
        <xdr:cNvSpPr/>
      </xdr:nvSpPr>
      <xdr:spPr>
        <a:xfrm>
          <a:off x="1968500" y="160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22939</xdr:rowOff>
    </xdr:from>
    <xdr:ext cx="534377" cy="259045"/>
    <xdr:sp macro="" textlink="">
      <xdr:nvSpPr>
        <xdr:cNvPr id="259" name="テキスト ボックス 258"/>
        <xdr:cNvSpPr txBox="1"/>
      </xdr:nvSpPr>
      <xdr:spPr>
        <a:xfrm>
          <a:off x="1752111" y="1579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18655</xdr:rowOff>
    </xdr:from>
    <xdr:to>
      <xdr:col>6</xdr:col>
      <xdr:colOff>38100</xdr:colOff>
      <xdr:row>94</xdr:row>
      <xdr:rowOff>120255</xdr:rowOff>
    </xdr:to>
    <xdr:sp macro="" textlink="">
      <xdr:nvSpPr>
        <xdr:cNvPr id="260" name="楕円 259"/>
        <xdr:cNvSpPr/>
      </xdr:nvSpPr>
      <xdr:spPr>
        <a:xfrm>
          <a:off x="1079500" y="161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136782</xdr:rowOff>
    </xdr:from>
    <xdr:ext cx="534377" cy="259045"/>
    <xdr:sp macro="" textlink="">
      <xdr:nvSpPr>
        <xdr:cNvPr id="261" name="テキスト ボックス 260"/>
        <xdr:cNvSpPr txBox="1"/>
      </xdr:nvSpPr>
      <xdr:spPr>
        <a:xfrm>
          <a:off x="863111" y="159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71730</xdr:rowOff>
    </xdr:from>
    <xdr:to>
      <xdr:col>55</xdr:col>
      <xdr:colOff>0</xdr:colOff>
      <xdr:row>35</xdr:row>
      <xdr:rowOff>93479</xdr:rowOff>
    </xdr:to>
    <xdr:cxnSp macro="">
      <xdr:nvCxnSpPr>
        <xdr:cNvPr id="292" name="直線コネクタ 291"/>
        <xdr:cNvCxnSpPr/>
      </xdr:nvCxnSpPr>
      <xdr:spPr>
        <a:xfrm flipV="1">
          <a:off x="9639300" y="6072480"/>
          <a:ext cx="8382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80242</xdr:rowOff>
    </xdr:from>
    <xdr:to>
      <xdr:col>50</xdr:col>
      <xdr:colOff>114300</xdr:colOff>
      <xdr:row>35</xdr:row>
      <xdr:rowOff>93479</xdr:rowOff>
    </xdr:to>
    <xdr:cxnSp macro="">
      <xdr:nvCxnSpPr>
        <xdr:cNvPr id="295" name="直線コネクタ 294"/>
        <xdr:cNvCxnSpPr/>
      </xdr:nvCxnSpPr>
      <xdr:spPr>
        <a:xfrm>
          <a:off x="8750300" y="6080992"/>
          <a:ext cx="889000" cy="1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80242</xdr:rowOff>
    </xdr:from>
    <xdr:to>
      <xdr:col>45</xdr:col>
      <xdr:colOff>177800</xdr:colOff>
      <xdr:row>35</xdr:row>
      <xdr:rowOff>127116</xdr:rowOff>
    </xdr:to>
    <xdr:cxnSp macro="">
      <xdr:nvCxnSpPr>
        <xdr:cNvPr id="298" name="直線コネクタ 297"/>
        <xdr:cNvCxnSpPr/>
      </xdr:nvCxnSpPr>
      <xdr:spPr>
        <a:xfrm flipV="1">
          <a:off x="7861300" y="6080992"/>
          <a:ext cx="889000" cy="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117344</xdr:rowOff>
    </xdr:from>
    <xdr:to>
      <xdr:col>46</xdr:col>
      <xdr:colOff>38100</xdr:colOff>
      <xdr:row>35</xdr:row>
      <xdr:rowOff>47494</xdr:rowOff>
    </xdr:to>
    <xdr:sp macro="" textlink="">
      <xdr:nvSpPr>
        <xdr:cNvPr id="299" name="フローチャート: 判断 298"/>
        <xdr:cNvSpPr/>
      </xdr:nvSpPr>
      <xdr:spPr>
        <a:xfrm>
          <a:off x="8699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64021</xdr:rowOff>
    </xdr:from>
    <xdr:ext cx="534377" cy="259045"/>
    <xdr:sp macro="" textlink="">
      <xdr:nvSpPr>
        <xdr:cNvPr id="300" name="テキスト ボックス 299"/>
        <xdr:cNvSpPr txBox="1"/>
      </xdr:nvSpPr>
      <xdr:spPr>
        <a:xfrm>
          <a:off x="8483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167295</xdr:rowOff>
    </xdr:from>
    <xdr:to>
      <xdr:col>41</xdr:col>
      <xdr:colOff>50800</xdr:colOff>
      <xdr:row>35</xdr:row>
      <xdr:rowOff>127116</xdr:rowOff>
    </xdr:to>
    <xdr:cxnSp macro="">
      <xdr:nvCxnSpPr>
        <xdr:cNvPr id="301" name="直線コネクタ 300"/>
        <xdr:cNvCxnSpPr/>
      </xdr:nvCxnSpPr>
      <xdr:spPr>
        <a:xfrm>
          <a:off x="6972300" y="5996595"/>
          <a:ext cx="889000" cy="13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20930</xdr:rowOff>
    </xdr:from>
    <xdr:to>
      <xdr:col>55</xdr:col>
      <xdr:colOff>50800</xdr:colOff>
      <xdr:row>35</xdr:row>
      <xdr:rowOff>122530</xdr:rowOff>
    </xdr:to>
    <xdr:sp macro="" textlink="">
      <xdr:nvSpPr>
        <xdr:cNvPr id="311" name="楕円 310"/>
        <xdr:cNvSpPr/>
      </xdr:nvSpPr>
      <xdr:spPr>
        <a:xfrm>
          <a:off x="10426700" y="60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43807</xdr:rowOff>
    </xdr:from>
    <xdr:ext cx="534377" cy="259045"/>
    <xdr:sp macro="" textlink="">
      <xdr:nvSpPr>
        <xdr:cNvPr id="312" name="補助費等該当値テキスト"/>
        <xdr:cNvSpPr txBox="1"/>
      </xdr:nvSpPr>
      <xdr:spPr>
        <a:xfrm>
          <a:off x="10528300" y="58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42679</xdr:rowOff>
    </xdr:from>
    <xdr:to>
      <xdr:col>50</xdr:col>
      <xdr:colOff>165100</xdr:colOff>
      <xdr:row>35</xdr:row>
      <xdr:rowOff>144279</xdr:rowOff>
    </xdr:to>
    <xdr:sp macro="" textlink="">
      <xdr:nvSpPr>
        <xdr:cNvPr id="313" name="楕円 312"/>
        <xdr:cNvSpPr/>
      </xdr:nvSpPr>
      <xdr:spPr>
        <a:xfrm>
          <a:off x="9588500" y="604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160806</xdr:rowOff>
    </xdr:from>
    <xdr:ext cx="534377" cy="259045"/>
    <xdr:sp macro="" textlink="">
      <xdr:nvSpPr>
        <xdr:cNvPr id="314" name="テキスト ボックス 313"/>
        <xdr:cNvSpPr txBox="1"/>
      </xdr:nvSpPr>
      <xdr:spPr>
        <a:xfrm>
          <a:off x="9372111" y="58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29442</xdr:rowOff>
    </xdr:from>
    <xdr:to>
      <xdr:col>46</xdr:col>
      <xdr:colOff>38100</xdr:colOff>
      <xdr:row>35</xdr:row>
      <xdr:rowOff>131042</xdr:rowOff>
    </xdr:to>
    <xdr:sp macro="" textlink="">
      <xdr:nvSpPr>
        <xdr:cNvPr id="315" name="楕円 314"/>
        <xdr:cNvSpPr/>
      </xdr:nvSpPr>
      <xdr:spPr>
        <a:xfrm>
          <a:off x="8699500" y="6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122169</xdr:rowOff>
    </xdr:from>
    <xdr:ext cx="534377" cy="259045"/>
    <xdr:sp macro="" textlink="">
      <xdr:nvSpPr>
        <xdr:cNvPr id="316" name="テキスト ボックス 315"/>
        <xdr:cNvSpPr txBox="1"/>
      </xdr:nvSpPr>
      <xdr:spPr>
        <a:xfrm>
          <a:off x="8483111" y="6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76316</xdr:rowOff>
    </xdr:from>
    <xdr:to>
      <xdr:col>41</xdr:col>
      <xdr:colOff>101600</xdr:colOff>
      <xdr:row>36</xdr:row>
      <xdr:rowOff>6466</xdr:rowOff>
    </xdr:to>
    <xdr:sp macro="" textlink="">
      <xdr:nvSpPr>
        <xdr:cNvPr id="317" name="楕円 316"/>
        <xdr:cNvSpPr/>
      </xdr:nvSpPr>
      <xdr:spPr>
        <a:xfrm>
          <a:off x="7810500" y="60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169043</xdr:rowOff>
    </xdr:from>
    <xdr:ext cx="534377" cy="259045"/>
    <xdr:sp macro="" textlink="">
      <xdr:nvSpPr>
        <xdr:cNvPr id="318" name="テキスト ボックス 317"/>
        <xdr:cNvSpPr txBox="1"/>
      </xdr:nvSpPr>
      <xdr:spPr>
        <a:xfrm>
          <a:off x="7594111" y="61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116495</xdr:rowOff>
    </xdr:from>
    <xdr:to>
      <xdr:col>36</xdr:col>
      <xdr:colOff>165100</xdr:colOff>
      <xdr:row>35</xdr:row>
      <xdr:rowOff>46645</xdr:rowOff>
    </xdr:to>
    <xdr:sp macro="" textlink="">
      <xdr:nvSpPr>
        <xdr:cNvPr id="319" name="楕円 318"/>
        <xdr:cNvSpPr/>
      </xdr:nvSpPr>
      <xdr:spPr>
        <a:xfrm>
          <a:off x="6921500" y="59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63172</xdr:rowOff>
    </xdr:from>
    <xdr:ext cx="534377" cy="259045"/>
    <xdr:sp macro="" textlink="">
      <xdr:nvSpPr>
        <xdr:cNvPr id="320" name="テキスト ボックス 319"/>
        <xdr:cNvSpPr txBox="1"/>
      </xdr:nvSpPr>
      <xdr:spPr>
        <a:xfrm>
          <a:off x="6705111" y="57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129763</xdr:rowOff>
    </xdr:from>
    <xdr:to>
      <xdr:col>55</xdr:col>
      <xdr:colOff>0</xdr:colOff>
      <xdr:row>56</xdr:row>
      <xdr:rowOff>43901</xdr:rowOff>
    </xdr:to>
    <xdr:cxnSp macro="">
      <xdr:nvCxnSpPr>
        <xdr:cNvPr id="349" name="直線コネクタ 348"/>
        <xdr:cNvCxnSpPr/>
      </xdr:nvCxnSpPr>
      <xdr:spPr>
        <a:xfrm flipV="1">
          <a:off x="9639300" y="9559513"/>
          <a:ext cx="838200" cy="8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29027</xdr:rowOff>
    </xdr:from>
    <xdr:to>
      <xdr:col>50</xdr:col>
      <xdr:colOff>114300</xdr:colOff>
      <xdr:row>56</xdr:row>
      <xdr:rowOff>43901</xdr:rowOff>
    </xdr:to>
    <xdr:cxnSp macro="">
      <xdr:nvCxnSpPr>
        <xdr:cNvPr id="352" name="直線コネクタ 351"/>
        <xdr:cNvCxnSpPr/>
      </xdr:nvCxnSpPr>
      <xdr:spPr>
        <a:xfrm>
          <a:off x="8750300" y="9630227"/>
          <a:ext cx="889000" cy="1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29027</xdr:rowOff>
    </xdr:from>
    <xdr:to>
      <xdr:col>45</xdr:col>
      <xdr:colOff>177800</xdr:colOff>
      <xdr:row>56</xdr:row>
      <xdr:rowOff>109289</xdr:rowOff>
    </xdr:to>
    <xdr:cxnSp macro="">
      <xdr:nvCxnSpPr>
        <xdr:cNvPr id="355" name="直線コネクタ 354"/>
        <xdr:cNvCxnSpPr/>
      </xdr:nvCxnSpPr>
      <xdr:spPr>
        <a:xfrm flipV="1">
          <a:off x="7861300" y="9630227"/>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88313</xdr:rowOff>
    </xdr:from>
    <xdr:to>
      <xdr:col>46</xdr:col>
      <xdr:colOff>38100</xdr:colOff>
      <xdr:row>56</xdr:row>
      <xdr:rowOff>18463</xdr:rowOff>
    </xdr:to>
    <xdr:sp macro="" textlink="">
      <xdr:nvSpPr>
        <xdr:cNvPr id="356" name="フローチャート: 判断 355"/>
        <xdr:cNvSpPr/>
      </xdr:nvSpPr>
      <xdr:spPr>
        <a:xfrm>
          <a:off x="8699500" y="9518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34990</xdr:rowOff>
    </xdr:from>
    <xdr:ext cx="534377" cy="259045"/>
    <xdr:sp macro="" textlink="">
      <xdr:nvSpPr>
        <xdr:cNvPr id="357" name="テキスト ボックス 356"/>
        <xdr:cNvSpPr txBox="1"/>
      </xdr:nvSpPr>
      <xdr:spPr>
        <a:xfrm>
          <a:off x="8483111" y="92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17795</xdr:rowOff>
    </xdr:from>
    <xdr:to>
      <xdr:col>41</xdr:col>
      <xdr:colOff>50800</xdr:colOff>
      <xdr:row>56</xdr:row>
      <xdr:rowOff>109289</xdr:rowOff>
    </xdr:to>
    <xdr:cxnSp macro="">
      <xdr:nvCxnSpPr>
        <xdr:cNvPr id="358" name="直線コネクタ 357"/>
        <xdr:cNvCxnSpPr/>
      </xdr:nvCxnSpPr>
      <xdr:spPr>
        <a:xfrm>
          <a:off x="6972300" y="9447545"/>
          <a:ext cx="889000" cy="26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33464</xdr:rowOff>
    </xdr:from>
    <xdr:ext cx="534377" cy="259045"/>
    <xdr:sp macro="" textlink="">
      <xdr:nvSpPr>
        <xdr:cNvPr id="362" name="テキスト ボックス 361"/>
        <xdr:cNvSpPr txBox="1"/>
      </xdr:nvSpPr>
      <xdr:spPr>
        <a:xfrm>
          <a:off x="6705111" y="96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78963</xdr:rowOff>
    </xdr:from>
    <xdr:to>
      <xdr:col>55</xdr:col>
      <xdr:colOff>50800</xdr:colOff>
      <xdr:row>56</xdr:row>
      <xdr:rowOff>9113</xdr:rowOff>
    </xdr:to>
    <xdr:sp macro="" textlink="">
      <xdr:nvSpPr>
        <xdr:cNvPr id="368" name="楕円 367"/>
        <xdr:cNvSpPr/>
      </xdr:nvSpPr>
      <xdr:spPr>
        <a:xfrm>
          <a:off x="10426700" y="950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101840</xdr:rowOff>
    </xdr:from>
    <xdr:ext cx="534377" cy="259045"/>
    <xdr:sp macro="" textlink="">
      <xdr:nvSpPr>
        <xdr:cNvPr id="369" name="普通建設事業費該当値テキスト"/>
        <xdr:cNvSpPr txBox="1"/>
      </xdr:nvSpPr>
      <xdr:spPr>
        <a:xfrm>
          <a:off x="10528300" y="93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164551</xdr:rowOff>
    </xdr:from>
    <xdr:to>
      <xdr:col>50</xdr:col>
      <xdr:colOff>165100</xdr:colOff>
      <xdr:row>56</xdr:row>
      <xdr:rowOff>94701</xdr:rowOff>
    </xdr:to>
    <xdr:sp macro="" textlink="">
      <xdr:nvSpPr>
        <xdr:cNvPr id="370" name="楕円 369"/>
        <xdr:cNvSpPr/>
      </xdr:nvSpPr>
      <xdr:spPr>
        <a:xfrm>
          <a:off x="9588500" y="95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111228</xdr:rowOff>
    </xdr:from>
    <xdr:ext cx="534377" cy="259045"/>
    <xdr:sp macro="" textlink="">
      <xdr:nvSpPr>
        <xdr:cNvPr id="371" name="テキスト ボックス 370"/>
        <xdr:cNvSpPr txBox="1"/>
      </xdr:nvSpPr>
      <xdr:spPr>
        <a:xfrm>
          <a:off x="9372111" y="93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149677</xdr:rowOff>
    </xdr:from>
    <xdr:to>
      <xdr:col>46</xdr:col>
      <xdr:colOff>38100</xdr:colOff>
      <xdr:row>56</xdr:row>
      <xdr:rowOff>79827</xdr:rowOff>
    </xdr:to>
    <xdr:sp macro="" textlink="">
      <xdr:nvSpPr>
        <xdr:cNvPr id="372" name="楕円 371"/>
        <xdr:cNvSpPr/>
      </xdr:nvSpPr>
      <xdr:spPr>
        <a:xfrm>
          <a:off x="8699500" y="957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70954</xdr:rowOff>
    </xdr:from>
    <xdr:ext cx="534377" cy="259045"/>
    <xdr:sp macro="" textlink="">
      <xdr:nvSpPr>
        <xdr:cNvPr id="373" name="テキスト ボックス 372"/>
        <xdr:cNvSpPr txBox="1"/>
      </xdr:nvSpPr>
      <xdr:spPr>
        <a:xfrm>
          <a:off x="8483111" y="967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58489</xdr:rowOff>
    </xdr:from>
    <xdr:to>
      <xdr:col>41</xdr:col>
      <xdr:colOff>101600</xdr:colOff>
      <xdr:row>56</xdr:row>
      <xdr:rowOff>160089</xdr:rowOff>
    </xdr:to>
    <xdr:sp macro="" textlink="">
      <xdr:nvSpPr>
        <xdr:cNvPr id="374" name="楕円 373"/>
        <xdr:cNvSpPr/>
      </xdr:nvSpPr>
      <xdr:spPr>
        <a:xfrm>
          <a:off x="7810500" y="96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151216</xdr:rowOff>
    </xdr:from>
    <xdr:ext cx="534377" cy="259045"/>
    <xdr:sp macro="" textlink="">
      <xdr:nvSpPr>
        <xdr:cNvPr id="375" name="テキスト ボックス 374"/>
        <xdr:cNvSpPr txBox="1"/>
      </xdr:nvSpPr>
      <xdr:spPr>
        <a:xfrm>
          <a:off x="7594111" y="97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138445</xdr:rowOff>
    </xdr:from>
    <xdr:to>
      <xdr:col>36</xdr:col>
      <xdr:colOff>165100</xdr:colOff>
      <xdr:row>55</xdr:row>
      <xdr:rowOff>68595</xdr:rowOff>
    </xdr:to>
    <xdr:sp macro="" textlink="">
      <xdr:nvSpPr>
        <xdr:cNvPr id="376" name="楕円 375"/>
        <xdr:cNvSpPr/>
      </xdr:nvSpPr>
      <xdr:spPr>
        <a:xfrm>
          <a:off x="6921500" y="93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85122</xdr:rowOff>
    </xdr:from>
    <xdr:ext cx="534377" cy="259045"/>
    <xdr:sp macro="" textlink="">
      <xdr:nvSpPr>
        <xdr:cNvPr id="377" name="テキスト ボックス 376"/>
        <xdr:cNvSpPr txBox="1"/>
      </xdr:nvSpPr>
      <xdr:spPr>
        <a:xfrm>
          <a:off x="6705111" y="917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70107</xdr:rowOff>
    </xdr:from>
    <xdr:to>
      <xdr:col>55</xdr:col>
      <xdr:colOff>0</xdr:colOff>
      <xdr:row>78</xdr:row>
      <xdr:rowOff>8125</xdr:rowOff>
    </xdr:to>
    <xdr:cxnSp macro="">
      <xdr:nvCxnSpPr>
        <xdr:cNvPr id="408" name="直線コネクタ 407"/>
        <xdr:cNvCxnSpPr/>
      </xdr:nvCxnSpPr>
      <xdr:spPr>
        <a:xfrm flipV="1">
          <a:off x="9639300" y="13271757"/>
          <a:ext cx="838200" cy="10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48386</xdr:rowOff>
    </xdr:from>
    <xdr:ext cx="534377" cy="259045"/>
    <xdr:sp macro="" textlink="">
      <xdr:nvSpPr>
        <xdr:cNvPr id="409" name="普通建設事業費 （ うち新規整備　）平均値テキスト"/>
        <xdr:cNvSpPr txBox="1"/>
      </xdr:nvSpPr>
      <xdr:spPr>
        <a:xfrm>
          <a:off x="10528300" y="1325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8125</xdr:rowOff>
    </xdr:from>
    <xdr:to>
      <xdr:col>50</xdr:col>
      <xdr:colOff>114300</xdr:colOff>
      <xdr:row>78</xdr:row>
      <xdr:rowOff>68802</xdr:rowOff>
    </xdr:to>
    <xdr:cxnSp macro="">
      <xdr:nvCxnSpPr>
        <xdr:cNvPr id="411" name="直線コネクタ 410"/>
        <xdr:cNvCxnSpPr/>
      </xdr:nvCxnSpPr>
      <xdr:spPr>
        <a:xfrm flipV="1">
          <a:off x="8750300" y="13381225"/>
          <a:ext cx="889000" cy="6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68802</xdr:rowOff>
    </xdr:from>
    <xdr:to>
      <xdr:col>45</xdr:col>
      <xdr:colOff>177800</xdr:colOff>
      <xdr:row>78</xdr:row>
      <xdr:rowOff>94715</xdr:rowOff>
    </xdr:to>
    <xdr:cxnSp macro="">
      <xdr:nvCxnSpPr>
        <xdr:cNvPr id="414" name="直線コネクタ 413"/>
        <xdr:cNvCxnSpPr/>
      </xdr:nvCxnSpPr>
      <xdr:spPr>
        <a:xfrm flipV="1">
          <a:off x="7861300" y="13441902"/>
          <a:ext cx="889000" cy="2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87790</xdr:rowOff>
    </xdr:from>
    <xdr:to>
      <xdr:col>46</xdr:col>
      <xdr:colOff>38100</xdr:colOff>
      <xdr:row>76</xdr:row>
      <xdr:rowOff>17940</xdr:rowOff>
    </xdr:to>
    <xdr:sp macro="" textlink="">
      <xdr:nvSpPr>
        <xdr:cNvPr id="415" name="フローチャート: 判断 414"/>
        <xdr:cNvSpPr/>
      </xdr:nvSpPr>
      <xdr:spPr>
        <a:xfrm>
          <a:off x="8699500" y="1294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34467</xdr:rowOff>
    </xdr:from>
    <xdr:ext cx="534377" cy="259045"/>
    <xdr:sp macro="" textlink="">
      <xdr:nvSpPr>
        <xdr:cNvPr id="416" name="テキスト ボックス 415"/>
        <xdr:cNvSpPr txBox="1"/>
      </xdr:nvSpPr>
      <xdr:spPr>
        <a:xfrm>
          <a:off x="8483111" y="1272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19307</xdr:rowOff>
    </xdr:from>
    <xdr:to>
      <xdr:col>55</xdr:col>
      <xdr:colOff>50800</xdr:colOff>
      <xdr:row>77</xdr:row>
      <xdr:rowOff>120907</xdr:rowOff>
    </xdr:to>
    <xdr:sp macro="" textlink="">
      <xdr:nvSpPr>
        <xdr:cNvPr id="424" name="楕円 423"/>
        <xdr:cNvSpPr/>
      </xdr:nvSpPr>
      <xdr:spPr>
        <a:xfrm>
          <a:off x="10426700" y="132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42184</xdr:rowOff>
    </xdr:from>
    <xdr:ext cx="534377" cy="259045"/>
    <xdr:sp macro="" textlink="">
      <xdr:nvSpPr>
        <xdr:cNvPr id="425" name="普通建設事業費 （ うち新規整備　）該当値テキスト"/>
        <xdr:cNvSpPr txBox="1"/>
      </xdr:nvSpPr>
      <xdr:spPr>
        <a:xfrm>
          <a:off x="10528300" y="1307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128775</xdr:rowOff>
    </xdr:from>
    <xdr:to>
      <xdr:col>50</xdr:col>
      <xdr:colOff>165100</xdr:colOff>
      <xdr:row>78</xdr:row>
      <xdr:rowOff>58925</xdr:rowOff>
    </xdr:to>
    <xdr:sp macro="" textlink="">
      <xdr:nvSpPr>
        <xdr:cNvPr id="426" name="楕円 425"/>
        <xdr:cNvSpPr/>
      </xdr:nvSpPr>
      <xdr:spPr>
        <a:xfrm>
          <a:off x="9588500" y="133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50052</xdr:rowOff>
    </xdr:from>
    <xdr:ext cx="534377" cy="259045"/>
    <xdr:sp macro="" textlink="">
      <xdr:nvSpPr>
        <xdr:cNvPr id="427" name="テキスト ボックス 426"/>
        <xdr:cNvSpPr txBox="1"/>
      </xdr:nvSpPr>
      <xdr:spPr>
        <a:xfrm>
          <a:off x="9372111" y="134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18002</xdr:rowOff>
    </xdr:from>
    <xdr:to>
      <xdr:col>46</xdr:col>
      <xdr:colOff>38100</xdr:colOff>
      <xdr:row>78</xdr:row>
      <xdr:rowOff>119602</xdr:rowOff>
    </xdr:to>
    <xdr:sp macro="" textlink="">
      <xdr:nvSpPr>
        <xdr:cNvPr id="428" name="楕円 427"/>
        <xdr:cNvSpPr/>
      </xdr:nvSpPr>
      <xdr:spPr>
        <a:xfrm>
          <a:off x="8699500" y="133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110729</xdr:rowOff>
    </xdr:from>
    <xdr:ext cx="534377" cy="259045"/>
    <xdr:sp macro="" textlink="">
      <xdr:nvSpPr>
        <xdr:cNvPr id="429" name="テキスト ボックス 428"/>
        <xdr:cNvSpPr txBox="1"/>
      </xdr:nvSpPr>
      <xdr:spPr>
        <a:xfrm>
          <a:off x="8483111" y="134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43915</xdr:rowOff>
    </xdr:from>
    <xdr:to>
      <xdr:col>41</xdr:col>
      <xdr:colOff>101600</xdr:colOff>
      <xdr:row>78</xdr:row>
      <xdr:rowOff>145515</xdr:rowOff>
    </xdr:to>
    <xdr:sp macro="" textlink="">
      <xdr:nvSpPr>
        <xdr:cNvPr id="430" name="楕円 429"/>
        <xdr:cNvSpPr/>
      </xdr:nvSpPr>
      <xdr:spPr>
        <a:xfrm>
          <a:off x="7810500" y="134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136642</xdr:rowOff>
    </xdr:from>
    <xdr:ext cx="534377" cy="259045"/>
    <xdr:sp macro="" textlink="">
      <xdr:nvSpPr>
        <xdr:cNvPr id="431" name="テキスト ボックス 430"/>
        <xdr:cNvSpPr txBox="1"/>
      </xdr:nvSpPr>
      <xdr:spPr>
        <a:xfrm>
          <a:off x="7594111" y="135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7212</xdr:rowOff>
    </xdr:from>
    <xdr:to>
      <xdr:col>55</xdr:col>
      <xdr:colOff>0</xdr:colOff>
      <xdr:row>97</xdr:row>
      <xdr:rowOff>114362</xdr:rowOff>
    </xdr:to>
    <xdr:cxnSp macro="">
      <xdr:nvCxnSpPr>
        <xdr:cNvPr id="458" name="直線コネクタ 457"/>
        <xdr:cNvCxnSpPr/>
      </xdr:nvCxnSpPr>
      <xdr:spPr>
        <a:xfrm>
          <a:off x="9639300" y="16637862"/>
          <a:ext cx="838200" cy="10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5558</xdr:rowOff>
    </xdr:from>
    <xdr:to>
      <xdr:col>50</xdr:col>
      <xdr:colOff>114300</xdr:colOff>
      <xdr:row>97</xdr:row>
      <xdr:rowOff>7212</xdr:rowOff>
    </xdr:to>
    <xdr:cxnSp macro="">
      <xdr:nvCxnSpPr>
        <xdr:cNvPr id="461" name="直線コネクタ 460"/>
        <xdr:cNvCxnSpPr/>
      </xdr:nvCxnSpPr>
      <xdr:spPr>
        <a:xfrm>
          <a:off x="8750300" y="16636208"/>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133217</xdr:rowOff>
    </xdr:from>
    <xdr:to>
      <xdr:col>45</xdr:col>
      <xdr:colOff>177800</xdr:colOff>
      <xdr:row>97</xdr:row>
      <xdr:rowOff>5558</xdr:rowOff>
    </xdr:to>
    <xdr:cxnSp macro="">
      <xdr:nvCxnSpPr>
        <xdr:cNvPr id="464" name="直線コネクタ 463"/>
        <xdr:cNvCxnSpPr/>
      </xdr:nvCxnSpPr>
      <xdr:spPr>
        <a:xfrm>
          <a:off x="7861300" y="16592417"/>
          <a:ext cx="889000" cy="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1484</xdr:rowOff>
    </xdr:from>
    <xdr:to>
      <xdr:col>46</xdr:col>
      <xdr:colOff>38100</xdr:colOff>
      <xdr:row>97</xdr:row>
      <xdr:rowOff>103084</xdr:rowOff>
    </xdr:to>
    <xdr:sp macro="" textlink="">
      <xdr:nvSpPr>
        <xdr:cNvPr id="465" name="フローチャート: 判断 464"/>
        <xdr:cNvSpPr/>
      </xdr:nvSpPr>
      <xdr:spPr>
        <a:xfrm>
          <a:off x="8699500" y="1663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94211</xdr:rowOff>
    </xdr:from>
    <xdr:ext cx="534377" cy="259045"/>
    <xdr:sp macro="" textlink="">
      <xdr:nvSpPr>
        <xdr:cNvPr id="466" name="テキスト ボックス 465"/>
        <xdr:cNvSpPr txBox="1"/>
      </xdr:nvSpPr>
      <xdr:spPr>
        <a:xfrm>
          <a:off x="8483111" y="1672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63578</xdr:rowOff>
    </xdr:from>
    <xdr:ext cx="534377" cy="259045"/>
    <xdr:sp macro="" textlink="">
      <xdr:nvSpPr>
        <xdr:cNvPr id="468" name="テキスト ボックス 467"/>
        <xdr:cNvSpPr txBox="1"/>
      </xdr:nvSpPr>
      <xdr:spPr>
        <a:xfrm>
          <a:off x="7594111" y="166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63562</xdr:rowOff>
    </xdr:from>
    <xdr:to>
      <xdr:col>55</xdr:col>
      <xdr:colOff>50800</xdr:colOff>
      <xdr:row>97</xdr:row>
      <xdr:rowOff>165162</xdr:rowOff>
    </xdr:to>
    <xdr:sp macro="" textlink="">
      <xdr:nvSpPr>
        <xdr:cNvPr id="474" name="楕円 473"/>
        <xdr:cNvSpPr/>
      </xdr:nvSpPr>
      <xdr:spPr>
        <a:xfrm>
          <a:off x="10426700" y="166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149939</xdr:rowOff>
    </xdr:from>
    <xdr:ext cx="534377" cy="259045"/>
    <xdr:sp macro="" textlink="">
      <xdr:nvSpPr>
        <xdr:cNvPr id="475" name="普通建設事業費 （ うち更新整備　）該当値テキスト"/>
        <xdr:cNvSpPr txBox="1"/>
      </xdr:nvSpPr>
      <xdr:spPr>
        <a:xfrm>
          <a:off x="10528300" y="1660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127862</xdr:rowOff>
    </xdr:from>
    <xdr:to>
      <xdr:col>50</xdr:col>
      <xdr:colOff>165100</xdr:colOff>
      <xdr:row>97</xdr:row>
      <xdr:rowOff>58012</xdr:rowOff>
    </xdr:to>
    <xdr:sp macro="" textlink="">
      <xdr:nvSpPr>
        <xdr:cNvPr id="476" name="楕円 475"/>
        <xdr:cNvSpPr/>
      </xdr:nvSpPr>
      <xdr:spPr>
        <a:xfrm>
          <a:off x="9588500" y="165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49139</xdr:rowOff>
    </xdr:from>
    <xdr:ext cx="534377" cy="259045"/>
    <xdr:sp macro="" textlink="">
      <xdr:nvSpPr>
        <xdr:cNvPr id="477" name="テキスト ボックス 476"/>
        <xdr:cNvSpPr txBox="1"/>
      </xdr:nvSpPr>
      <xdr:spPr>
        <a:xfrm>
          <a:off x="9372111" y="166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126208</xdr:rowOff>
    </xdr:from>
    <xdr:to>
      <xdr:col>46</xdr:col>
      <xdr:colOff>38100</xdr:colOff>
      <xdr:row>97</xdr:row>
      <xdr:rowOff>56358</xdr:rowOff>
    </xdr:to>
    <xdr:sp macro="" textlink="">
      <xdr:nvSpPr>
        <xdr:cNvPr id="478" name="楕円 477"/>
        <xdr:cNvSpPr/>
      </xdr:nvSpPr>
      <xdr:spPr>
        <a:xfrm>
          <a:off x="86995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72885</xdr:rowOff>
    </xdr:from>
    <xdr:ext cx="534377" cy="259045"/>
    <xdr:sp macro="" textlink="">
      <xdr:nvSpPr>
        <xdr:cNvPr id="479" name="テキスト ボックス 478"/>
        <xdr:cNvSpPr txBox="1"/>
      </xdr:nvSpPr>
      <xdr:spPr>
        <a:xfrm>
          <a:off x="8483111" y="1636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82417</xdr:rowOff>
    </xdr:from>
    <xdr:to>
      <xdr:col>41</xdr:col>
      <xdr:colOff>101600</xdr:colOff>
      <xdr:row>97</xdr:row>
      <xdr:rowOff>12567</xdr:rowOff>
    </xdr:to>
    <xdr:sp macro="" textlink="">
      <xdr:nvSpPr>
        <xdr:cNvPr id="480" name="楕円 479"/>
        <xdr:cNvSpPr/>
      </xdr:nvSpPr>
      <xdr:spPr>
        <a:xfrm>
          <a:off x="7810500" y="165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29094</xdr:rowOff>
    </xdr:from>
    <xdr:ext cx="534377" cy="259045"/>
    <xdr:sp macro="" textlink="">
      <xdr:nvSpPr>
        <xdr:cNvPr id="481" name="テキスト ボックス 480"/>
        <xdr:cNvSpPr txBox="1"/>
      </xdr:nvSpPr>
      <xdr:spPr>
        <a:xfrm>
          <a:off x="7594111" y="163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152370</xdr:rowOff>
    </xdr:from>
    <xdr:to>
      <xdr:col>85</xdr:col>
      <xdr:colOff>127000</xdr:colOff>
      <xdr:row>38</xdr:row>
      <xdr:rowOff>13650</xdr:rowOff>
    </xdr:to>
    <xdr:cxnSp macro="">
      <xdr:nvCxnSpPr>
        <xdr:cNvPr id="506" name="直線コネクタ 505"/>
        <xdr:cNvCxnSpPr/>
      </xdr:nvCxnSpPr>
      <xdr:spPr>
        <a:xfrm>
          <a:off x="15481300" y="6496020"/>
          <a:ext cx="838200" cy="3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115093</xdr:rowOff>
    </xdr:from>
    <xdr:ext cx="469744" cy="259045"/>
    <xdr:sp macro="" textlink="">
      <xdr:nvSpPr>
        <xdr:cNvPr id="507" name="災害復旧事業費平均値テキスト"/>
        <xdr:cNvSpPr txBox="1"/>
      </xdr:nvSpPr>
      <xdr:spPr>
        <a:xfrm>
          <a:off x="16370300" y="6458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152370</xdr:rowOff>
    </xdr:from>
    <xdr:to>
      <xdr:col>81</xdr:col>
      <xdr:colOff>50800</xdr:colOff>
      <xdr:row>37</xdr:row>
      <xdr:rowOff>168270</xdr:rowOff>
    </xdr:to>
    <xdr:cxnSp macro="">
      <xdr:nvCxnSpPr>
        <xdr:cNvPr id="509" name="直線コネクタ 508"/>
        <xdr:cNvCxnSpPr/>
      </xdr:nvCxnSpPr>
      <xdr:spPr>
        <a:xfrm flipV="1">
          <a:off x="14592300" y="6496020"/>
          <a:ext cx="8890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168270</xdr:rowOff>
    </xdr:from>
    <xdr:to>
      <xdr:col>76</xdr:col>
      <xdr:colOff>114300</xdr:colOff>
      <xdr:row>38</xdr:row>
      <xdr:rowOff>16828</xdr:rowOff>
    </xdr:to>
    <xdr:cxnSp macro="">
      <xdr:nvCxnSpPr>
        <xdr:cNvPr id="512" name="直線コネクタ 511"/>
        <xdr:cNvCxnSpPr/>
      </xdr:nvCxnSpPr>
      <xdr:spPr>
        <a:xfrm flipV="1">
          <a:off x="13703300" y="6511920"/>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127608</xdr:rowOff>
    </xdr:from>
    <xdr:to>
      <xdr:col>76</xdr:col>
      <xdr:colOff>165100</xdr:colOff>
      <xdr:row>38</xdr:row>
      <xdr:rowOff>57758</xdr:rowOff>
    </xdr:to>
    <xdr:sp macro="" textlink="">
      <xdr:nvSpPr>
        <xdr:cNvPr id="513" name="フローチャート: 判断 512"/>
        <xdr:cNvSpPr/>
      </xdr:nvSpPr>
      <xdr:spPr>
        <a:xfrm>
          <a:off x="14541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48885</xdr:rowOff>
    </xdr:from>
    <xdr:ext cx="469744" cy="259045"/>
    <xdr:sp macro="" textlink="">
      <xdr:nvSpPr>
        <xdr:cNvPr id="514" name="テキスト ボックス 513"/>
        <xdr:cNvSpPr txBox="1"/>
      </xdr:nvSpPr>
      <xdr:spPr>
        <a:xfrm>
          <a:off x="14357428" y="65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120417</xdr:rowOff>
    </xdr:from>
    <xdr:to>
      <xdr:col>71</xdr:col>
      <xdr:colOff>177800</xdr:colOff>
      <xdr:row>38</xdr:row>
      <xdr:rowOff>16828</xdr:rowOff>
    </xdr:to>
    <xdr:cxnSp macro="">
      <xdr:nvCxnSpPr>
        <xdr:cNvPr id="515" name="直線コネクタ 514"/>
        <xdr:cNvCxnSpPr/>
      </xdr:nvCxnSpPr>
      <xdr:spPr>
        <a:xfrm>
          <a:off x="12814300" y="6464067"/>
          <a:ext cx="889000" cy="6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48222</xdr:rowOff>
    </xdr:from>
    <xdr:ext cx="469744" cy="259045"/>
    <xdr:sp macro="" textlink="">
      <xdr:nvSpPr>
        <xdr:cNvPr id="519" name="テキスト ボックス 518"/>
        <xdr:cNvSpPr txBox="1"/>
      </xdr:nvSpPr>
      <xdr:spPr>
        <a:xfrm>
          <a:off x="12579428" y="656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134300</xdr:rowOff>
    </xdr:from>
    <xdr:to>
      <xdr:col>85</xdr:col>
      <xdr:colOff>177800</xdr:colOff>
      <xdr:row>38</xdr:row>
      <xdr:rowOff>64450</xdr:rowOff>
    </xdr:to>
    <xdr:sp macro="" textlink="">
      <xdr:nvSpPr>
        <xdr:cNvPr id="525" name="楕円 524"/>
        <xdr:cNvSpPr/>
      </xdr:nvSpPr>
      <xdr:spPr>
        <a:xfrm>
          <a:off x="16268700" y="64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93677</xdr:rowOff>
    </xdr:from>
    <xdr:ext cx="469744" cy="259045"/>
    <xdr:sp macro="" textlink="">
      <xdr:nvSpPr>
        <xdr:cNvPr id="526" name="災害復旧事業費該当値テキスト"/>
        <xdr:cNvSpPr txBox="1"/>
      </xdr:nvSpPr>
      <xdr:spPr>
        <a:xfrm>
          <a:off x="16370300" y="62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101570</xdr:rowOff>
    </xdr:from>
    <xdr:to>
      <xdr:col>81</xdr:col>
      <xdr:colOff>101600</xdr:colOff>
      <xdr:row>38</xdr:row>
      <xdr:rowOff>31721</xdr:rowOff>
    </xdr:to>
    <xdr:sp macro="" textlink="">
      <xdr:nvSpPr>
        <xdr:cNvPr id="527" name="楕円 526"/>
        <xdr:cNvSpPr/>
      </xdr:nvSpPr>
      <xdr:spPr>
        <a:xfrm>
          <a:off x="15430500" y="6445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48247</xdr:rowOff>
    </xdr:from>
    <xdr:ext cx="469744" cy="259045"/>
    <xdr:sp macro="" textlink="">
      <xdr:nvSpPr>
        <xdr:cNvPr id="528" name="テキスト ボックス 527"/>
        <xdr:cNvSpPr txBox="1"/>
      </xdr:nvSpPr>
      <xdr:spPr>
        <a:xfrm>
          <a:off x="15246428" y="622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117469</xdr:rowOff>
    </xdr:from>
    <xdr:to>
      <xdr:col>76</xdr:col>
      <xdr:colOff>165100</xdr:colOff>
      <xdr:row>38</xdr:row>
      <xdr:rowOff>47619</xdr:rowOff>
    </xdr:to>
    <xdr:sp macro="" textlink="">
      <xdr:nvSpPr>
        <xdr:cNvPr id="529" name="楕円 528"/>
        <xdr:cNvSpPr/>
      </xdr:nvSpPr>
      <xdr:spPr>
        <a:xfrm>
          <a:off x="14541500" y="64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64146</xdr:rowOff>
    </xdr:from>
    <xdr:ext cx="469744" cy="259045"/>
    <xdr:sp macro="" textlink="">
      <xdr:nvSpPr>
        <xdr:cNvPr id="530" name="テキスト ボックス 529"/>
        <xdr:cNvSpPr txBox="1"/>
      </xdr:nvSpPr>
      <xdr:spPr>
        <a:xfrm>
          <a:off x="14357428" y="623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137478</xdr:rowOff>
    </xdr:from>
    <xdr:to>
      <xdr:col>72</xdr:col>
      <xdr:colOff>38100</xdr:colOff>
      <xdr:row>38</xdr:row>
      <xdr:rowOff>67628</xdr:rowOff>
    </xdr:to>
    <xdr:sp macro="" textlink="">
      <xdr:nvSpPr>
        <xdr:cNvPr id="531" name="楕円 530"/>
        <xdr:cNvSpPr/>
      </xdr:nvSpPr>
      <xdr:spPr>
        <a:xfrm>
          <a:off x="13652500" y="6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58755</xdr:rowOff>
    </xdr:from>
    <xdr:ext cx="469744" cy="259045"/>
    <xdr:sp macro="" textlink="">
      <xdr:nvSpPr>
        <xdr:cNvPr id="532" name="テキスト ボックス 531"/>
        <xdr:cNvSpPr txBox="1"/>
      </xdr:nvSpPr>
      <xdr:spPr>
        <a:xfrm>
          <a:off x="13468428" y="6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69617</xdr:rowOff>
    </xdr:from>
    <xdr:to>
      <xdr:col>67</xdr:col>
      <xdr:colOff>101600</xdr:colOff>
      <xdr:row>37</xdr:row>
      <xdr:rowOff>171217</xdr:rowOff>
    </xdr:to>
    <xdr:sp macro="" textlink="">
      <xdr:nvSpPr>
        <xdr:cNvPr id="533" name="楕円 532"/>
        <xdr:cNvSpPr/>
      </xdr:nvSpPr>
      <xdr:spPr>
        <a:xfrm>
          <a:off x="12763500" y="64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16294</xdr:rowOff>
    </xdr:from>
    <xdr:ext cx="534377" cy="259045"/>
    <xdr:sp macro="" textlink="">
      <xdr:nvSpPr>
        <xdr:cNvPr id="534" name="テキスト ボックス 533"/>
        <xdr:cNvSpPr txBox="1"/>
      </xdr:nvSpPr>
      <xdr:spPr>
        <a:xfrm>
          <a:off x="12547111" y="618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79953</xdr:rowOff>
    </xdr:from>
    <xdr:to>
      <xdr:col>85</xdr:col>
      <xdr:colOff>127000</xdr:colOff>
      <xdr:row>75</xdr:row>
      <xdr:rowOff>93331</xdr:rowOff>
    </xdr:to>
    <xdr:cxnSp macro="">
      <xdr:nvCxnSpPr>
        <xdr:cNvPr id="618" name="直線コネクタ 617"/>
        <xdr:cNvCxnSpPr/>
      </xdr:nvCxnSpPr>
      <xdr:spPr>
        <a:xfrm flipV="1">
          <a:off x="15481300" y="12938703"/>
          <a:ext cx="8382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58886</xdr:rowOff>
    </xdr:from>
    <xdr:to>
      <xdr:col>81</xdr:col>
      <xdr:colOff>50800</xdr:colOff>
      <xdr:row>75</xdr:row>
      <xdr:rowOff>93331</xdr:rowOff>
    </xdr:to>
    <xdr:cxnSp macro="">
      <xdr:nvCxnSpPr>
        <xdr:cNvPr id="621" name="直線コネクタ 620"/>
        <xdr:cNvCxnSpPr/>
      </xdr:nvCxnSpPr>
      <xdr:spPr>
        <a:xfrm>
          <a:off x="14592300" y="12917636"/>
          <a:ext cx="889000" cy="3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55831</xdr:rowOff>
    </xdr:from>
    <xdr:to>
      <xdr:col>76</xdr:col>
      <xdr:colOff>114300</xdr:colOff>
      <xdr:row>75</xdr:row>
      <xdr:rowOff>58886</xdr:rowOff>
    </xdr:to>
    <xdr:cxnSp macro="">
      <xdr:nvCxnSpPr>
        <xdr:cNvPr id="624" name="直線コネクタ 623"/>
        <xdr:cNvCxnSpPr/>
      </xdr:nvCxnSpPr>
      <xdr:spPr>
        <a:xfrm>
          <a:off x="13703300" y="12914581"/>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131245</xdr:rowOff>
    </xdr:from>
    <xdr:to>
      <xdr:col>76</xdr:col>
      <xdr:colOff>165100</xdr:colOff>
      <xdr:row>76</xdr:row>
      <xdr:rowOff>61395</xdr:rowOff>
    </xdr:to>
    <xdr:sp macro="" textlink="">
      <xdr:nvSpPr>
        <xdr:cNvPr id="625" name="フローチャート: 判断 624"/>
        <xdr:cNvSpPr/>
      </xdr:nvSpPr>
      <xdr:spPr>
        <a:xfrm>
          <a:off x="14541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52523</xdr:rowOff>
    </xdr:from>
    <xdr:ext cx="534377" cy="259045"/>
    <xdr:sp macro="" textlink="">
      <xdr:nvSpPr>
        <xdr:cNvPr id="626" name="テキスト ボックス 625"/>
        <xdr:cNvSpPr txBox="1"/>
      </xdr:nvSpPr>
      <xdr:spPr>
        <a:xfrm>
          <a:off x="14325111" y="130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55831</xdr:rowOff>
    </xdr:from>
    <xdr:to>
      <xdr:col>71</xdr:col>
      <xdr:colOff>177800</xdr:colOff>
      <xdr:row>75</xdr:row>
      <xdr:rowOff>88347</xdr:rowOff>
    </xdr:to>
    <xdr:cxnSp macro="">
      <xdr:nvCxnSpPr>
        <xdr:cNvPr id="627" name="直線コネクタ 626"/>
        <xdr:cNvCxnSpPr/>
      </xdr:nvCxnSpPr>
      <xdr:spPr>
        <a:xfrm flipV="1">
          <a:off x="12814300" y="12914581"/>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24661</xdr:rowOff>
    </xdr:from>
    <xdr:ext cx="534377" cy="259045"/>
    <xdr:sp macro="" textlink="">
      <xdr:nvSpPr>
        <xdr:cNvPr id="629" name="テキスト ボックス 628"/>
        <xdr:cNvSpPr txBox="1"/>
      </xdr:nvSpPr>
      <xdr:spPr>
        <a:xfrm>
          <a:off x="13436111" y="130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4078</xdr:rowOff>
    </xdr:from>
    <xdr:ext cx="534377" cy="259045"/>
    <xdr:sp macro="" textlink="">
      <xdr:nvSpPr>
        <xdr:cNvPr id="631" name="テキスト ボックス 630"/>
        <xdr:cNvSpPr txBox="1"/>
      </xdr:nvSpPr>
      <xdr:spPr>
        <a:xfrm>
          <a:off x="12547111" y="130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29153</xdr:rowOff>
    </xdr:from>
    <xdr:to>
      <xdr:col>85</xdr:col>
      <xdr:colOff>177800</xdr:colOff>
      <xdr:row>75</xdr:row>
      <xdr:rowOff>130753</xdr:rowOff>
    </xdr:to>
    <xdr:sp macro="" textlink="">
      <xdr:nvSpPr>
        <xdr:cNvPr id="637" name="楕円 636"/>
        <xdr:cNvSpPr/>
      </xdr:nvSpPr>
      <xdr:spPr>
        <a:xfrm>
          <a:off x="16268700" y="128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52030</xdr:rowOff>
    </xdr:from>
    <xdr:ext cx="534377" cy="259045"/>
    <xdr:sp macro="" textlink="">
      <xdr:nvSpPr>
        <xdr:cNvPr id="638" name="公債費該当値テキスト"/>
        <xdr:cNvSpPr txBox="1"/>
      </xdr:nvSpPr>
      <xdr:spPr>
        <a:xfrm>
          <a:off x="16370300" y="127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42531</xdr:rowOff>
    </xdr:from>
    <xdr:to>
      <xdr:col>81</xdr:col>
      <xdr:colOff>101600</xdr:colOff>
      <xdr:row>75</xdr:row>
      <xdr:rowOff>144131</xdr:rowOff>
    </xdr:to>
    <xdr:sp macro="" textlink="">
      <xdr:nvSpPr>
        <xdr:cNvPr id="639" name="楕円 638"/>
        <xdr:cNvSpPr/>
      </xdr:nvSpPr>
      <xdr:spPr>
        <a:xfrm>
          <a:off x="15430500" y="1290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160658</xdr:rowOff>
    </xdr:from>
    <xdr:ext cx="534377" cy="259045"/>
    <xdr:sp macro="" textlink="">
      <xdr:nvSpPr>
        <xdr:cNvPr id="640" name="テキスト ボックス 639"/>
        <xdr:cNvSpPr txBox="1"/>
      </xdr:nvSpPr>
      <xdr:spPr>
        <a:xfrm>
          <a:off x="15214111" y="1267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8086</xdr:rowOff>
    </xdr:from>
    <xdr:to>
      <xdr:col>76</xdr:col>
      <xdr:colOff>165100</xdr:colOff>
      <xdr:row>75</xdr:row>
      <xdr:rowOff>109686</xdr:rowOff>
    </xdr:to>
    <xdr:sp macro="" textlink="">
      <xdr:nvSpPr>
        <xdr:cNvPr id="641" name="楕円 640"/>
        <xdr:cNvSpPr/>
      </xdr:nvSpPr>
      <xdr:spPr>
        <a:xfrm>
          <a:off x="14541500" y="1286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126213</xdr:rowOff>
    </xdr:from>
    <xdr:ext cx="534377" cy="259045"/>
    <xdr:sp macro="" textlink="">
      <xdr:nvSpPr>
        <xdr:cNvPr id="642" name="テキスト ボックス 641"/>
        <xdr:cNvSpPr txBox="1"/>
      </xdr:nvSpPr>
      <xdr:spPr>
        <a:xfrm>
          <a:off x="14325111" y="1264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5031</xdr:rowOff>
    </xdr:from>
    <xdr:to>
      <xdr:col>72</xdr:col>
      <xdr:colOff>38100</xdr:colOff>
      <xdr:row>75</xdr:row>
      <xdr:rowOff>106631</xdr:rowOff>
    </xdr:to>
    <xdr:sp macro="" textlink="">
      <xdr:nvSpPr>
        <xdr:cNvPr id="643" name="楕円 642"/>
        <xdr:cNvSpPr/>
      </xdr:nvSpPr>
      <xdr:spPr>
        <a:xfrm>
          <a:off x="13652500" y="128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123158</xdr:rowOff>
    </xdr:from>
    <xdr:ext cx="534377" cy="259045"/>
    <xdr:sp macro="" textlink="">
      <xdr:nvSpPr>
        <xdr:cNvPr id="644" name="テキスト ボックス 643"/>
        <xdr:cNvSpPr txBox="1"/>
      </xdr:nvSpPr>
      <xdr:spPr>
        <a:xfrm>
          <a:off x="13436111" y="126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37547</xdr:rowOff>
    </xdr:from>
    <xdr:to>
      <xdr:col>67</xdr:col>
      <xdr:colOff>101600</xdr:colOff>
      <xdr:row>75</xdr:row>
      <xdr:rowOff>139147</xdr:rowOff>
    </xdr:to>
    <xdr:sp macro="" textlink="">
      <xdr:nvSpPr>
        <xdr:cNvPr id="645" name="楕円 644"/>
        <xdr:cNvSpPr/>
      </xdr:nvSpPr>
      <xdr:spPr>
        <a:xfrm>
          <a:off x="12763500" y="128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155674</xdr:rowOff>
    </xdr:from>
    <xdr:ext cx="534377" cy="259045"/>
    <xdr:sp macro="" textlink="">
      <xdr:nvSpPr>
        <xdr:cNvPr id="646" name="テキスト ボックス 645"/>
        <xdr:cNvSpPr txBox="1"/>
      </xdr:nvSpPr>
      <xdr:spPr>
        <a:xfrm>
          <a:off x="12547111" y="12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35491</xdr:rowOff>
    </xdr:from>
    <xdr:to>
      <xdr:col>85</xdr:col>
      <xdr:colOff>127000</xdr:colOff>
      <xdr:row>98</xdr:row>
      <xdr:rowOff>69879</xdr:rowOff>
    </xdr:to>
    <xdr:cxnSp macro="">
      <xdr:nvCxnSpPr>
        <xdr:cNvPr id="677" name="直線コネクタ 676"/>
        <xdr:cNvCxnSpPr/>
      </xdr:nvCxnSpPr>
      <xdr:spPr>
        <a:xfrm>
          <a:off x="15481300" y="16837591"/>
          <a:ext cx="838200" cy="3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171002</xdr:rowOff>
    </xdr:from>
    <xdr:to>
      <xdr:col>81</xdr:col>
      <xdr:colOff>50800</xdr:colOff>
      <xdr:row>98</xdr:row>
      <xdr:rowOff>35491</xdr:rowOff>
    </xdr:to>
    <xdr:cxnSp macro="">
      <xdr:nvCxnSpPr>
        <xdr:cNvPr id="680" name="直線コネクタ 679"/>
        <xdr:cNvCxnSpPr/>
      </xdr:nvCxnSpPr>
      <xdr:spPr>
        <a:xfrm>
          <a:off x="14592300" y="16801652"/>
          <a:ext cx="889000" cy="3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160568</xdr:rowOff>
    </xdr:from>
    <xdr:to>
      <xdr:col>76</xdr:col>
      <xdr:colOff>114300</xdr:colOff>
      <xdr:row>97</xdr:row>
      <xdr:rowOff>171002</xdr:rowOff>
    </xdr:to>
    <xdr:cxnSp macro="">
      <xdr:nvCxnSpPr>
        <xdr:cNvPr id="683" name="直線コネクタ 682"/>
        <xdr:cNvCxnSpPr/>
      </xdr:nvCxnSpPr>
      <xdr:spPr>
        <a:xfrm>
          <a:off x="13703300" y="16791218"/>
          <a:ext cx="889000" cy="1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60375</xdr:rowOff>
    </xdr:from>
    <xdr:to>
      <xdr:col>76</xdr:col>
      <xdr:colOff>165100</xdr:colOff>
      <xdr:row>97</xdr:row>
      <xdr:rowOff>161975</xdr:rowOff>
    </xdr:to>
    <xdr:sp macro="" textlink="">
      <xdr:nvSpPr>
        <xdr:cNvPr id="684" name="フローチャート: 判断 683"/>
        <xdr:cNvSpPr/>
      </xdr:nvSpPr>
      <xdr:spPr>
        <a:xfrm>
          <a:off x="14541500" y="1669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7052</xdr:rowOff>
    </xdr:from>
    <xdr:ext cx="534377" cy="259045"/>
    <xdr:sp macro="" textlink="">
      <xdr:nvSpPr>
        <xdr:cNvPr id="685" name="テキスト ボックス 684"/>
        <xdr:cNvSpPr txBox="1"/>
      </xdr:nvSpPr>
      <xdr:spPr>
        <a:xfrm>
          <a:off x="14325111" y="164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7831</xdr:rowOff>
    </xdr:from>
    <xdr:to>
      <xdr:col>71</xdr:col>
      <xdr:colOff>177800</xdr:colOff>
      <xdr:row>97</xdr:row>
      <xdr:rowOff>160568</xdr:rowOff>
    </xdr:to>
    <xdr:cxnSp macro="">
      <xdr:nvCxnSpPr>
        <xdr:cNvPr id="686" name="直線コネクタ 685"/>
        <xdr:cNvCxnSpPr/>
      </xdr:nvCxnSpPr>
      <xdr:spPr>
        <a:xfrm>
          <a:off x="12814300" y="16638481"/>
          <a:ext cx="889000" cy="15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19079</xdr:rowOff>
    </xdr:from>
    <xdr:to>
      <xdr:col>85</xdr:col>
      <xdr:colOff>177800</xdr:colOff>
      <xdr:row>98</xdr:row>
      <xdr:rowOff>120679</xdr:rowOff>
    </xdr:to>
    <xdr:sp macro="" textlink="">
      <xdr:nvSpPr>
        <xdr:cNvPr id="696" name="楕円 695"/>
        <xdr:cNvSpPr/>
      </xdr:nvSpPr>
      <xdr:spPr>
        <a:xfrm>
          <a:off x="16268700" y="168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168956</xdr:rowOff>
    </xdr:from>
    <xdr:ext cx="534377" cy="259045"/>
    <xdr:sp macro="" textlink="">
      <xdr:nvSpPr>
        <xdr:cNvPr id="697" name="積立金該当値テキスト"/>
        <xdr:cNvSpPr txBox="1"/>
      </xdr:nvSpPr>
      <xdr:spPr>
        <a:xfrm>
          <a:off x="16370300" y="1679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156141</xdr:rowOff>
    </xdr:from>
    <xdr:to>
      <xdr:col>81</xdr:col>
      <xdr:colOff>101600</xdr:colOff>
      <xdr:row>98</xdr:row>
      <xdr:rowOff>86291</xdr:rowOff>
    </xdr:to>
    <xdr:sp macro="" textlink="">
      <xdr:nvSpPr>
        <xdr:cNvPr id="698" name="楕円 697"/>
        <xdr:cNvSpPr/>
      </xdr:nvSpPr>
      <xdr:spPr>
        <a:xfrm>
          <a:off x="15430500" y="1678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77418</xdr:rowOff>
    </xdr:from>
    <xdr:ext cx="534377" cy="259045"/>
    <xdr:sp macro="" textlink="">
      <xdr:nvSpPr>
        <xdr:cNvPr id="699" name="テキスト ボックス 698"/>
        <xdr:cNvSpPr txBox="1"/>
      </xdr:nvSpPr>
      <xdr:spPr>
        <a:xfrm>
          <a:off x="15214111" y="1687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120202</xdr:rowOff>
    </xdr:from>
    <xdr:to>
      <xdr:col>76</xdr:col>
      <xdr:colOff>165100</xdr:colOff>
      <xdr:row>98</xdr:row>
      <xdr:rowOff>50352</xdr:rowOff>
    </xdr:to>
    <xdr:sp macro="" textlink="">
      <xdr:nvSpPr>
        <xdr:cNvPr id="700" name="楕円 699"/>
        <xdr:cNvSpPr/>
      </xdr:nvSpPr>
      <xdr:spPr>
        <a:xfrm>
          <a:off x="14541500" y="167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41479</xdr:rowOff>
    </xdr:from>
    <xdr:ext cx="534377" cy="259045"/>
    <xdr:sp macro="" textlink="">
      <xdr:nvSpPr>
        <xdr:cNvPr id="701" name="テキスト ボックス 700"/>
        <xdr:cNvSpPr txBox="1"/>
      </xdr:nvSpPr>
      <xdr:spPr>
        <a:xfrm>
          <a:off x="14325111" y="168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109768</xdr:rowOff>
    </xdr:from>
    <xdr:to>
      <xdr:col>72</xdr:col>
      <xdr:colOff>38100</xdr:colOff>
      <xdr:row>98</xdr:row>
      <xdr:rowOff>39918</xdr:rowOff>
    </xdr:to>
    <xdr:sp macro="" textlink="">
      <xdr:nvSpPr>
        <xdr:cNvPr id="702" name="楕円 701"/>
        <xdr:cNvSpPr/>
      </xdr:nvSpPr>
      <xdr:spPr>
        <a:xfrm>
          <a:off x="13652500" y="16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31045</xdr:rowOff>
    </xdr:from>
    <xdr:ext cx="534377" cy="259045"/>
    <xdr:sp macro="" textlink="">
      <xdr:nvSpPr>
        <xdr:cNvPr id="703" name="テキスト ボックス 702"/>
        <xdr:cNvSpPr txBox="1"/>
      </xdr:nvSpPr>
      <xdr:spPr>
        <a:xfrm>
          <a:off x="13436111" y="1683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128481</xdr:rowOff>
    </xdr:from>
    <xdr:to>
      <xdr:col>67</xdr:col>
      <xdr:colOff>101600</xdr:colOff>
      <xdr:row>97</xdr:row>
      <xdr:rowOff>58631</xdr:rowOff>
    </xdr:to>
    <xdr:sp macro="" textlink="">
      <xdr:nvSpPr>
        <xdr:cNvPr id="704" name="楕円 703"/>
        <xdr:cNvSpPr/>
      </xdr:nvSpPr>
      <xdr:spPr>
        <a:xfrm>
          <a:off x="12763500" y="165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75158</xdr:rowOff>
    </xdr:from>
    <xdr:ext cx="534377" cy="259045"/>
    <xdr:sp macro="" textlink="">
      <xdr:nvSpPr>
        <xdr:cNvPr id="705" name="テキスト ボックス 704"/>
        <xdr:cNvSpPr txBox="1"/>
      </xdr:nvSpPr>
      <xdr:spPr>
        <a:xfrm>
          <a:off x="12547111" y="163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151863</xdr:rowOff>
    </xdr:from>
    <xdr:to>
      <xdr:col>107</xdr:col>
      <xdr:colOff>101600</xdr:colOff>
      <xdr:row>39</xdr:row>
      <xdr:rowOff>82013</xdr:rowOff>
    </xdr:to>
    <xdr:sp macro="" textlink="">
      <xdr:nvSpPr>
        <xdr:cNvPr id="743" name="フローチャート: 判断 742"/>
        <xdr:cNvSpPr/>
      </xdr:nvSpPr>
      <xdr:spPr>
        <a:xfrm>
          <a:off x="20383500" y="66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98540</xdr:rowOff>
    </xdr:from>
    <xdr:ext cx="469744" cy="259045"/>
    <xdr:sp macro="" textlink="">
      <xdr:nvSpPr>
        <xdr:cNvPr id="744" name="テキスト ボックス 743"/>
        <xdr:cNvSpPr txBox="1"/>
      </xdr:nvSpPr>
      <xdr:spPr>
        <a:xfrm>
          <a:off x="20199428" y="644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160427</xdr:rowOff>
    </xdr:from>
    <xdr:to>
      <xdr:col>116</xdr:col>
      <xdr:colOff>63500</xdr:colOff>
      <xdr:row>58</xdr:row>
      <xdr:rowOff>169380</xdr:rowOff>
    </xdr:to>
    <xdr:cxnSp macro="">
      <xdr:nvCxnSpPr>
        <xdr:cNvPr id="793" name="直線コネクタ 792"/>
        <xdr:cNvCxnSpPr/>
      </xdr:nvCxnSpPr>
      <xdr:spPr>
        <a:xfrm>
          <a:off x="21323300" y="10104527"/>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148882</xdr:rowOff>
    </xdr:from>
    <xdr:to>
      <xdr:col>111</xdr:col>
      <xdr:colOff>177800</xdr:colOff>
      <xdr:row>58</xdr:row>
      <xdr:rowOff>160427</xdr:rowOff>
    </xdr:to>
    <xdr:cxnSp macro="">
      <xdr:nvCxnSpPr>
        <xdr:cNvPr id="796" name="直線コネクタ 795"/>
        <xdr:cNvCxnSpPr/>
      </xdr:nvCxnSpPr>
      <xdr:spPr>
        <a:xfrm>
          <a:off x="20434300" y="10092982"/>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148882</xdr:rowOff>
    </xdr:from>
    <xdr:to>
      <xdr:col>107</xdr:col>
      <xdr:colOff>50800</xdr:colOff>
      <xdr:row>58</xdr:row>
      <xdr:rowOff>159017</xdr:rowOff>
    </xdr:to>
    <xdr:cxnSp macro="">
      <xdr:nvCxnSpPr>
        <xdr:cNvPr id="799" name="直線コネクタ 798"/>
        <xdr:cNvCxnSpPr/>
      </xdr:nvCxnSpPr>
      <xdr:spPr>
        <a:xfrm flipV="1">
          <a:off x="19545300" y="1009298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27063</xdr:rowOff>
    </xdr:from>
    <xdr:to>
      <xdr:col>107</xdr:col>
      <xdr:colOff>101600</xdr:colOff>
      <xdr:row>58</xdr:row>
      <xdr:rowOff>128663</xdr:rowOff>
    </xdr:to>
    <xdr:sp macro="" textlink="">
      <xdr:nvSpPr>
        <xdr:cNvPr id="800" name="フローチャート: 判断 799"/>
        <xdr:cNvSpPr/>
      </xdr:nvSpPr>
      <xdr:spPr>
        <a:xfrm>
          <a:off x="20383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145190</xdr:rowOff>
    </xdr:from>
    <xdr:ext cx="469744" cy="259045"/>
    <xdr:sp macro="" textlink="">
      <xdr:nvSpPr>
        <xdr:cNvPr id="801" name="テキスト ボックス 800"/>
        <xdr:cNvSpPr txBox="1"/>
      </xdr:nvSpPr>
      <xdr:spPr>
        <a:xfrm>
          <a:off x="20199428" y="9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159017</xdr:rowOff>
    </xdr:from>
    <xdr:to>
      <xdr:col>102</xdr:col>
      <xdr:colOff>114300</xdr:colOff>
      <xdr:row>59</xdr:row>
      <xdr:rowOff>254</xdr:rowOff>
    </xdr:to>
    <xdr:cxnSp macro="">
      <xdr:nvCxnSpPr>
        <xdr:cNvPr id="802" name="直線コネクタ 801"/>
        <xdr:cNvCxnSpPr/>
      </xdr:nvCxnSpPr>
      <xdr:spPr>
        <a:xfrm flipV="1">
          <a:off x="18656300" y="10103117"/>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118580</xdr:rowOff>
    </xdr:from>
    <xdr:to>
      <xdr:col>116</xdr:col>
      <xdr:colOff>114300</xdr:colOff>
      <xdr:row>59</xdr:row>
      <xdr:rowOff>48730</xdr:rowOff>
    </xdr:to>
    <xdr:sp macro="" textlink="">
      <xdr:nvSpPr>
        <xdr:cNvPr id="812" name="楕円 811"/>
        <xdr:cNvSpPr/>
      </xdr:nvSpPr>
      <xdr:spPr>
        <a:xfrm>
          <a:off x="22110700" y="100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48391</xdr:rowOff>
    </xdr:from>
    <xdr:ext cx="469744" cy="259045"/>
    <xdr:sp macro="" textlink="">
      <xdr:nvSpPr>
        <xdr:cNvPr id="813" name="貸付金該当値テキスト"/>
        <xdr:cNvSpPr txBox="1"/>
      </xdr:nvSpPr>
      <xdr:spPr>
        <a:xfrm>
          <a:off x="22212300" y="999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109627</xdr:rowOff>
    </xdr:from>
    <xdr:to>
      <xdr:col>112</xdr:col>
      <xdr:colOff>38100</xdr:colOff>
      <xdr:row>59</xdr:row>
      <xdr:rowOff>39777</xdr:rowOff>
    </xdr:to>
    <xdr:sp macro="" textlink="">
      <xdr:nvSpPr>
        <xdr:cNvPr id="814" name="楕円 813"/>
        <xdr:cNvSpPr/>
      </xdr:nvSpPr>
      <xdr:spPr>
        <a:xfrm>
          <a:off x="21272500" y="1005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30904</xdr:rowOff>
    </xdr:from>
    <xdr:ext cx="469744" cy="259045"/>
    <xdr:sp macro="" textlink="">
      <xdr:nvSpPr>
        <xdr:cNvPr id="815" name="テキスト ボックス 814"/>
        <xdr:cNvSpPr txBox="1"/>
      </xdr:nvSpPr>
      <xdr:spPr>
        <a:xfrm>
          <a:off x="21088428" y="10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98082</xdr:rowOff>
    </xdr:from>
    <xdr:to>
      <xdr:col>107</xdr:col>
      <xdr:colOff>101600</xdr:colOff>
      <xdr:row>59</xdr:row>
      <xdr:rowOff>28232</xdr:rowOff>
    </xdr:to>
    <xdr:sp macro="" textlink="">
      <xdr:nvSpPr>
        <xdr:cNvPr id="816" name="楕円 815"/>
        <xdr:cNvSpPr/>
      </xdr:nvSpPr>
      <xdr:spPr>
        <a:xfrm>
          <a:off x="20383500" y="100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19359</xdr:rowOff>
    </xdr:from>
    <xdr:ext cx="469744" cy="259045"/>
    <xdr:sp macro="" textlink="">
      <xdr:nvSpPr>
        <xdr:cNvPr id="817" name="テキスト ボックス 816"/>
        <xdr:cNvSpPr txBox="1"/>
      </xdr:nvSpPr>
      <xdr:spPr>
        <a:xfrm>
          <a:off x="20199428" y="1013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108217</xdr:rowOff>
    </xdr:from>
    <xdr:to>
      <xdr:col>102</xdr:col>
      <xdr:colOff>165100</xdr:colOff>
      <xdr:row>59</xdr:row>
      <xdr:rowOff>38367</xdr:rowOff>
    </xdr:to>
    <xdr:sp macro="" textlink="">
      <xdr:nvSpPr>
        <xdr:cNvPr id="818" name="楕円 817"/>
        <xdr:cNvSpPr/>
      </xdr:nvSpPr>
      <xdr:spPr>
        <a:xfrm>
          <a:off x="19494500" y="100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29494</xdr:rowOff>
    </xdr:from>
    <xdr:ext cx="469744" cy="259045"/>
    <xdr:sp macro="" textlink="">
      <xdr:nvSpPr>
        <xdr:cNvPr id="819" name="テキスト ボックス 818"/>
        <xdr:cNvSpPr txBox="1"/>
      </xdr:nvSpPr>
      <xdr:spPr>
        <a:xfrm>
          <a:off x="19310428" y="1014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120904</xdr:rowOff>
    </xdr:from>
    <xdr:to>
      <xdr:col>98</xdr:col>
      <xdr:colOff>38100</xdr:colOff>
      <xdr:row>59</xdr:row>
      <xdr:rowOff>51054</xdr:rowOff>
    </xdr:to>
    <xdr:sp macro="" textlink="">
      <xdr:nvSpPr>
        <xdr:cNvPr id="820" name="楕円 819"/>
        <xdr:cNvSpPr/>
      </xdr:nvSpPr>
      <xdr:spPr>
        <a:xfrm>
          <a:off x="18605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42181</xdr:rowOff>
    </xdr:from>
    <xdr:ext cx="469744" cy="259045"/>
    <xdr:sp macro="" textlink="">
      <xdr:nvSpPr>
        <xdr:cNvPr id="821" name="テキスト ボックス 820"/>
        <xdr:cNvSpPr txBox="1"/>
      </xdr:nvSpPr>
      <xdr:spPr>
        <a:xfrm>
          <a:off x="18421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58057</xdr:rowOff>
    </xdr:from>
    <xdr:to>
      <xdr:col>116</xdr:col>
      <xdr:colOff>63500</xdr:colOff>
      <xdr:row>75</xdr:row>
      <xdr:rowOff>72867</xdr:rowOff>
    </xdr:to>
    <xdr:cxnSp macro="">
      <xdr:nvCxnSpPr>
        <xdr:cNvPr id="853" name="直線コネクタ 852"/>
        <xdr:cNvCxnSpPr/>
      </xdr:nvCxnSpPr>
      <xdr:spPr>
        <a:xfrm flipV="1">
          <a:off x="21323300" y="12916807"/>
          <a:ext cx="838200" cy="1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72867</xdr:rowOff>
    </xdr:from>
    <xdr:to>
      <xdr:col>111</xdr:col>
      <xdr:colOff>177800</xdr:colOff>
      <xdr:row>75</xdr:row>
      <xdr:rowOff>76688</xdr:rowOff>
    </xdr:to>
    <xdr:cxnSp macro="">
      <xdr:nvCxnSpPr>
        <xdr:cNvPr id="856" name="直線コネクタ 855"/>
        <xdr:cNvCxnSpPr/>
      </xdr:nvCxnSpPr>
      <xdr:spPr>
        <a:xfrm flipV="1">
          <a:off x="20434300" y="12931617"/>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76688</xdr:rowOff>
    </xdr:from>
    <xdr:to>
      <xdr:col>107</xdr:col>
      <xdr:colOff>50800</xdr:colOff>
      <xdr:row>75</xdr:row>
      <xdr:rowOff>131650</xdr:rowOff>
    </xdr:to>
    <xdr:cxnSp macro="">
      <xdr:nvCxnSpPr>
        <xdr:cNvPr id="859" name="直線コネクタ 858"/>
        <xdr:cNvCxnSpPr/>
      </xdr:nvCxnSpPr>
      <xdr:spPr>
        <a:xfrm flipV="1">
          <a:off x="19545300" y="12935438"/>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105996</xdr:rowOff>
    </xdr:from>
    <xdr:to>
      <xdr:col>107</xdr:col>
      <xdr:colOff>101600</xdr:colOff>
      <xdr:row>76</xdr:row>
      <xdr:rowOff>36147</xdr:rowOff>
    </xdr:to>
    <xdr:sp macro="" textlink="">
      <xdr:nvSpPr>
        <xdr:cNvPr id="860" name="フローチャート: 判断 859"/>
        <xdr:cNvSpPr/>
      </xdr:nvSpPr>
      <xdr:spPr>
        <a:xfrm>
          <a:off x="20383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27274</xdr:rowOff>
    </xdr:from>
    <xdr:ext cx="534377" cy="259045"/>
    <xdr:sp macro="" textlink="">
      <xdr:nvSpPr>
        <xdr:cNvPr id="861" name="テキスト ボックス 860"/>
        <xdr:cNvSpPr txBox="1"/>
      </xdr:nvSpPr>
      <xdr:spPr>
        <a:xfrm>
          <a:off x="20167111" y="130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131650</xdr:rowOff>
    </xdr:from>
    <xdr:to>
      <xdr:col>102</xdr:col>
      <xdr:colOff>114300</xdr:colOff>
      <xdr:row>76</xdr:row>
      <xdr:rowOff>10965</xdr:rowOff>
    </xdr:to>
    <xdr:cxnSp macro="">
      <xdr:nvCxnSpPr>
        <xdr:cNvPr id="862" name="直線コネクタ 861"/>
        <xdr:cNvCxnSpPr/>
      </xdr:nvCxnSpPr>
      <xdr:spPr>
        <a:xfrm flipV="1">
          <a:off x="18656300" y="12990400"/>
          <a:ext cx="889000" cy="5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95885</xdr:rowOff>
    </xdr:from>
    <xdr:ext cx="534377" cy="259045"/>
    <xdr:sp macro="" textlink="">
      <xdr:nvSpPr>
        <xdr:cNvPr id="866" name="テキスト ボックス 865"/>
        <xdr:cNvSpPr txBox="1"/>
      </xdr:nvSpPr>
      <xdr:spPr>
        <a:xfrm>
          <a:off x="18389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7257</xdr:rowOff>
    </xdr:from>
    <xdr:to>
      <xdr:col>116</xdr:col>
      <xdr:colOff>114300</xdr:colOff>
      <xdr:row>75</xdr:row>
      <xdr:rowOff>108857</xdr:rowOff>
    </xdr:to>
    <xdr:sp macro="" textlink="">
      <xdr:nvSpPr>
        <xdr:cNvPr id="872" name="楕円 871"/>
        <xdr:cNvSpPr/>
      </xdr:nvSpPr>
      <xdr:spPr>
        <a:xfrm>
          <a:off x="22110700" y="128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30134</xdr:rowOff>
    </xdr:from>
    <xdr:ext cx="534377" cy="259045"/>
    <xdr:sp macro="" textlink="">
      <xdr:nvSpPr>
        <xdr:cNvPr id="873" name="繰出金該当値テキスト"/>
        <xdr:cNvSpPr txBox="1"/>
      </xdr:nvSpPr>
      <xdr:spPr>
        <a:xfrm>
          <a:off x="22212300" y="1271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22067</xdr:rowOff>
    </xdr:from>
    <xdr:to>
      <xdr:col>112</xdr:col>
      <xdr:colOff>38100</xdr:colOff>
      <xdr:row>75</xdr:row>
      <xdr:rowOff>123667</xdr:rowOff>
    </xdr:to>
    <xdr:sp macro="" textlink="">
      <xdr:nvSpPr>
        <xdr:cNvPr id="874" name="楕円 873"/>
        <xdr:cNvSpPr/>
      </xdr:nvSpPr>
      <xdr:spPr>
        <a:xfrm>
          <a:off x="21272500" y="1288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140194</xdr:rowOff>
    </xdr:from>
    <xdr:ext cx="534377" cy="259045"/>
    <xdr:sp macro="" textlink="">
      <xdr:nvSpPr>
        <xdr:cNvPr id="875" name="テキスト ボックス 874"/>
        <xdr:cNvSpPr txBox="1"/>
      </xdr:nvSpPr>
      <xdr:spPr>
        <a:xfrm>
          <a:off x="21056111" y="1265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25888</xdr:rowOff>
    </xdr:from>
    <xdr:to>
      <xdr:col>107</xdr:col>
      <xdr:colOff>101600</xdr:colOff>
      <xdr:row>75</xdr:row>
      <xdr:rowOff>127488</xdr:rowOff>
    </xdr:to>
    <xdr:sp macro="" textlink="">
      <xdr:nvSpPr>
        <xdr:cNvPr id="876" name="楕円 875"/>
        <xdr:cNvSpPr/>
      </xdr:nvSpPr>
      <xdr:spPr>
        <a:xfrm>
          <a:off x="20383500" y="1288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144015</xdr:rowOff>
    </xdr:from>
    <xdr:ext cx="534377" cy="259045"/>
    <xdr:sp macro="" textlink="">
      <xdr:nvSpPr>
        <xdr:cNvPr id="877" name="テキスト ボックス 876"/>
        <xdr:cNvSpPr txBox="1"/>
      </xdr:nvSpPr>
      <xdr:spPr>
        <a:xfrm>
          <a:off x="20167111" y="126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80850</xdr:rowOff>
    </xdr:from>
    <xdr:to>
      <xdr:col>102</xdr:col>
      <xdr:colOff>165100</xdr:colOff>
      <xdr:row>76</xdr:row>
      <xdr:rowOff>11001</xdr:rowOff>
    </xdr:to>
    <xdr:sp macro="" textlink="">
      <xdr:nvSpPr>
        <xdr:cNvPr id="878" name="楕円 877"/>
        <xdr:cNvSpPr/>
      </xdr:nvSpPr>
      <xdr:spPr>
        <a:xfrm>
          <a:off x="19494500" y="12939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27527</xdr:rowOff>
    </xdr:from>
    <xdr:ext cx="534377" cy="259045"/>
    <xdr:sp macro="" textlink="">
      <xdr:nvSpPr>
        <xdr:cNvPr id="879" name="テキスト ボックス 878"/>
        <xdr:cNvSpPr txBox="1"/>
      </xdr:nvSpPr>
      <xdr:spPr>
        <a:xfrm>
          <a:off x="19278111" y="1271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131615</xdr:rowOff>
    </xdr:from>
    <xdr:to>
      <xdr:col>98</xdr:col>
      <xdr:colOff>38100</xdr:colOff>
      <xdr:row>76</xdr:row>
      <xdr:rowOff>61765</xdr:rowOff>
    </xdr:to>
    <xdr:sp macro="" textlink="">
      <xdr:nvSpPr>
        <xdr:cNvPr id="880" name="楕円 879"/>
        <xdr:cNvSpPr/>
      </xdr:nvSpPr>
      <xdr:spPr>
        <a:xfrm>
          <a:off x="18605500" y="129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78292</xdr:rowOff>
    </xdr:from>
    <xdr:ext cx="534377" cy="259045"/>
    <xdr:sp macro="" textlink="">
      <xdr:nvSpPr>
        <xdr:cNvPr id="881" name="テキスト ボックス 880"/>
        <xdr:cNvSpPr txBox="1"/>
      </xdr:nvSpPr>
      <xdr:spPr>
        <a:xfrm>
          <a:off x="18389111" y="127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歳出決算総額は、住民一人当たり５６６，０１８円となっている。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主な構成項目である人件費は住民一人当たり１０６，８６９円となっている。平均より高い水準で推移しているのは、類似団体と比較して職員数が多いためである。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住民一人当たり９４，１５８円となっており、類似団体平均との差が大きくなっているが、これは子育て環境の充実を目的として子ども医療費助成の支給対象年齢を引き上げていることによるものである。平成２９年度は臨時福祉給付金事業が実施されたことや障害者自立支援給付事業費が増加したことにより、一人当たりコストがさら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新規整備に係る普通建設事業費の住民一人当たりコストが近年増加しているのは、光情報通信基盤整備事業や町道新設改良事業を進めたことによる事業費の増加が要因である。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熊本県芦北町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17,789
17,751
234.00
10,467,010
10,068,899
292,654
6,245,893
9,816,446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108349</xdr:rowOff>
    </xdr:from>
    <xdr:to>
      <xdr:col>24</xdr:col>
      <xdr:colOff>63500</xdr:colOff>
      <xdr:row>32</xdr:row>
      <xdr:rowOff>125004</xdr:rowOff>
    </xdr:to>
    <xdr:cxnSp macro="">
      <xdr:nvCxnSpPr>
        <xdr:cNvPr id="63" name="直線コネクタ 62"/>
        <xdr:cNvCxnSpPr/>
      </xdr:nvCxnSpPr>
      <xdr:spPr>
        <a:xfrm flipV="1">
          <a:off x="3797300" y="5594749"/>
          <a:ext cx="8382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171378</xdr:rowOff>
    </xdr:from>
    <xdr:to>
      <xdr:col>19</xdr:col>
      <xdr:colOff>177800</xdr:colOff>
      <xdr:row>32</xdr:row>
      <xdr:rowOff>125004</xdr:rowOff>
    </xdr:to>
    <xdr:cxnSp macro="">
      <xdr:nvCxnSpPr>
        <xdr:cNvPr id="66" name="直線コネクタ 65"/>
        <xdr:cNvCxnSpPr/>
      </xdr:nvCxnSpPr>
      <xdr:spPr>
        <a:xfrm>
          <a:off x="2908300" y="5486328"/>
          <a:ext cx="889000" cy="12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171378</xdr:rowOff>
    </xdr:from>
    <xdr:to>
      <xdr:col>15</xdr:col>
      <xdr:colOff>50800</xdr:colOff>
      <xdr:row>32</xdr:row>
      <xdr:rowOff>128923</xdr:rowOff>
    </xdr:to>
    <xdr:cxnSp macro="">
      <xdr:nvCxnSpPr>
        <xdr:cNvPr id="69" name="直線コネクタ 68"/>
        <xdr:cNvCxnSpPr/>
      </xdr:nvCxnSpPr>
      <xdr:spPr>
        <a:xfrm flipV="1">
          <a:off x="2019300" y="5486328"/>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90860</xdr:rowOff>
    </xdr:from>
    <xdr:to>
      <xdr:col>15</xdr:col>
      <xdr:colOff>101600</xdr:colOff>
      <xdr:row>34</xdr:row>
      <xdr:rowOff>21010</xdr:rowOff>
    </xdr:to>
    <xdr:sp macro="" textlink="">
      <xdr:nvSpPr>
        <xdr:cNvPr id="70" name="フローチャート: 判断 69"/>
        <xdr:cNvSpPr/>
      </xdr:nvSpPr>
      <xdr:spPr>
        <a:xfrm>
          <a:off x="2857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12137</xdr:rowOff>
    </xdr:from>
    <xdr:ext cx="469744" cy="259045"/>
    <xdr:sp macro="" textlink="">
      <xdr:nvSpPr>
        <xdr:cNvPr id="71" name="テキスト ボックス 70"/>
        <xdr:cNvSpPr txBox="1"/>
      </xdr:nvSpPr>
      <xdr:spPr>
        <a:xfrm>
          <a:off x="2673428" y="58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128923</xdr:rowOff>
    </xdr:from>
    <xdr:to>
      <xdr:col>10</xdr:col>
      <xdr:colOff>114300</xdr:colOff>
      <xdr:row>33</xdr:row>
      <xdr:rowOff>53158</xdr:rowOff>
    </xdr:to>
    <xdr:cxnSp macro="">
      <xdr:nvCxnSpPr>
        <xdr:cNvPr id="72" name="直線コネクタ 71"/>
        <xdr:cNvCxnSpPr/>
      </xdr:nvCxnSpPr>
      <xdr:spPr>
        <a:xfrm flipV="1">
          <a:off x="1130300" y="5615323"/>
          <a:ext cx="8890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28138</xdr:rowOff>
    </xdr:from>
    <xdr:ext cx="469744" cy="259045"/>
    <xdr:sp macro="" textlink="">
      <xdr:nvSpPr>
        <xdr:cNvPr id="74" name="テキスト ボックス 73"/>
        <xdr:cNvSpPr txBox="1"/>
      </xdr:nvSpPr>
      <xdr:spPr>
        <a:xfrm>
          <a:off x="1784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45120</xdr:rowOff>
    </xdr:from>
    <xdr:ext cx="469744" cy="259045"/>
    <xdr:sp macro="" textlink="">
      <xdr:nvSpPr>
        <xdr:cNvPr id="76" name="テキスト ボックス 75"/>
        <xdr:cNvSpPr txBox="1"/>
      </xdr:nvSpPr>
      <xdr:spPr>
        <a:xfrm>
          <a:off x="895428"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57549</xdr:rowOff>
    </xdr:from>
    <xdr:to>
      <xdr:col>24</xdr:col>
      <xdr:colOff>114300</xdr:colOff>
      <xdr:row>32</xdr:row>
      <xdr:rowOff>159149</xdr:rowOff>
    </xdr:to>
    <xdr:sp macro="" textlink="">
      <xdr:nvSpPr>
        <xdr:cNvPr id="82" name="楕円 81"/>
        <xdr:cNvSpPr/>
      </xdr:nvSpPr>
      <xdr:spPr>
        <a:xfrm>
          <a:off x="4584700" y="554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80426</xdr:rowOff>
    </xdr:from>
    <xdr:ext cx="469744" cy="259045"/>
    <xdr:sp macro="" textlink="">
      <xdr:nvSpPr>
        <xdr:cNvPr id="83" name="議会費該当値テキスト"/>
        <xdr:cNvSpPr txBox="1"/>
      </xdr:nvSpPr>
      <xdr:spPr>
        <a:xfrm>
          <a:off x="4686300" y="53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74204</xdr:rowOff>
    </xdr:from>
    <xdr:to>
      <xdr:col>20</xdr:col>
      <xdr:colOff>38100</xdr:colOff>
      <xdr:row>33</xdr:row>
      <xdr:rowOff>4354</xdr:rowOff>
    </xdr:to>
    <xdr:sp macro="" textlink="">
      <xdr:nvSpPr>
        <xdr:cNvPr id="84" name="楕円 83"/>
        <xdr:cNvSpPr/>
      </xdr:nvSpPr>
      <xdr:spPr>
        <a:xfrm>
          <a:off x="3746500" y="55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20881</xdr:rowOff>
    </xdr:from>
    <xdr:ext cx="469744" cy="259045"/>
    <xdr:sp macro="" textlink="">
      <xdr:nvSpPr>
        <xdr:cNvPr id="85" name="テキスト ボックス 84"/>
        <xdr:cNvSpPr txBox="1"/>
      </xdr:nvSpPr>
      <xdr:spPr>
        <a:xfrm>
          <a:off x="3562428" y="533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120578</xdr:rowOff>
    </xdr:from>
    <xdr:to>
      <xdr:col>15</xdr:col>
      <xdr:colOff>101600</xdr:colOff>
      <xdr:row>32</xdr:row>
      <xdr:rowOff>50728</xdr:rowOff>
    </xdr:to>
    <xdr:sp macro="" textlink="">
      <xdr:nvSpPr>
        <xdr:cNvPr id="86" name="楕円 85"/>
        <xdr:cNvSpPr/>
      </xdr:nvSpPr>
      <xdr:spPr>
        <a:xfrm>
          <a:off x="2857500" y="5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67255</xdr:rowOff>
    </xdr:from>
    <xdr:ext cx="469744" cy="259045"/>
    <xdr:sp macro="" textlink="">
      <xdr:nvSpPr>
        <xdr:cNvPr id="87" name="テキスト ボックス 86"/>
        <xdr:cNvSpPr txBox="1"/>
      </xdr:nvSpPr>
      <xdr:spPr>
        <a:xfrm>
          <a:off x="2673428" y="5210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78123</xdr:rowOff>
    </xdr:from>
    <xdr:to>
      <xdr:col>10</xdr:col>
      <xdr:colOff>165100</xdr:colOff>
      <xdr:row>33</xdr:row>
      <xdr:rowOff>8273</xdr:rowOff>
    </xdr:to>
    <xdr:sp macro="" textlink="">
      <xdr:nvSpPr>
        <xdr:cNvPr id="88" name="楕円 87"/>
        <xdr:cNvSpPr/>
      </xdr:nvSpPr>
      <xdr:spPr>
        <a:xfrm>
          <a:off x="1968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24800</xdr:rowOff>
    </xdr:from>
    <xdr:ext cx="469744" cy="259045"/>
    <xdr:sp macro="" textlink="">
      <xdr:nvSpPr>
        <xdr:cNvPr id="89" name="テキスト ボックス 88"/>
        <xdr:cNvSpPr txBox="1"/>
      </xdr:nvSpPr>
      <xdr:spPr>
        <a:xfrm>
          <a:off x="1784428"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2358</xdr:rowOff>
    </xdr:from>
    <xdr:to>
      <xdr:col>6</xdr:col>
      <xdr:colOff>38100</xdr:colOff>
      <xdr:row>33</xdr:row>
      <xdr:rowOff>103958</xdr:rowOff>
    </xdr:to>
    <xdr:sp macro="" textlink="">
      <xdr:nvSpPr>
        <xdr:cNvPr id="90" name="楕円 89"/>
        <xdr:cNvSpPr/>
      </xdr:nvSpPr>
      <xdr:spPr>
        <a:xfrm>
          <a:off x="10795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120485</xdr:rowOff>
    </xdr:from>
    <xdr:ext cx="469744" cy="259045"/>
    <xdr:sp macro="" textlink="">
      <xdr:nvSpPr>
        <xdr:cNvPr id="91" name="テキスト ボックス 90"/>
        <xdr:cNvSpPr txBox="1"/>
      </xdr:nvSpPr>
      <xdr:spPr>
        <a:xfrm>
          <a:off x="895428" y="54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162918</xdr:rowOff>
    </xdr:from>
    <xdr:to>
      <xdr:col>24</xdr:col>
      <xdr:colOff>63500</xdr:colOff>
      <xdr:row>55</xdr:row>
      <xdr:rowOff>97317</xdr:rowOff>
    </xdr:to>
    <xdr:cxnSp macro="">
      <xdr:nvCxnSpPr>
        <xdr:cNvPr id="120" name="直線コネクタ 119"/>
        <xdr:cNvCxnSpPr/>
      </xdr:nvCxnSpPr>
      <xdr:spPr>
        <a:xfrm flipV="1">
          <a:off x="3797300" y="9421218"/>
          <a:ext cx="838200" cy="10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97317</xdr:rowOff>
    </xdr:from>
    <xdr:to>
      <xdr:col>19</xdr:col>
      <xdr:colOff>177800</xdr:colOff>
      <xdr:row>55</xdr:row>
      <xdr:rowOff>102553</xdr:rowOff>
    </xdr:to>
    <xdr:cxnSp macro="">
      <xdr:nvCxnSpPr>
        <xdr:cNvPr id="123" name="直線コネクタ 122"/>
        <xdr:cNvCxnSpPr/>
      </xdr:nvCxnSpPr>
      <xdr:spPr>
        <a:xfrm flipV="1">
          <a:off x="2908300" y="9527067"/>
          <a:ext cx="889000" cy="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102553</xdr:rowOff>
    </xdr:from>
    <xdr:to>
      <xdr:col>15</xdr:col>
      <xdr:colOff>50800</xdr:colOff>
      <xdr:row>55</xdr:row>
      <xdr:rowOff>128361</xdr:rowOff>
    </xdr:to>
    <xdr:cxnSp macro="">
      <xdr:nvCxnSpPr>
        <xdr:cNvPr id="126" name="直線コネクタ 125"/>
        <xdr:cNvCxnSpPr/>
      </xdr:nvCxnSpPr>
      <xdr:spPr>
        <a:xfrm flipV="1">
          <a:off x="2019300" y="9532303"/>
          <a:ext cx="889000" cy="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80320</xdr:rowOff>
    </xdr:from>
    <xdr:to>
      <xdr:col>15</xdr:col>
      <xdr:colOff>101600</xdr:colOff>
      <xdr:row>56</xdr:row>
      <xdr:rowOff>10470</xdr:rowOff>
    </xdr:to>
    <xdr:sp macro="" textlink="">
      <xdr:nvSpPr>
        <xdr:cNvPr id="127" name="フローチャート: 判断 126"/>
        <xdr:cNvSpPr/>
      </xdr:nvSpPr>
      <xdr:spPr>
        <a:xfrm>
          <a:off x="2857500" y="95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xdr:rowOff>
    </xdr:from>
    <xdr:ext cx="534377" cy="259045"/>
    <xdr:sp macro="" textlink="">
      <xdr:nvSpPr>
        <xdr:cNvPr id="128" name="テキスト ボックス 127"/>
        <xdr:cNvSpPr txBox="1"/>
      </xdr:nvSpPr>
      <xdr:spPr>
        <a:xfrm>
          <a:off x="2641111" y="96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31069</xdr:rowOff>
    </xdr:from>
    <xdr:to>
      <xdr:col>10</xdr:col>
      <xdr:colOff>114300</xdr:colOff>
      <xdr:row>55</xdr:row>
      <xdr:rowOff>128361</xdr:rowOff>
    </xdr:to>
    <xdr:cxnSp macro="">
      <xdr:nvCxnSpPr>
        <xdr:cNvPr id="129" name="直線コネクタ 128"/>
        <xdr:cNvCxnSpPr/>
      </xdr:nvCxnSpPr>
      <xdr:spPr>
        <a:xfrm>
          <a:off x="1130300" y="9460819"/>
          <a:ext cx="8890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9248</xdr:rowOff>
    </xdr:from>
    <xdr:ext cx="534377" cy="259045"/>
    <xdr:sp macro="" textlink="">
      <xdr:nvSpPr>
        <xdr:cNvPr id="133" name="テキスト ボックス 132"/>
        <xdr:cNvSpPr txBox="1"/>
      </xdr:nvSpPr>
      <xdr:spPr>
        <a:xfrm>
          <a:off x="863111" y="96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112118</xdr:rowOff>
    </xdr:from>
    <xdr:to>
      <xdr:col>24</xdr:col>
      <xdr:colOff>114300</xdr:colOff>
      <xdr:row>55</xdr:row>
      <xdr:rowOff>42268</xdr:rowOff>
    </xdr:to>
    <xdr:sp macro="" textlink="">
      <xdr:nvSpPr>
        <xdr:cNvPr id="139" name="楕円 138"/>
        <xdr:cNvSpPr/>
      </xdr:nvSpPr>
      <xdr:spPr>
        <a:xfrm>
          <a:off x="4584700" y="937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134995</xdr:rowOff>
    </xdr:from>
    <xdr:ext cx="534377" cy="259045"/>
    <xdr:sp macro="" textlink="">
      <xdr:nvSpPr>
        <xdr:cNvPr id="140" name="総務費該当値テキスト"/>
        <xdr:cNvSpPr txBox="1"/>
      </xdr:nvSpPr>
      <xdr:spPr>
        <a:xfrm>
          <a:off x="4686300" y="922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46517</xdr:rowOff>
    </xdr:from>
    <xdr:to>
      <xdr:col>20</xdr:col>
      <xdr:colOff>38100</xdr:colOff>
      <xdr:row>55</xdr:row>
      <xdr:rowOff>148117</xdr:rowOff>
    </xdr:to>
    <xdr:sp macro="" textlink="">
      <xdr:nvSpPr>
        <xdr:cNvPr id="141" name="楕円 140"/>
        <xdr:cNvSpPr/>
      </xdr:nvSpPr>
      <xdr:spPr>
        <a:xfrm>
          <a:off x="3746500" y="94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164644</xdr:rowOff>
    </xdr:from>
    <xdr:ext cx="534377" cy="259045"/>
    <xdr:sp macro="" textlink="">
      <xdr:nvSpPr>
        <xdr:cNvPr id="142" name="テキスト ボックス 141"/>
        <xdr:cNvSpPr txBox="1"/>
      </xdr:nvSpPr>
      <xdr:spPr>
        <a:xfrm>
          <a:off x="3530111" y="92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51753</xdr:rowOff>
    </xdr:from>
    <xdr:to>
      <xdr:col>15</xdr:col>
      <xdr:colOff>101600</xdr:colOff>
      <xdr:row>55</xdr:row>
      <xdr:rowOff>153353</xdr:rowOff>
    </xdr:to>
    <xdr:sp macro="" textlink="">
      <xdr:nvSpPr>
        <xdr:cNvPr id="143" name="楕円 142"/>
        <xdr:cNvSpPr/>
      </xdr:nvSpPr>
      <xdr:spPr>
        <a:xfrm>
          <a:off x="2857500" y="94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169880</xdr:rowOff>
    </xdr:from>
    <xdr:ext cx="534377" cy="259045"/>
    <xdr:sp macro="" textlink="">
      <xdr:nvSpPr>
        <xdr:cNvPr id="144" name="テキスト ボックス 143"/>
        <xdr:cNvSpPr txBox="1"/>
      </xdr:nvSpPr>
      <xdr:spPr>
        <a:xfrm>
          <a:off x="2641111" y="925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77561</xdr:rowOff>
    </xdr:from>
    <xdr:to>
      <xdr:col>10</xdr:col>
      <xdr:colOff>165100</xdr:colOff>
      <xdr:row>56</xdr:row>
      <xdr:rowOff>7711</xdr:rowOff>
    </xdr:to>
    <xdr:sp macro="" textlink="">
      <xdr:nvSpPr>
        <xdr:cNvPr id="145" name="楕円 144"/>
        <xdr:cNvSpPr/>
      </xdr:nvSpPr>
      <xdr:spPr>
        <a:xfrm>
          <a:off x="1968500" y="95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170288</xdr:rowOff>
    </xdr:from>
    <xdr:ext cx="534377" cy="259045"/>
    <xdr:sp macro="" textlink="">
      <xdr:nvSpPr>
        <xdr:cNvPr id="146" name="テキスト ボックス 145"/>
        <xdr:cNvSpPr txBox="1"/>
      </xdr:nvSpPr>
      <xdr:spPr>
        <a:xfrm>
          <a:off x="1752111" y="960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151719</xdr:rowOff>
    </xdr:from>
    <xdr:to>
      <xdr:col>6</xdr:col>
      <xdr:colOff>38100</xdr:colOff>
      <xdr:row>55</xdr:row>
      <xdr:rowOff>81869</xdr:rowOff>
    </xdr:to>
    <xdr:sp macro="" textlink="">
      <xdr:nvSpPr>
        <xdr:cNvPr id="147" name="楕円 146"/>
        <xdr:cNvSpPr/>
      </xdr:nvSpPr>
      <xdr:spPr>
        <a:xfrm>
          <a:off x="1079500" y="94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98396</xdr:rowOff>
    </xdr:from>
    <xdr:ext cx="534377" cy="259045"/>
    <xdr:sp macro="" textlink="">
      <xdr:nvSpPr>
        <xdr:cNvPr id="148" name="テキスト ボックス 147"/>
        <xdr:cNvSpPr txBox="1"/>
      </xdr:nvSpPr>
      <xdr:spPr>
        <a:xfrm>
          <a:off x="863111" y="91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115033</xdr:rowOff>
    </xdr:from>
    <xdr:to>
      <xdr:col>24</xdr:col>
      <xdr:colOff>63500</xdr:colOff>
      <xdr:row>74</xdr:row>
      <xdr:rowOff>120486</xdr:rowOff>
    </xdr:to>
    <xdr:cxnSp macro="">
      <xdr:nvCxnSpPr>
        <xdr:cNvPr id="180" name="直線コネクタ 179"/>
        <xdr:cNvCxnSpPr/>
      </xdr:nvCxnSpPr>
      <xdr:spPr>
        <a:xfrm>
          <a:off x="3797300" y="12802333"/>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115033</xdr:rowOff>
    </xdr:from>
    <xdr:to>
      <xdr:col>19</xdr:col>
      <xdr:colOff>177800</xdr:colOff>
      <xdr:row>75</xdr:row>
      <xdr:rowOff>30593</xdr:rowOff>
    </xdr:to>
    <xdr:cxnSp macro="">
      <xdr:nvCxnSpPr>
        <xdr:cNvPr id="183" name="直線コネクタ 182"/>
        <xdr:cNvCxnSpPr/>
      </xdr:nvCxnSpPr>
      <xdr:spPr>
        <a:xfrm flipV="1">
          <a:off x="2908300" y="12802333"/>
          <a:ext cx="889000" cy="8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30593</xdr:rowOff>
    </xdr:from>
    <xdr:to>
      <xdr:col>15</xdr:col>
      <xdr:colOff>50800</xdr:colOff>
      <xdr:row>75</xdr:row>
      <xdr:rowOff>93349</xdr:rowOff>
    </xdr:to>
    <xdr:cxnSp macro="">
      <xdr:nvCxnSpPr>
        <xdr:cNvPr id="186" name="直線コネクタ 185"/>
        <xdr:cNvCxnSpPr/>
      </xdr:nvCxnSpPr>
      <xdr:spPr>
        <a:xfrm flipV="1">
          <a:off x="2019300" y="12889343"/>
          <a:ext cx="889000" cy="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85514</xdr:rowOff>
    </xdr:from>
    <xdr:to>
      <xdr:col>15</xdr:col>
      <xdr:colOff>101600</xdr:colOff>
      <xdr:row>77</xdr:row>
      <xdr:rowOff>15664</xdr:rowOff>
    </xdr:to>
    <xdr:sp macro="" textlink="">
      <xdr:nvSpPr>
        <xdr:cNvPr id="187" name="フローチャート: 判断 186"/>
        <xdr:cNvSpPr/>
      </xdr:nvSpPr>
      <xdr:spPr>
        <a:xfrm>
          <a:off x="2857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6791</xdr:rowOff>
    </xdr:from>
    <xdr:ext cx="599010" cy="259045"/>
    <xdr:sp macro="" textlink="">
      <xdr:nvSpPr>
        <xdr:cNvPr id="188" name="テキスト ボックス 187"/>
        <xdr:cNvSpPr txBox="1"/>
      </xdr:nvSpPr>
      <xdr:spPr>
        <a:xfrm>
          <a:off x="2608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93349</xdr:rowOff>
    </xdr:from>
    <xdr:to>
      <xdr:col>10</xdr:col>
      <xdr:colOff>114300</xdr:colOff>
      <xdr:row>76</xdr:row>
      <xdr:rowOff>46648</xdr:rowOff>
    </xdr:to>
    <xdr:cxnSp macro="">
      <xdr:nvCxnSpPr>
        <xdr:cNvPr id="189" name="直線コネクタ 188"/>
        <xdr:cNvCxnSpPr/>
      </xdr:nvCxnSpPr>
      <xdr:spPr>
        <a:xfrm flipV="1">
          <a:off x="1130300" y="12952099"/>
          <a:ext cx="889000" cy="1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69686</xdr:rowOff>
    </xdr:from>
    <xdr:to>
      <xdr:col>24</xdr:col>
      <xdr:colOff>114300</xdr:colOff>
      <xdr:row>74</xdr:row>
      <xdr:rowOff>171286</xdr:rowOff>
    </xdr:to>
    <xdr:sp macro="" textlink="">
      <xdr:nvSpPr>
        <xdr:cNvPr id="199" name="楕円 198"/>
        <xdr:cNvSpPr/>
      </xdr:nvSpPr>
      <xdr:spPr>
        <a:xfrm>
          <a:off x="4584700" y="1275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92563</xdr:rowOff>
    </xdr:from>
    <xdr:ext cx="599010" cy="259045"/>
    <xdr:sp macro="" textlink="">
      <xdr:nvSpPr>
        <xdr:cNvPr id="200" name="民生費該当値テキスト"/>
        <xdr:cNvSpPr txBox="1"/>
      </xdr:nvSpPr>
      <xdr:spPr>
        <a:xfrm>
          <a:off x="4686300" y="1260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64233</xdr:rowOff>
    </xdr:from>
    <xdr:to>
      <xdr:col>20</xdr:col>
      <xdr:colOff>38100</xdr:colOff>
      <xdr:row>74</xdr:row>
      <xdr:rowOff>165833</xdr:rowOff>
    </xdr:to>
    <xdr:sp macro="" textlink="">
      <xdr:nvSpPr>
        <xdr:cNvPr id="201" name="楕円 200"/>
        <xdr:cNvSpPr/>
      </xdr:nvSpPr>
      <xdr:spPr>
        <a:xfrm>
          <a:off x="3746500" y="127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10910</xdr:rowOff>
    </xdr:from>
    <xdr:ext cx="599010" cy="259045"/>
    <xdr:sp macro="" textlink="">
      <xdr:nvSpPr>
        <xdr:cNvPr id="202" name="テキスト ボックス 201"/>
        <xdr:cNvSpPr txBox="1"/>
      </xdr:nvSpPr>
      <xdr:spPr>
        <a:xfrm>
          <a:off x="3497795" y="1252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151243</xdr:rowOff>
    </xdr:from>
    <xdr:to>
      <xdr:col>15</xdr:col>
      <xdr:colOff>101600</xdr:colOff>
      <xdr:row>75</xdr:row>
      <xdr:rowOff>81393</xdr:rowOff>
    </xdr:to>
    <xdr:sp macro="" textlink="">
      <xdr:nvSpPr>
        <xdr:cNvPr id="203" name="楕円 202"/>
        <xdr:cNvSpPr/>
      </xdr:nvSpPr>
      <xdr:spPr>
        <a:xfrm>
          <a:off x="2857500" y="1283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97920</xdr:rowOff>
    </xdr:from>
    <xdr:ext cx="599010" cy="259045"/>
    <xdr:sp macro="" textlink="">
      <xdr:nvSpPr>
        <xdr:cNvPr id="204" name="テキスト ボックス 203"/>
        <xdr:cNvSpPr txBox="1"/>
      </xdr:nvSpPr>
      <xdr:spPr>
        <a:xfrm>
          <a:off x="2608795" y="126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42549</xdr:rowOff>
    </xdr:from>
    <xdr:to>
      <xdr:col>10</xdr:col>
      <xdr:colOff>165100</xdr:colOff>
      <xdr:row>75</xdr:row>
      <xdr:rowOff>144149</xdr:rowOff>
    </xdr:to>
    <xdr:sp macro="" textlink="">
      <xdr:nvSpPr>
        <xdr:cNvPr id="205" name="楕円 204"/>
        <xdr:cNvSpPr/>
      </xdr:nvSpPr>
      <xdr:spPr>
        <a:xfrm>
          <a:off x="1968500" y="1290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160676</xdr:rowOff>
    </xdr:from>
    <xdr:ext cx="599010" cy="259045"/>
    <xdr:sp macro="" textlink="">
      <xdr:nvSpPr>
        <xdr:cNvPr id="206" name="テキスト ボックス 205"/>
        <xdr:cNvSpPr txBox="1"/>
      </xdr:nvSpPr>
      <xdr:spPr>
        <a:xfrm>
          <a:off x="1719795" y="1267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167298</xdr:rowOff>
    </xdr:from>
    <xdr:to>
      <xdr:col>6</xdr:col>
      <xdr:colOff>38100</xdr:colOff>
      <xdr:row>76</xdr:row>
      <xdr:rowOff>97448</xdr:rowOff>
    </xdr:to>
    <xdr:sp macro="" textlink="">
      <xdr:nvSpPr>
        <xdr:cNvPr id="207" name="楕円 206"/>
        <xdr:cNvSpPr/>
      </xdr:nvSpPr>
      <xdr:spPr>
        <a:xfrm>
          <a:off x="1079500" y="130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113976</xdr:rowOff>
    </xdr:from>
    <xdr:ext cx="599010" cy="259045"/>
    <xdr:sp macro="" textlink="">
      <xdr:nvSpPr>
        <xdr:cNvPr id="208" name="テキスト ボックス 207"/>
        <xdr:cNvSpPr txBox="1"/>
      </xdr:nvSpPr>
      <xdr:spPr>
        <a:xfrm>
          <a:off x="830795" y="128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56221</xdr:rowOff>
    </xdr:from>
    <xdr:to>
      <xdr:col>24</xdr:col>
      <xdr:colOff>63500</xdr:colOff>
      <xdr:row>96</xdr:row>
      <xdr:rowOff>62057</xdr:rowOff>
    </xdr:to>
    <xdr:cxnSp macro="">
      <xdr:nvCxnSpPr>
        <xdr:cNvPr id="233" name="直線コネクタ 232"/>
        <xdr:cNvCxnSpPr/>
      </xdr:nvCxnSpPr>
      <xdr:spPr>
        <a:xfrm flipV="1">
          <a:off x="3797300" y="16515421"/>
          <a:ext cx="8382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57666</xdr:rowOff>
    </xdr:from>
    <xdr:to>
      <xdr:col>19</xdr:col>
      <xdr:colOff>177800</xdr:colOff>
      <xdr:row>96</xdr:row>
      <xdr:rowOff>62057</xdr:rowOff>
    </xdr:to>
    <xdr:cxnSp macro="">
      <xdr:nvCxnSpPr>
        <xdr:cNvPr id="236" name="直線コネクタ 235"/>
        <xdr:cNvCxnSpPr/>
      </xdr:nvCxnSpPr>
      <xdr:spPr>
        <a:xfrm>
          <a:off x="2908300" y="16516866"/>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129957</xdr:rowOff>
    </xdr:from>
    <xdr:ext cx="534377" cy="259045"/>
    <xdr:sp macro="" textlink="">
      <xdr:nvSpPr>
        <xdr:cNvPr id="238" name="テキスト ボックス 237"/>
        <xdr:cNvSpPr txBox="1"/>
      </xdr:nvSpPr>
      <xdr:spPr>
        <a:xfrm>
          <a:off x="3530111" y="1658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57666</xdr:rowOff>
    </xdr:from>
    <xdr:to>
      <xdr:col>15</xdr:col>
      <xdr:colOff>50800</xdr:colOff>
      <xdr:row>96</xdr:row>
      <xdr:rowOff>62148</xdr:rowOff>
    </xdr:to>
    <xdr:cxnSp macro="">
      <xdr:nvCxnSpPr>
        <xdr:cNvPr id="239" name="直線コネクタ 238"/>
        <xdr:cNvCxnSpPr/>
      </xdr:nvCxnSpPr>
      <xdr:spPr>
        <a:xfrm flipV="1">
          <a:off x="2019300" y="16516866"/>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52307</xdr:rowOff>
    </xdr:from>
    <xdr:to>
      <xdr:col>15</xdr:col>
      <xdr:colOff>101600</xdr:colOff>
      <xdr:row>96</xdr:row>
      <xdr:rowOff>153907</xdr:rowOff>
    </xdr:to>
    <xdr:sp macro="" textlink="">
      <xdr:nvSpPr>
        <xdr:cNvPr id="240" name="フローチャート: 判断 239"/>
        <xdr:cNvSpPr/>
      </xdr:nvSpPr>
      <xdr:spPr>
        <a:xfrm>
          <a:off x="2857500" y="1651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145034</xdr:rowOff>
    </xdr:from>
    <xdr:ext cx="534377" cy="259045"/>
    <xdr:sp macro="" textlink="">
      <xdr:nvSpPr>
        <xdr:cNvPr id="241" name="テキスト ボックス 240"/>
        <xdr:cNvSpPr txBox="1"/>
      </xdr:nvSpPr>
      <xdr:spPr>
        <a:xfrm>
          <a:off x="2641111" y="16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62148</xdr:rowOff>
    </xdr:from>
    <xdr:to>
      <xdr:col>10</xdr:col>
      <xdr:colOff>114300</xdr:colOff>
      <xdr:row>96</xdr:row>
      <xdr:rowOff>76057</xdr:rowOff>
    </xdr:to>
    <xdr:cxnSp macro="">
      <xdr:nvCxnSpPr>
        <xdr:cNvPr id="242" name="直線コネクタ 241"/>
        <xdr:cNvCxnSpPr/>
      </xdr:nvCxnSpPr>
      <xdr:spPr>
        <a:xfrm flipV="1">
          <a:off x="1130300" y="16521348"/>
          <a:ext cx="889000" cy="1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1444</xdr:rowOff>
    </xdr:from>
    <xdr:ext cx="534377" cy="259045"/>
    <xdr:sp macro="" textlink="">
      <xdr:nvSpPr>
        <xdr:cNvPr id="244" name="テキスト ボックス 243"/>
        <xdr:cNvSpPr txBox="1"/>
      </xdr:nvSpPr>
      <xdr:spPr>
        <a:xfrm>
          <a:off x="1752111" y="166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163751</xdr:rowOff>
    </xdr:from>
    <xdr:ext cx="534377" cy="259045"/>
    <xdr:sp macro="" textlink="">
      <xdr:nvSpPr>
        <xdr:cNvPr id="246" name="テキスト ボックス 245"/>
        <xdr:cNvSpPr txBox="1"/>
      </xdr:nvSpPr>
      <xdr:spPr>
        <a:xfrm>
          <a:off x="863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5421</xdr:rowOff>
    </xdr:from>
    <xdr:to>
      <xdr:col>24</xdr:col>
      <xdr:colOff>114300</xdr:colOff>
      <xdr:row>96</xdr:row>
      <xdr:rowOff>107021</xdr:rowOff>
    </xdr:to>
    <xdr:sp macro="" textlink="">
      <xdr:nvSpPr>
        <xdr:cNvPr id="252" name="楕円 251"/>
        <xdr:cNvSpPr/>
      </xdr:nvSpPr>
      <xdr:spPr>
        <a:xfrm>
          <a:off x="4584700" y="164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28298</xdr:rowOff>
    </xdr:from>
    <xdr:ext cx="534377" cy="259045"/>
    <xdr:sp macro="" textlink="">
      <xdr:nvSpPr>
        <xdr:cNvPr id="253" name="衛生費該当値テキスト"/>
        <xdr:cNvSpPr txBox="1"/>
      </xdr:nvSpPr>
      <xdr:spPr>
        <a:xfrm>
          <a:off x="4686300" y="1631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11257</xdr:rowOff>
    </xdr:from>
    <xdr:to>
      <xdr:col>20</xdr:col>
      <xdr:colOff>38100</xdr:colOff>
      <xdr:row>96</xdr:row>
      <xdr:rowOff>112857</xdr:rowOff>
    </xdr:to>
    <xdr:sp macro="" textlink="">
      <xdr:nvSpPr>
        <xdr:cNvPr id="254" name="楕円 253"/>
        <xdr:cNvSpPr/>
      </xdr:nvSpPr>
      <xdr:spPr>
        <a:xfrm>
          <a:off x="3746500" y="1647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129384</xdr:rowOff>
    </xdr:from>
    <xdr:ext cx="534377" cy="259045"/>
    <xdr:sp macro="" textlink="">
      <xdr:nvSpPr>
        <xdr:cNvPr id="255" name="テキスト ボックス 254"/>
        <xdr:cNvSpPr txBox="1"/>
      </xdr:nvSpPr>
      <xdr:spPr>
        <a:xfrm>
          <a:off x="3530111" y="162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6866</xdr:rowOff>
    </xdr:from>
    <xdr:to>
      <xdr:col>15</xdr:col>
      <xdr:colOff>101600</xdr:colOff>
      <xdr:row>96</xdr:row>
      <xdr:rowOff>108466</xdr:rowOff>
    </xdr:to>
    <xdr:sp macro="" textlink="">
      <xdr:nvSpPr>
        <xdr:cNvPr id="256" name="楕円 255"/>
        <xdr:cNvSpPr/>
      </xdr:nvSpPr>
      <xdr:spPr>
        <a:xfrm>
          <a:off x="2857500" y="1646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124993</xdr:rowOff>
    </xdr:from>
    <xdr:ext cx="534377" cy="259045"/>
    <xdr:sp macro="" textlink="">
      <xdr:nvSpPr>
        <xdr:cNvPr id="257" name="テキスト ボックス 256"/>
        <xdr:cNvSpPr txBox="1"/>
      </xdr:nvSpPr>
      <xdr:spPr>
        <a:xfrm>
          <a:off x="2641111" y="1624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11348</xdr:rowOff>
    </xdr:from>
    <xdr:to>
      <xdr:col>10</xdr:col>
      <xdr:colOff>165100</xdr:colOff>
      <xdr:row>96</xdr:row>
      <xdr:rowOff>112948</xdr:rowOff>
    </xdr:to>
    <xdr:sp macro="" textlink="">
      <xdr:nvSpPr>
        <xdr:cNvPr id="258" name="楕円 257"/>
        <xdr:cNvSpPr/>
      </xdr:nvSpPr>
      <xdr:spPr>
        <a:xfrm>
          <a:off x="1968500" y="164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129475</xdr:rowOff>
    </xdr:from>
    <xdr:ext cx="534377" cy="259045"/>
    <xdr:sp macro="" textlink="">
      <xdr:nvSpPr>
        <xdr:cNvPr id="259" name="テキスト ボックス 258"/>
        <xdr:cNvSpPr txBox="1"/>
      </xdr:nvSpPr>
      <xdr:spPr>
        <a:xfrm>
          <a:off x="1752111" y="1624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25257</xdr:rowOff>
    </xdr:from>
    <xdr:to>
      <xdr:col>6</xdr:col>
      <xdr:colOff>38100</xdr:colOff>
      <xdr:row>96</xdr:row>
      <xdr:rowOff>126857</xdr:rowOff>
    </xdr:to>
    <xdr:sp macro="" textlink="">
      <xdr:nvSpPr>
        <xdr:cNvPr id="260" name="楕円 259"/>
        <xdr:cNvSpPr/>
      </xdr:nvSpPr>
      <xdr:spPr>
        <a:xfrm>
          <a:off x="1079500" y="164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143384</xdr:rowOff>
    </xdr:from>
    <xdr:ext cx="534377" cy="259045"/>
    <xdr:sp macro="" textlink="">
      <xdr:nvSpPr>
        <xdr:cNvPr id="261" name="テキスト ボックス 260"/>
        <xdr:cNvSpPr txBox="1"/>
      </xdr:nvSpPr>
      <xdr:spPr>
        <a:xfrm>
          <a:off x="863111" y="162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100838</xdr:rowOff>
    </xdr:from>
    <xdr:to>
      <xdr:col>45</xdr:col>
      <xdr:colOff>177800</xdr:colOff>
      <xdr:row>39</xdr:row>
      <xdr:rowOff>98878</xdr:rowOff>
    </xdr:to>
    <xdr:cxnSp macro="">
      <xdr:nvCxnSpPr>
        <xdr:cNvPr id="298" name="直線コネクタ 297"/>
        <xdr:cNvCxnSpPr/>
      </xdr:nvCxnSpPr>
      <xdr:spPr>
        <a:xfrm>
          <a:off x="7861300" y="6444488"/>
          <a:ext cx="889000" cy="34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299" name="フローチャート: 判断 298"/>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52885</xdr:rowOff>
    </xdr:from>
    <xdr:ext cx="378565" cy="259045"/>
    <xdr:sp macro="" textlink="">
      <xdr:nvSpPr>
        <xdr:cNvPr id="300" name="テキスト ボックス 299"/>
        <xdr:cNvSpPr txBox="1"/>
      </xdr:nvSpPr>
      <xdr:spPr>
        <a:xfrm>
          <a:off x="8561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139047</xdr:rowOff>
    </xdr:from>
    <xdr:to>
      <xdr:col>41</xdr:col>
      <xdr:colOff>50800</xdr:colOff>
      <xdr:row>37</xdr:row>
      <xdr:rowOff>100838</xdr:rowOff>
    </xdr:to>
    <xdr:cxnSp macro="">
      <xdr:nvCxnSpPr>
        <xdr:cNvPr id="301" name="直線コネクタ 300"/>
        <xdr:cNvCxnSpPr/>
      </xdr:nvCxnSpPr>
      <xdr:spPr>
        <a:xfrm>
          <a:off x="6972300" y="6311247"/>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50038</xdr:rowOff>
    </xdr:from>
    <xdr:to>
      <xdr:col>41</xdr:col>
      <xdr:colOff>101600</xdr:colOff>
      <xdr:row>37</xdr:row>
      <xdr:rowOff>151638</xdr:rowOff>
    </xdr:to>
    <xdr:sp macro="" textlink="">
      <xdr:nvSpPr>
        <xdr:cNvPr id="317" name="楕円 316"/>
        <xdr:cNvSpPr/>
      </xdr:nvSpPr>
      <xdr:spPr>
        <a:xfrm>
          <a:off x="7810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142765</xdr:rowOff>
    </xdr:from>
    <xdr:ext cx="469744" cy="259045"/>
    <xdr:sp macro="" textlink="">
      <xdr:nvSpPr>
        <xdr:cNvPr id="318" name="テキスト ボックス 317"/>
        <xdr:cNvSpPr txBox="1"/>
      </xdr:nvSpPr>
      <xdr:spPr>
        <a:xfrm>
          <a:off x="7626428" y="64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88247</xdr:rowOff>
    </xdr:from>
    <xdr:to>
      <xdr:col>36</xdr:col>
      <xdr:colOff>165100</xdr:colOff>
      <xdr:row>37</xdr:row>
      <xdr:rowOff>18397</xdr:rowOff>
    </xdr:to>
    <xdr:sp macro="" textlink="">
      <xdr:nvSpPr>
        <xdr:cNvPr id="319" name="楕円 318"/>
        <xdr:cNvSpPr/>
      </xdr:nvSpPr>
      <xdr:spPr>
        <a:xfrm>
          <a:off x="69215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9524</xdr:rowOff>
    </xdr:from>
    <xdr:ext cx="469744" cy="259045"/>
    <xdr:sp macro="" textlink="">
      <xdr:nvSpPr>
        <xdr:cNvPr id="320" name="テキスト ボックス 319"/>
        <xdr:cNvSpPr txBox="1"/>
      </xdr:nvSpPr>
      <xdr:spPr>
        <a:xfrm>
          <a:off x="6737428" y="635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58738</xdr:rowOff>
    </xdr:from>
    <xdr:to>
      <xdr:col>55</xdr:col>
      <xdr:colOff>0</xdr:colOff>
      <xdr:row>55</xdr:row>
      <xdr:rowOff>153492</xdr:rowOff>
    </xdr:to>
    <xdr:cxnSp macro="">
      <xdr:nvCxnSpPr>
        <xdr:cNvPr id="349" name="直線コネクタ 348"/>
        <xdr:cNvCxnSpPr/>
      </xdr:nvCxnSpPr>
      <xdr:spPr>
        <a:xfrm>
          <a:off x="9639300" y="9488488"/>
          <a:ext cx="8382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118859</xdr:rowOff>
    </xdr:from>
    <xdr:to>
      <xdr:col>50</xdr:col>
      <xdr:colOff>114300</xdr:colOff>
      <xdr:row>55</xdr:row>
      <xdr:rowOff>58738</xdr:rowOff>
    </xdr:to>
    <xdr:cxnSp macro="">
      <xdr:nvCxnSpPr>
        <xdr:cNvPr id="352" name="直線コネクタ 351"/>
        <xdr:cNvCxnSpPr/>
      </xdr:nvCxnSpPr>
      <xdr:spPr>
        <a:xfrm>
          <a:off x="8750300" y="9377159"/>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118859</xdr:rowOff>
    </xdr:from>
    <xdr:to>
      <xdr:col>45</xdr:col>
      <xdr:colOff>177800</xdr:colOff>
      <xdr:row>55</xdr:row>
      <xdr:rowOff>141262</xdr:rowOff>
    </xdr:to>
    <xdr:cxnSp macro="">
      <xdr:nvCxnSpPr>
        <xdr:cNvPr id="355" name="直線コネクタ 354"/>
        <xdr:cNvCxnSpPr/>
      </xdr:nvCxnSpPr>
      <xdr:spPr>
        <a:xfrm flipV="1">
          <a:off x="7861300" y="9377159"/>
          <a:ext cx="889000" cy="1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7" name="テキスト ボックス 356"/>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88170</xdr:rowOff>
    </xdr:from>
    <xdr:to>
      <xdr:col>41</xdr:col>
      <xdr:colOff>50800</xdr:colOff>
      <xdr:row>55</xdr:row>
      <xdr:rowOff>141262</xdr:rowOff>
    </xdr:to>
    <xdr:cxnSp macro="">
      <xdr:nvCxnSpPr>
        <xdr:cNvPr id="358" name="直線コネクタ 357"/>
        <xdr:cNvCxnSpPr/>
      </xdr:nvCxnSpPr>
      <xdr:spPr>
        <a:xfrm>
          <a:off x="6972300" y="9346470"/>
          <a:ext cx="889000" cy="2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160977</xdr:rowOff>
    </xdr:from>
    <xdr:ext cx="534377" cy="259045"/>
    <xdr:sp macro="" textlink="">
      <xdr:nvSpPr>
        <xdr:cNvPr id="360" name="テキスト ボックス 359"/>
        <xdr:cNvSpPr txBox="1"/>
      </xdr:nvSpPr>
      <xdr:spPr>
        <a:xfrm>
          <a:off x="7594111" y="97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169130</xdr:rowOff>
    </xdr:from>
    <xdr:ext cx="534377" cy="259045"/>
    <xdr:sp macro="" textlink="">
      <xdr:nvSpPr>
        <xdr:cNvPr id="362" name="テキスト ボックス 361"/>
        <xdr:cNvSpPr txBox="1"/>
      </xdr:nvSpPr>
      <xdr:spPr>
        <a:xfrm>
          <a:off x="6705111" y="97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102692</xdr:rowOff>
    </xdr:from>
    <xdr:to>
      <xdr:col>55</xdr:col>
      <xdr:colOff>50800</xdr:colOff>
      <xdr:row>56</xdr:row>
      <xdr:rowOff>32842</xdr:rowOff>
    </xdr:to>
    <xdr:sp macro="" textlink="">
      <xdr:nvSpPr>
        <xdr:cNvPr id="368" name="楕円 367"/>
        <xdr:cNvSpPr/>
      </xdr:nvSpPr>
      <xdr:spPr>
        <a:xfrm>
          <a:off x="10426700" y="95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125569</xdr:rowOff>
    </xdr:from>
    <xdr:ext cx="534377" cy="259045"/>
    <xdr:sp macro="" textlink="">
      <xdr:nvSpPr>
        <xdr:cNvPr id="369" name="農林水産業費該当値テキスト"/>
        <xdr:cNvSpPr txBox="1"/>
      </xdr:nvSpPr>
      <xdr:spPr>
        <a:xfrm>
          <a:off x="10528300" y="93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7938</xdr:rowOff>
    </xdr:from>
    <xdr:to>
      <xdr:col>50</xdr:col>
      <xdr:colOff>165100</xdr:colOff>
      <xdr:row>55</xdr:row>
      <xdr:rowOff>109538</xdr:rowOff>
    </xdr:to>
    <xdr:sp macro="" textlink="">
      <xdr:nvSpPr>
        <xdr:cNvPr id="370" name="楕円 369"/>
        <xdr:cNvSpPr/>
      </xdr:nvSpPr>
      <xdr:spPr>
        <a:xfrm>
          <a:off x="9588500" y="9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126065</xdr:rowOff>
    </xdr:from>
    <xdr:ext cx="534377" cy="259045"/>
    <xdr:sp macro="" textlink="">
      <xdr:nvSpPr>
        <xdr:cNvPr id="371" name="テキスト ボックス 370"/>
        <xdr:cNvSpPr txBox="1"/>
      </xdr:nvSpPr>
      <xdr:spPr>
        <a:xfrm>
          <a:off x="9372111" y="9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68059</xdr:rowOff>
    </xdr:from>
    <xdr:to>
      <xdr:col>46</xdr:col>
      <xdr:colOff>38100</xdr:colOff>
      <xdr:row>54</xdr:row>
      <xdr:rowOff>169659</xdr:rowOff>
    </xdr:to>
    <xdr:sp macro="" textlink="">
      <xdr:nvSpPr>
        <xdr:cNvPr id="372" name="楕円 371"/>
        <xdr:cNvSpPr/>
      </xdr:nvSpPr>
      <xdr:spPr>
        <a:xfrm>
          <a:off x="8699500" y="93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14736</xdr:rowOff>
    </xdr:from>
    <xdr:ext cx="534377" cy="259045"/>
    <xdr:sp macro="" textlink="">
      <xdr:nvSpPr>
        <xdr:cNvPr id="373" name="テキスト ボックス 372"/>
        <xdr:cNvSpPr txBox="1"/>
      </xdr:nvSpPr>
      <xdr:spPr>
        <a:xfrm>
          <a:off x="8483111" y="91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90462</xdr:rowOff>
    </xdr:from>
    <xdr:to>
      <xdr:col>41</xdr:col>
      <xdr:colOff>101600</xdr:colOff>
      <xdr:row>56</xdr:row>
      <xdr:rowOff>20612</xdr:rowOff>
    </xdr:to>
    <xdr:sp macro="" textlink="">
      <xdr:nvSpPr>
        <xdr:cNvPr id="374" name="楕円 373"/>
        <xdr:cNvSpPr/>
      </xdr:nvSpPr>
      <xdr:spPr>
        <a:xfrm>
          <a:off x="7810500" y="9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37139</xdr:rowOff>
    </xdr:from>
    <xdr:ext cx="534377" cy="259045"/>
    <xdr:sp macro="" textlink="">
      <xdr:nvSpPr>
        <xdr:cNvPr id="375" name="テキスト ボックス 374"/>
        <xdr:cNvSpPr txBox="1"/>
      </xdr:nvSpPr>
      <xdr:spPr>
        <a:xfrm>
          <a:off x="7594111" y="929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37370</xdr:rowOff>
    </xdr:from>
    <xdr:to>
      <xdr:col>36</xdr:col>
      <xdr:colOff>165100</xdr:colOff>
      <xdr:row>54</xdr:row>
      <xdr:rowOff>138970</xdr:rowOff>
    </xdr:to>
    <xdr:sp macro="" textlink="">
      <xdr:nvSpPr>
        <xdr:cNvPr id="376" name="楕円 375"/>
        <xdr:cNvSpPr/>
      </xdr:nvSpPr>
      <xdr:spPr>
        <a:xfrm>
          <a:off x="6921500" y="92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155497</xdr:rowOff>
    </xdr:from>
    <xdr:ext cx="534377" cy="259045"/>
    <xdr:sp macro="" textlink="">
      <xdr:nvSpPr>
        <xdr:cNvPr id="377" name="テキスト ボックス 376"/>
        <xdr:cNvSpPr txBox="1"/>
      </xdr:nvSpPr>
      <xdr:spPr>
        <a:xfrm>
          <a:off x="6705111" y="90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2769</xdr:rowOff>
    </xdr:from>
    <xdr:to>
      <xdr:col>55</xdr:col>
      <xdr:colOff>0</xdr:colOff>
      <xdr:row>74</xdr:row>
      <xdr:rowOff>85179</xdr:rowOff>
    </xdr:to>
    <xdr:cxnSp macro="">
      <xdr:nvCxnSpPr>
        <xdr:cNvPr id="406" name="直線コネクタ 405"/>
        <xdr:cNvCxnSpPr/>
      </xdr:nvCxnSpPr>
      <xdr:spPr>
        <a:xfrm flipV="1">
          <a:off x="9639300" y="12690069"/>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53518</xdr:rowOff>
    </xdr:from>
    <xdr:to>
      <xdr:col>50</xdr:col>
      <xdr:colOff>114300</xdr:colOff>
      <xdr:row>74</xdr:row>
      <xdr:rowOff>85179</xdr:rowOff>
    </xdr:to>
    <xdr:cxnSp macro="">
      <xdr:nvCxnSpPr>
        <xdr:cNvPr id="409" name="直線コネクタ 408"/>
        <xdr:cNvCxnSpPr/>
      </xdr:nvCxnSpPr>
      <xdr:spPr>
        <a:xfrm>
          <a:off x="8750300" y="12740818"/>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53518</xdr:rowOff>
    </xdr:from>
    <xdr:to>
      <xdr:col>45</xdr:col>
      <xdr:colOff>177800</xdr:colOff>
      <xdr:row>74</xdr:row>
      <xdr:rowOff>127241</xdr:rowOff>
    </xdr:to>
    <xdr:cxnSp macro="">
      <xdr:nvCxnSpPr>
        <xdr:cNvPr id="412" name="直線コネクタ 411"/>
        <xdr:cNvCxnSpPr/>
      </xdr:nvCxnSpPr>
      <xdr:spPr>
        <a:xfrm flipV="1">
          <a:off x="7861300" y="12740818"/>
          <a:ext cx="8890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83033</xdr:rowOff>
    </xdr:from>
    <xdr:to>
      <xdr:col>46</xdr:col>
      <xdr:colOff>38100</xdr:colOff>
      <xdr:row>76</xdr:row>
      <xdr:rowOff>13184</xdr:rowOff>
    </xdr:to>
    <xdr:sp macro="" textlink="">
      <xdr:nvSpPr>
        <xdr:cNvPr id="413" name="フローチャート: 判断 412"/>
        <xdr:cNvSpPr/>
      </xdr:nvSpPr>
      <xdr:spPr>
        <a:xfrm>
          <a:off x="8699500" y="129417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4309</xdr:rowOff>
    </xdr:from>
    <xdr:ext cx="534377" cy="259045"/>
    <xdr:sp macro="" textlink="">
      <xdr:nvSpPr>
        <xdr:cNvPr id="414" name="テキスト ボックス 413"/>
        <xdr:cNvSpPr txBox="1"/>
      </xdr:nvSpPr>
      <xdr:spPr>
        <a:xfrm>
          <a:off x="8483111" y="1303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44069</xdr:rowOff>
    </xdr:from>
    <xdr:to>
      <xdr:col>41</xdr:col>
      <xdr:colOff>50800</xdr:colOff>
      <xdr:row>74</xdr:row>
      <xdr:rowOff>127241</xdr:rowOff>
    </xdr:to>
    <xdr:cxnSp macro="">
      <xdr:nvCxnSpPr>
        <xdr:cNvPr id="415" name="直線コネクタ 414"/>
        <xdr:cNvCxnSpPr/>
      </xdr:nvCxnSpPr>
      <xdr:spPr>
        <a:xfrm>
          <a:off x="6972300" y="12559919"/>
          <a:ext cx="889000" cy="2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123419</xdr:rowOff>
    </xdr:from>
    <xdr:to>
      <xdr:col>55</xdr:col>
      <xdr:colOff>50800</xdr:colOff>
      <xdr:row>74</xdr:row>
      <xdr:rowOff>53569</xdr:rowOff>
    </xdr:to>
    <xdr:sp macro="" textlink="">
      <xdr:nvSpPr>
        <xdr:cNvPr id="425" name="楕円 424"/>
        <xdr:cNvSpPr/>
      </xdr:nvSpPr>
      <xdr:spPr>
        <a:xfrm>
          <a:off x="10426700" y="1263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146296</xdr:rowOff>
    </xdr:from>
    <xdr:ext cx="534377" cy="259045"/>
    <xdr:sp macro="" textlink="">
      <xdr:nvSpPr>
        <xdr:cNvPr id="426" name="商工費該当値テキスト"/>
        <xdr:cNvSpPr txBox="1"/>
      </xdr:nvSpPr>
      <xdr:spPr>
        <a:xfrm>
          <a:off x="10528300" y="1249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34379</xdr:rowOff>
    </xdr:from>
    <xdr:to>
      <xdr:col>50</xdr:col>
      <xdr:colOff>165100</xdr:colOff>
      <xdr:row>74</xdr:row>
      <xdr:rowOff>135979</xdr:rowOff>
    </xdr:to>
    <xdr:sp macro="" textlink="">
      <xdr:nvSpPr>
        <xdr:cNvPr id="427" name="楕円 426"/>
        <xdr:cNvSpPr/>
      </xdr:nvSpPr>
      <xdr:spPr>
        <a:xfrm>
          <a:off x="9588500" y="12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152506</xdr:rowOff>
    </xdr:from>
    <xdr:ext cx="534377" cy="259045"/>
    <xdr:sp macro="" textlink="">
      <xdr:nvSpPr>
        <xdr:cNvPr id="428" name="テキスト ボックス 427"/>
        <xdr:cNvSpPr txBox="1"/>
      </xdr:nvSpPr>
      <xdr:spPr>
        <a:xfrm>
          <a:off x="9372111" y="1249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2718</xdr:rowOff>
    </xdr:from>
    <xdr:to>
      <xdr:col>46</xdr:col>
      <xdr:colOff>38100</xdr:colOff>
      <xdr:row>74</xdr:row>
      <xdr:rowOff>104318</xdr:rowOff>
    </xdr:to>
    <xdr:sp macro="" textlink="">
      <xdr:nvSpPr>
        <xdr:cNvPr id="429" name="楕円 428"/>
        <xdr:cNvSpPr/>
      </xdr:nvSpPr>
      <xdr:spPr>
        <a:xfrm>
          <a:off x="8699500" y="12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120845</xdr:rowOff>
    </xdr:from>
    <xdr:ext cx="534377" cy="259045"/>
    <xdr:sp macro="" textlink="">
      <xdr:nvSpPr>
        <xdr:cNvPr id="430" name="テキスト ボックス 429"/>
        <xdr:cNvSpPr txBox="1"/>
      </xdr:nvSpPr>
      <xdr:spPr>
        <a:xfrm>
          <a:off x="8483111" y="1246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76441</xdr:rowOff>
    </xdr:from>
    <xdr:to>
      <xdr:col>41</xdr:col>
      <xdr:colOff>101600</xdr:colOff>
      <xdr:row>75</xdr:row>
      <xdr:rowOff>6591</xdr:rowOff>
    </xdr:to>
    <xdr:sp macro="" textlink="">
      <xdr:nvSpPr>
        <xdr:cNvPr id="431" name="楕円 430"/>
        <xdr:cNvSpPr/>
      </xdr:nvSpPr>
      <xdr:spPr>
        <a:xfrm>
          <a:off x="7810500" y="127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23118</xdr:rowOff>
    </xdr:from>
    <xdr:ext cx="534377" cy="259045"/>
    <xdr:sp macro="" textlink="">
      <xdr:nvSpPr>
        <xdr:cNvPr id="432" name="テキスト ボックス 431"/>
        <xdr:cNvSpPr txBox="1"/>
      </xdr:nvSpPr>
      <xdr:spPr>
        <a:xfrm>
          <a:off x="7594111" y="125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164719</xdr:rowOff>
    </xdr:from>
    <xdr:to>
      <xdr:col>36</xdr:col>
      <xdr:colOff>165100</xdr:colOff>
      <xdr:row>73</xdr:row>
      <xdr:rowOff>94869</xdr:rowOff>
    </xdr:to>
    <xdr:sp macro="" textlink="">
      <xdr:nvSpPr>
        <xdr:cNvPr id="433" name="楕円 432"/>
        <xdr:cNvSpPr/>
      </xdr:nvSpPr>
      <xdr:spPr>
        <a:xfrm>
          <a:off x="6921500" y="125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111396</xdr:rowOff>
    </xdr:from>
    <xdr:ext cx="534377" cy="259045"/>
    <xdr:sp macro="" textlink="">
      <xdr:nvSpPr>
        <xdr:cNvPr id="434" name="テキスト ボックス 433"/>
        <xdr:cNvSpPr txBox="1"/>
      </xdr:nvSpPr>
      <xdr:spPr>
        <a:xfrm>
          <a:off x="6705111" y="122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144707</xdr:rowOff>
    </xdr:from>
    <xdr:to>
      <xdr:col>55</xdr:col>
      <xdr:colOff>0</xdr:colOff>
      <xdr:row>96</xdr:row>
      <xdr:rowOff>10672</xdr:rowOff>
    </xdr:to>
    <xdr:cxnSp macro="">
      <xdr:nvCxnSpPr>
        <xdr:cNvPr id="465" name="直線コネクタ 464"/>
        <xdr:cNvCxnSpPr/>
      </xdr:nvCxnSpPr>
      <xdr:spPr>
        <a:xfrm flipV="1">
          <a:off x="9639300" y="16432457"/>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10672</xdr:rowOff>
    </xdr:from>
    <xdr:to>
      <xdr:col>50</xdr:col>
      <xdr:colOff>114300</xdr:colOff>
      <xdr:row>96</xdr:row>
      <xdr:rowOff>48575</xdr:rowOff>
    </xdr:to>
    <xdr:cxnSp macro="">
      <xdr:nvCxnSpPr>
        <xdr:cNvPr id="468" name="直線コネクタ 467"/>
        <xdr:cNvCxnSpPr/>
      </xdr:nvCxnSpPr>
      <xdr:spPr>
        <a:xfrm flipV="1">
          <a:off x="8750300" y="16469872"/>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48575</xdr:rowOff>
    </xdr:from>
    <xdr:to>
      <xdr:col>45</xdr:col>
      <xdr:colOff>177800</xdr:colOff>
      <xdr:row>96</xdr:row>
      <xdr:rowOff>159186</xdr:rowOff>
    </xdr:to>
    <xdr:cxnSp macro="">
      <xdr:nvCxnSpPr>
        <xdr:cNvPr id="471" name="直線コネクタ 470"/>
        <xdr:cNvCxnSpPr/>
      </xdr:nvCxnSpPr>
      <xdr:spPr>
        <a:xfrm flipV="1">
          <a:off x="7861300" y="16507775"/>
          <a:ext cx="889000" cy="1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170760</xdr:rowOff>
    </xdr:from>
    <xdr:to>
      <xdr:col>46</xdr:col>
      <xdr:colOff>38100</xdr:colOff>
      <xdr:row>96</xdr:row>
      <xdr:rowOff>100910</xdr:rowOff>
    </xdr:to>
    <xdr:sp macro="" textlink="">
      <xdr:nvSpPr>
        <xdr:cNvPr id="472" name="フローチャート: 判断 471"/>
        <xdr:cNvSpPr/>
      </xdr:nvSpPr>
      <xdr:spPr>
        <a:xfrm>
          <a:off x="8699500" y="164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92037</xdr:rowOff>
    </xdr:from>
    <xdr:ext cx="534377" cy="259045"/>
    <xdr:sp macro="" textlink="">
      <xdr:nvSpPr>
        <xdr:cNvPr id="473" name="テキスト ボックス 472"/>
        <xdr:cNvSpPr txBox="1"/>
      </xdr:nvSpPr>
      <xdr:spPr>
        <a:xfrm>
          <a:off x="8483111" y="165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150901</xdr:rowOff>
    </xdr:from>
    <xdr:to>
      <xdr:col>41</xdr:col>
      <xdr:colOff>50800</xdr:colOff>
      <xdr:row>96</xdr:row>
      <xdr:rowOff>159186</xdr:rowOff>
    </xdr:to>
    <xdr:cxnSp macro="">
      <xdr:nvCxnSpPr>
        <xdr:cNvPr id="474" name="直線コネクタ 473"/>
        <xdr:cNvCxnSpPr/>
      </xdr:nvCxnSpPr>
      <xdr:spPr>
        <a:xfrm>
          <a:off x="6972300" y="16610101"/>
          <a:ext cx="889000" cy="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93907</xdr:rowOff>
    </xdr:from>
    <xdr:to>
      <xdr:col>55</xdr:col>
      <xdr:colOff>50800</xdr:colOff>
      <xdr:row>96</xdr:row>
      <xdr:rowOff>24057</xdr:rowOff>
    </xdr:to>
    <xdr:sp macro="" textlink="">
      <xdr:nvSpPr>
        <xdr:cNvPr id="484" name="楕円 483"/>
        <xdr:cNvSpPr/>
      </xdr:nvSpPr>
      <xdr:spPr>
        <a:xfrm>
          <a:off x="10426700" y="163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116784</xdr:rowOff>
    </xdr:from>
    <xdr:ext cx="534377" cy="259045"/>
    <xdr:sp macro="" textlink="">
      <xdr:nvSpPr>
        <xdr:cNvPr id="485" name="土木費該当値テキスト"/>
        <xdr:cNvSpPr txBox="1"/>
      </xdr:nvSpPr>
      <xdr:spPr>
        <a:xfrm>
          <a:off x="10528300" y="1623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131322</xdr:rowOff>
    </xdr:from>
    <xdr:to>
      <xdr:col>50</xdr:col>
      <xdr:colOff>165100</xdr:colOff>
      <xdr:row>96</xdr:row>
      <xdr:rowOff>61472</xdr:rowOff>
    </xdr:to>
    <xdr:sp macro="" textlink="">
      <xdr:nvSpPr>
        <xdr:cNvPr id="486" name="楕円 485"/>
        <xdr:cNvSpPr/>
      </xdr:nvSpPr>
      <xdr:spPr>
        <a:xfrm>
          <a:off x="9588500" y="16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77999</xdr:rowOff>
    </xdr:from>
    <xdr:ext cx="534377" cy="259045"/>
    <xdr:sp macro="" textlink="">
      <xdr:nvSpPr>
        <xdr:cNvPr id="487" name="テキスト ボックス 486"/>
        <xdr:cNvSpPr txBox="1"/>
      </xdr:nvSpPr>
      <xdr:spPr>
        <a:xfrm>
          <a:off x="9372111" y="1619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169225</xdr:rowOff>
    </xdr:from>
    <xdr:to>
      <xdr:col>46</xdr:col>
      <xdr:colOff>38100</xdr:colOff>
      <xdr:row>96</xdr:row>
      <xdr:rowOff>99375</xdr:rowOff>
    </xdr:to>
    <xdr:sp macro="" textlink="">
      <xdr:nvSpPr>
        <xdr:cNvPr id="488" name="楕円 487"/>
        <xdr:cNvSpPr/>
      </xdr:nvSpPr>
      <xdr:spPr>
        <a:xfrm>
          <a:off x="8699500" y="164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115902</xdr:rowOff>
    </xdr:from>
    <xdr:ext cx="534377" cy="259045"/>
    <xdr:sp macro="" textlink="">
      <xdr:nvSpPr>
        <xdr:cNvPr id="489" name="テキスト ボックス 488"/>
        <xdr:cNvSpPr txBox="1"/>
      </xdr:nvSpPr>
      <xdr:spPr>
        <a:xfrm>
          <a:off x="8483111" y="1623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108386</xdr:rowOff>
    </xdr:from>
    <xdr:to>
      <xdr:col>41</xdr:col>
      <xdr:colOff>101600</xdr:colOff>
      <xdr:row>97</xdr:row>
      <xdr:rowOff>38536</xdr:rowOff>
    </xdr:to>
    <xdr:sp macro="" textlink="">
      <xdr:nvSpPr>
        <xdr:cNvPr id="490" name="楕円 489"/>
        <xdr:cNvSpPr/>
      </xdr:nvSpPr>
      <xdr:spPr>
        <a:xfrm>
          <a:off x="7810500" y="1656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29663</xdr:rowOff>
    </xdr:from>
    <xdr:ext cx="534377" cy="259045"/>
    <xdr:sp macro="" textlink="">
      <xdr:nvSpPr>
        <xdr:cNvPr id="491" name="テキスト ボックス 490"/>
        <xdr:cNvSpPr txBox="1"/>
      </xdr:nvSpPr>
      <xdr:spPr>
        <a:xfrm>
          <a:off x="7594111" y="1666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100101</xdr:rowOff>
    </xdr:from>
    <xdr:to>
      <xdr:col>36</xdr:col>
      <xdr:colOff>165100</xdr:colOff>
      <xdr:row>97</xdr:row>
      <xdr:rowOff>30251</xdr:rowOff>
    </xdr:to>
    <xdr:sp macro="" textlink="">
      <xdr:nvSpPr>
        <xdr:cNvPr id="492" name="楕円 491"/>
        <xdr:cNvSpPr/>
      </xdr:nvSpPr>
      <xdr:spPr>
        <a:xfrm>
          <a:off x="6921500" y="165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21378</xdr:rowOff>
    </xdr:from>
    <xdr:ext cx="534377" cy="259045"/>
    <xdr:sp macro="" textlink="">
      <xdr:nvSpPr>
        <xdr:cNvPr id="493" name="テキスト ボックス 492"/>
        <xdr:cNvSpPr txBox="1"/>
      </xdr:nvSpPr>
      <xdr:spPr>
        <a:xfrm>
          <a:off x="6705111" y="166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154692</xdr:rowOff>
    </xdr:from>
    <xdr:to>
      <xdr:col>85</xdr:col>
      <xdr:colOff>127000</xdr:colOff>
      <xdr:row>36</xdr:row>
      <xdr:rowOff>161055</xdr:rowOff>
    </xdr:to>
    <xdr:cxnSp macro="">
      <xdr:nvCxnSpPr>
        <xdr:cNvPr id="522" name="直線コネクタ 521"/>
        <xdr:cNvCxnSpPr/>
      </xdr:nvCxnSpPr>
      <xdr:spPr>
        <a:xfrm>
          <a:off x="15481300" y="6326892"/>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154692</xdr:rowOff>
    </xdr:from>
    <xdr:to>
      <xdr:col>81</xdr:col>
      <xdr:colOff>50800</xdr:colOff>
      <xdr:row>37</xdr:row>
      <xdr:rowOff>3759</xdr:rowOff>
    </xdr:to>
    <xdr:cxnSp macro="">
      <xdr:nvCxnSpPr>
        <xdr:cNvPr id="525" name="直線コネクタ 524"/>
        <xdr:cNvCxnSpPr/>
      </xdr:nvCxnSpPr>
      <xdr:spPr>
        <a:xfrm flipV="1">
          <a:off x="14592300" y="6326892"/>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166427</xdr:rowOff>
    </xdr:from>
    <xdr:to>
      <xdr:col>76</xdr:col>
      <xdr:colOff>114300</xdr:colOff>
      <xdr:row>37</xdr:row>
      <xdr:rowOff>3759</xdr:rowOff>
    </xdr:to>
    <xdr:cxnSp macro="">
      <xdr:nvCxnSpPr>
        <xdr:cNvPr id="528" name="直線コネクタ 527"/>
        <xdr:cNvCxnSpPr/>
      </xdr:nvCxnSpPr>
      <xdr:spPr>
        <a:xfrm>
          <a:off x="13703300" y="6338627"/>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168777</xdr:rowOff>
    </xdr:from>
    <xdr:to>
      <xdr:col>76</xdr:col>
      <xdr:colOff>165100</xdr:colOff>
      <xdr:row>36</xdr:row>
      <xdr:rowOff>98927</xdr:rowOff>
    </xdr:to>
    <xdr:sp macro="" textlink="">
      <xdr:nvSpPr>
        <xdr:cNvPr id="529" name="フローチャート: 判断 528"/>
        <xdr:cNvSpPr/>
      </xdr:nvSpPr>
      <xdr:spPr>
        <a:xfrm>
          <a:off x="14541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115454</xdr:rowOff>
    </xdr:from>
    <xdr:ext cx="534377" cy="259045"/>
    <xdr:sp macro="" textlink="">
      <xdr:nvSpPr>
        <xdr:cNvPr id="530" name="テキスト ボックス 529"/>
        <xdr:cNvSpPr txBox="1"/>
      </xdr:nvSpPr>
      <xdr:spPr>
        <a:xfrm>
          <a:off x="14325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76283</xdr:rowOff>
    </xdr:from>
    <xdr:to>
      <xdr:col>71</xdr:col>
      <xdr:colOff>177800</xdr:colOff>
      <xdr:row>36</xdr:row>
      <xdr:rowOff>166427</xdr:rowOff>
    </xdr:to>
    <xdr:cxnSp macro="">
      <xdr:nvCxnSpPr>
        <xdr:cNvPr id="531" name="直線コネクタ 530"/>
        <xdr:cNvCxnSpPr/>
      </xdr:nvCxnSpPr>
      <xdr:spPr>
        <a:xfrm>
          <a:off x="12814300" y="5905583"/>
          <a:ext cx="889000" cy="4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166978</xdr:rowOff>
    </xdr:from>
    <xdr:ext cx="534377" cy="259045"/>
    <xdr:sp macro="" textlink="">
      <xdr:nvSpPr>
        <xdr:cNvPr id="535" name="テキスト ボックス 534"/>
        <xdr:cNvSpPr txBox="1"/>
      </xdr:nvSpPr>
      <xdr:spPr>
        <a:xfrm>
          <a:off x="12547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110255</xdr:rowOff>
    </xdr:from>
    <xdr:to>
      <xdr:col>85</xdr:col>
      <xdr:colOff>177800</xdr:colOff>
      <xdr:row>37</xdr:row>
      <xdr:rowOff>40405</xdr:rowOff>
    </xdr:to>
    <xdr:sp macro="" textlink="">
      <xdr:nvSpPr>
        <xdr:cNvPr id="541" name="楕円 540"/>
        <xdr:cNvSpPr/>
      </xdr:nvSpPr>
      <xdr:spPr>
        <a:xfrm>
          <a:off x="16268700" y="628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88682</xdr:rowOff>
    </xdr:from>
    <xdr:ext cx="534377" cy="259045"/>
    <xdr:sp macro="" textlink="">
      <xdr:nvSpPr>
        <xdr:cNvPr id="542" name="消防費該当値テキスト"/>
        <xdr:cNvSpPr txBox="1"/>
      </xdr:nvSpPr>
      <xdr:spPr>
        <a:xfrm>
          <a:off x="16370300" y="62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103892</xdr:rowOff>
    </xdr:from>
    <xdr:to>
      <xdr:col>81</xdr:col>
      <xdr:colOff>101600</xdr:colOff>
      <xdr:row>37</xdr:row>
      <xdr:rowOff>34042</xdr:rowOff>
    </xdr:to>
    <xdr:sp macro="" textlink="">
      <xdr:nvSpPr>
        <xdr:cNvPr id="543" name="楕円 542"/>
        <xdr:cNvSpPr/>
      </xdr:nvSpPr>
      <xdr:spPr>
        <a:xfrm>
          <a:off x="15430500" y="62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25169</xdr:rowOff>
    </xdr:from>
    <xdr:ext cx="534377" cy="259045"/>
    <xdr:sp macro="" textlink="">
      <xdr:nvSpPr>
        <xdr:cNvPr id="544" name="テキスト ボックス 543"/>
        <xdr:cNvSpPr txBox="1"/>
      </xdr:nvSpPr>
      <xdr:spPr>
        <a:xfrm>
          <a:off x="15214111" y="63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124409</xdr:rowOff>
    </xdr:from>
    <xdr:to>
      <xdr:col>76</xdr:col>
      <xdr:colOff>165100</xdr:colOff>
      <xdr:row>37</xdr:row>
      <xdr:rowOff>54559</xdr:rowOff>
    </xdr:to>
    <xdr:sp macro="" textlink="">
      <xdr:nvSpPr>
        <xdr:cNvPr id="545" name="楕円 544"/>
        <xdr:cNvSpPr/>
      </xdr:nvSpPr>
      <xdr:spPr>
        <a:xfrm>
          <a:off x="14541500" y="6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45686</xdr:rowOff>
    </xdr:from>
    <xdr:ext cx="534377" cy="259045"/>
    <xdr:sp macro="" textlink="">
      <xdr:nvSpPr>
        <xdr:cNvPr id="546" name="テキスト ボックス 545"/>
        <xdr:cNvSpPr txBox="1"/>
      </xdr:nvSpPr>
      <xdr:spPr>
        <a:xfrm>
          <a:off x="14325111" y="63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115627</xdr:rowOff>
    </xdr:from>
    <xdr:to>
      <xdr:col>72</xdr:col>
      <xdr:colOff>38100</xdr:colOff>
      <xdr:row>37</xdr:row>
      <xdr:rowOff>45777</xdr:rowOff>
    </xdr:to>
    <xdr:sp macro="" textlink="">
      <xdr:nvSpPr>
        <xdr:cNvPr id="547" name="楕円 546"/>
        <xdr:cNvSpPr/>
      </xdr:nvSpPr>
      <xdr:spPr>
        <a:xfrm>
          <a:off x="13652500" y="628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36904</xdr:rowOff>
    </xdr:from>
    <xdr:ext cx="534377" cy="259045"/>
    <xdr:sp macro="" textlink="">
      <xdr:nvSpPr>
        <xdr:cNvPr id="548" name="テキスト ボックス 547"/>
        <xdr:cNvSpPr txBox="1"/>
      </xdr:nvSpPr>
      <xdr:spPr>
        <a:xfrm>
          <a:off x="13436111" y="638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25483</xdr:rowOff>
    </xdr:from>
    <xdr:to>
      <xdr:col>67</xdr:col>
      <xdr:colOff>101600</xdr:colOff>
      <xdr:row>34</xdr:row>
      <xdr:rowOff>127083</xdr:rowOff>
    </xdr:to>
    <xdr:sp macro="" textlink="">
      <xdr:nvSpPr>
        <xdr:cNvPr id="549" name="楕円 548"/>
        <xdr:cNvSpPr/>
      </xdr:nvSpPr>
      <xdr:spPr>
        <a:xfrm>
          <a:off x="12763500" y="585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143610</xdr:rowOff>
    </xdr:from>
    <xdr:ext cx="534377" cy="259045"/>
    <xdr:sp macro="" textlink="">
      <xdr:nvSpPr>
        <xdr:cNvPr id="550" name="テキスト ボックス 549"/>
        <xdr:cNvSpPr txBox="1"/>
      </xdr:nvSpPr>
      <xdr:spPr>
        <a:xfrm>
          <a:off x="12547111" y="563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71626</xdr:rowOff>
    </xdr:from>
    <xdr:to>
      <xdr:col>85</xdr:col>
      <xdr:colOff>127000</xdr:colOff>
      <xdr:row>57</xdr:row>
      <xdr:rowOff>84885</xdr:rowOff>
    </xdr:to>
    <xdr:cxnSp macro="">
      <xdr:nvCxnSpPr>
        <xdr:cNvPr id="582" name="直線コネクタ 581"/>
        <xdr:cNvCxnSpPr/>
      </xdr:nvCxnSpPr>
      <xdr:spPr>
        <a:xfrm flipV="1">
          <a:off x="15481300" y="9844276"/>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37434</xdr:rowOff>
    </xdr:from>
    <xdr:to>
      <xdr:col>81</xdr:col>
      <xdr:colOff>50800</xdr:colOff>
      <xdr:row>57</xdr:row>
      <xdr:rowOff>84885</xdr:rowOff>
    </xdr:to>
    <xdr:cxnSp macro="">
      <xdr:nvCxnSpPr>
        <xdr:cNvPr id="585" name="直線コネクタ 584"/>
        <xdr:cNvCxnSpPr/>
      </xdr:nvCxnSpPr>
      <xdr:spPr>
        <a:xfrm>
          <a:off x="14592300" y="9810084"/>
          <a:ext cx="889000" cy="4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6867</xdr:rowOff>
    </xdr:from>
    <xdr:to>
      <xdr:col>76</xdr:col>
      <xdr:colOff>114300</xdr:colOff>
      <xdr:row>57</xdr:row>
      <xdr:rowOff>37434</xdr:rowOff>
    </xdr:to>
    <xdr:cxnSp macro="">
      <xdr:nvCxnSpPr>
        <xdr:cNvPr id="588" name="直線コネクタ 587"/>
        <xdr:cNvCxnSpPr/>
      </xdr:nvCxnSpPr>
      <xdr:spPr>
        <a:xfrm>
          <a:off x="13703300" y="9779517"/>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89014</xdr:rowOff>
    </xdr:from>
    <xdr:to>
      <xdr:col>76</xdr:col>
      <xdr:colOff>165100</xdr:colOff>
      <xdr:row>56</xdr:row>
      <xdr:rowOff>19164</xdr:rowOff>
    </xdr:to>
    <xdr:sp macro="" textlink="">
      <xdr:nvSpPr>
        <xdr:cNvPr id="589" name="フローチャート: 判断 588"/>
        <xdr:cNvSpPr/>
      </xdr:nvSpPr>
      <xdr:spPr>
        <a:xfrm>
          <a:off x="14541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35691</xdr:rowOff>
    </xdr:from>
    <xdr:ext cx="534377" cy="259045"/>
    <xdr:sp macro="" textlink="">
      <xdr:nvSpPr>
        <xdr:cNvPr id="590" name="テキスト ボックス 589"/>
        <xdr:cNvSpPr txBox="1"/>
      </xdr:nvSpPr>
      <xdr:spPr>
        <a:xfrm>
          <a:off x="14325111" y="92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6867</xdr:rowOff>
    </xdr:from>
    <xdr:to>
      <xdr:col>71</xdr:col>
      <xdr:colOff>177800</xdr:colOff>
      <xdr:row>57</xdr:row>
      <xdr:rowOff>86109</xdr:rowOff>
    </xdr:to>
    <xdr:cxnSp macro="">
      <xdr:nvCxnSpPr>
        <xdr:cNvPr id="591" name="直線コネクタ 590"/>
        <xdr:cNvCxnSpPr/>
      </xdr:nvCxnSpPr>
      <xdr:spPr>
        <a:xfrm flipV="1">
          <a:off x="12814300" y="9779517"/>
          <a:ext cx="889000" cy="7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20826</xdr:rowOff>
    </xdr:from>
    <xdr:to>
      <xdr:col>85</xdr:col>
      <xdr:colOff>177800</xdr:colOff>
      <xdr:row>57</xdr:row>
      <xdr:rowOff>122426</xdr:rowOff>
    </xdr:to>
    <xdr:sp macro="" textlink="">
      <xdr:nvSpPr>
        <xdr:cNvPr id="601" name="楕円 600"/>
        <xdr:cNvSpPr/>
      </xdr:nvSpPr>
      <xdr:spPr>
        <a:xfrm>
          <a:off x="16268700" y="97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170703</xdr:rowOff>
    </xdr:from>
    <xdr:ext cx="534377" cy="259045"/>
    <xdr:sp macro="" textlink="">
      <xdr:nvSpPr>
        <xdr:cNvPr id="602" name="教育費該当値テキスト"/>
        <xdr:cNvSpPr txBox="1"/>
      </xdr:nvSpPr>
      <xdr:spPr>
        <a:xfrm>
          <a:off x="16370300" y="97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34085</xdr:rowOff>
    </xdr:from>
    <xdr:to>
      <xdr:col>81</xdr:col>
      <xdr:colOff>101600</xdr:colOff>
      <xdr:row>57</xdr:row>
      <xdr:rowOff>135685</xdr:rowOff>
    </xdr:to>
    <xdr:sp macro="" textlink="">
      <xdr:nvSpPr>
        <xdr:cNvPr id="603" name="楕円 602"/>
        <xdr:cNvSpPr/>
      </xdr:nvSpPr>
      <xdr:spPr>
        <a:xfrm>
          <a:off x="15430500" y="98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126812</xdr:rowOff>
    </xdr:from>
    <xdr:ext cx="534377" cy="259045"/>
    <xdr:sp macro="" textlink="">
      <xdr:nvSpPr>
        <xdr:cNvPr id="604" name="テキスト ボックス 603"/>
        <xdr:cNvSpPr txBox="1"/>
      </xdr:nvSpPr>
      <xdr:spPr>
        <a:xfrm>
          <a:off x="15214111" y="98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158084</xdr:rowOff>
    </xdr:from>
    <xdr:to>
      <xdr:col>76</xdr:col>
      <xdr:colOff>165100</xdr:colOff>
      <xdr:row>57</xdr:row>
      <xdr:rowOff>88234</xdr:rowOff>
    </xdr:to>
    <xdr:sp macro="" textlink="">
      <xdr:nvSpPr>
        <xdr:cNvPr id="605" name="楕円 604"/>
        <xdr:cNvSpPr/>
      </xdr:nvSpPr>
      <xdr:spPr>
        <a:xfrm>
          <a:off x="14541500" y="97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79361</xdr:rowOff>
    </xdr:from>
    <xdr:ext cx="534377" cy="259045"/>
    <xdr:sp macro="" textlink="">
      <xdr:nvSpPr>
        <xdr:cNvPr id="606" name="テキスト ボックス 605"/>
        <xdr:cNvSpPr txBox="1"/>
      </xdr:nvSpPr>
      <xdr:spPr>
        <a:xfrm>
          <a:off x="14325111" y="98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127517</xdr:rowOff>
    </xdr:from>
    <xdr:to>
      <xdr:col>72</xdr:col>
      <xdr:colOff>38100</xdr:colOff>
      <xdr:row>57</xdr:row>
      <xdr:rowOff>57667</xdr:rowOff>
    </xdr:to>
    <xdr:sp macro="" textlink="">
      <xdr:nvSpPr>
        <xdr:cNvPr id="607" name="楕円 606"/>
        <xdr:cNvSpPr/>
      </xdr:nvSpPr>
      <xdr:spPr>
        <a:xfrm>
          <a:off x="13652500" y="97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48794</xdr:rowOff>
    </xdr:from>
    <xdr:ext cx="534377" cy="259045"/>
    <xdr:sp macro="" textlink="">
      <xdr:nvSpPr>
        <xdr:cNvPr id="608" name="テキスト ボックス 607"/>
        <xdr:cNvSpPr txBox="1"/>
      </xdr:nvSpPr>
      <xdr:spPr>
        <a:xfrm>
          <a:off x="13436111" y="982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35309</xdr:rowOff>
    </xdr:from>
    <xdr:to>
      <xdr:col>67</xdr:col>
      <xdr:colOff>101600</xdr:colOff>
      <xdr:row>57</xdr:row>
      <xdr:rowOff>136909</xdr:rowOff>
    </xdr:to>
    <xdr:sp macro="" textlink="">
      <xdr:nvSpPr>
        <xdr:cNvPr id="609" name="楕円 608"/>
        <xdr:cNvSpPr/>
      </xdr:nvSpPr>
      <xdr:spPr>
        <a:xfrm>
          <a:off x="12763500" y="980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128036</xdr:rowOff>
    </xdr:from>
    <xdr:ext cx="534377" cy="259045"/>
    <xdr:sp macro="" textlink="">
      <xdr:nvSpPr>
        <xdr:cNvPr id="610" name="テキスト ボックス 609"/>
        <xdr:cNvSpPr txBox="1"/>
      </xdr:nvSpPr>
      <xdr:spPr>
        <a:xfrm>
          <a:off x="12547111" y="99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152371</xdr:rowOff>
    </xdr:from>
    <xdr:to>
      <xdr:col>85</xdr:col>
      <xdr:colOff>127000</xdr:colOff>
      <xdr:row>78</xdr:row>
      <xdr:rowOff>13650</xdr:rowOff>
    </xdr:to>
    <xdr:cxnSp macro="">
      <xdr:nvCxnSpPr>
        <xdr:cNvPr id="635" name="直線コネクタ 634"/>
        <xdr:cNvCxnSpPr/>
      </xdr:nvCxnSpPr>
      <xdr:spPr>
        <a:xfrm>
          <a:off x="15481300" y="13354021"/>
          <a:ext cx="8382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115064</xdr:rowOff>
    </xdr:from>
    <xdr:ext cx="469744" cy="259045"/>
    <xdr:sp macro="" textlink="">
      <xdr:nvSpPr>
        <xdr:cNvPr id="636" name="災害復旧費平均値テキスト"/>
        <xdr:cNvSpPr txBox="1"/>
      </xdr:nvSpPr>
      <xdr:spPr>
        <a:xfrm>
          <a:off x="16370300" y="1331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152371</xdr:rowOff>
    </xdr:from>
    <xdr:to>
      <xdr:col>81</xdr:col>
      <xdr:colOff>50800</xdr:colOff>
      <xdr:row>77</xdr:row>
      <xdr:rowOff>168269</xdr:rowOff>
    </xdr:to>
    <xdr:cxnSp macro="">
      <xdr:nvCxnSpPr>
        <xdr:cNvPr id="638" name="直線コネクタ 637"/>
        <xdr:cNvCxnSpPr/>
      </xdr:nvCxnSpPr>
      <xdr:spPr>
        <a:xfrm flipV="1">
          <a:off x="14592300" y="13354021"/>
          <a:ext cx="889000" cy="1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168269</xdr:rowOff>
    </xdr:from>
    <xdr:to>
      <xdr:col>76</xdr:col>
      <xdr:colOff>114300</xdr:colOff>
      <xdr:row>78</xdr:row>
      <xdr:rowOff>16827</xdr:rowOff>
    </xdr:to>
    <xdr:cxnSp macro="">
      <xdr:nvCxnSpPr>
        <xdr:cNvPr id="641" name="直線コネクタ 640"/>
        <xdr:cNvCxnSpPr/>
      </xdr:nvCxnSpPr>
      <xdr:spPr>
        <a:xfrm flipV="1">
          <a:off x="13703300" y="13369919"/>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127608</xdr:rowOff>
    </xdr:from>
    <xdr:to>
      <xdr:col>76</xdr:col>
      <xdr:colOff>165100</xdr:colOff>
      <xdr:row>78</xdr:row>
      <xdr:rowOff>57758</xdr:rowOff>
    </xdr:to>
    <xdr:sp macro="" textlink="">
      <xdr:nvSpPr>
        <xdr:cNvPr id="642" name="フローチャート: 判断 641"/>
        <xdr:cNvSpPr/>
      </xdr:nvSpPr>
      <xdr:spPr>
        <a:xfrm>
          <a:off x="14541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48885</xdr:rowOff>
    </xdr:from>
    <xdr:ext cx="469744" cy="259045"/>
    <xdr:sp macro="" textlink="">
      <xdr:nvSpPr>
        <xdr:cNvPr id="643" name="テキスト ボックス 642"/>
        <xdr:cNvSpPr txBox="1"/>
      </xdr:nvSpPr>
      <xdr:spPr>
        <a:xfrm>
          <a:off x="14357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120417</xdr:rowOff>
    </xdr:from>
    <xdr:to>
      <xdr:col>71</xdr:col>
      <xdr:colOff>177800</xdr:colOff>
      <xdr:row>78</xdr:row>
      <xdr:rowOff>16827</xdr:rowOff>
    </xdr:to>
    <xdr:cxnSp macro="">
      <xdr:nvCxnSpPr>
        <xdr:cNvPr id="644" name="直線コネクタ 643"/>
        <xdr:cNvCxnSpPr/>
      </xdr:nvCxnSpPr>
      <xdr:spPr>
        <a:xfrm>
          <a:off x="12814300" y="13322067"/>
          <a:ext cx="889000" cy="6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48221</xdr:rowOff>
    </xdr:from>
    <xdr:ext cx="469744" cy="259045"/>
    <xdr:sp macro="" textlink="">
      <xdr:nvSpPr>
        <xdr:cNvPr id="648" name="テキスト ボックス 647"/>
        <xdr:cNvSpPr txBox="1"/>
      </xdr:nvSpPr>
      <xdr:spPr>
        <a:xfrm>
          <a:off x="12579428" y="1342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134300</xdr:rowOff>
    </xdr:from>
    <xdr:to>
      <xdr:col>85</xdr:col>
      <xdr:colOff>177800</xdr:colOff>
      <xdr:row>78</xdr:row>
      <xdr:rowOff>64450</xdr:rowOff>
    </xdr:to>
    <xdr:sp macro="" textlink="">
      <xdr:nvSpPr>
        <xdr:cNvPr id="654" name="楕円 653"/>
        <xdr:cNvSpPr/>
      </xdr:nvSpPr>
      <xdr:spPr>
        <a:xfrm>
          <a:off x="16268700" y="13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93677</xdr:rowOff>
    </xdr:from>
    <xdr:ext cx="469744" cy="259045"/>
    <xdr:sp macro="" textlink="">
      <xdr:nvSpPr>
        <xdr:cNvPr id="655" name="災害復旧費該当値テキスト"/>
        <xdr:cNvSpPr txBox="1"/>
      </xdr:nvSpPr>
      <xdr:spPr>
        <a:xfrm>
          <a:off x="16370300" y="1312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101571</xdr:rowOff>
    </xdr:from>
    <xdr:to>
      <xdr:col>81</xdr:col>
      <xdr:colOff>101600</xdr:colOff>
      <xdr:row>78</xdr:row>
      <xdr:rowOff>31721</xdr:rowOff>
    </xdr:to>
    <xdr:sp macro="" textlink="">
      <xdr:nvSpPr>
        <xdr:cNvPr id="656" name="楕円 655"/>
        <xdr:cNvSpPr/>
      </xdr:nvSpPr>
      <xdr:spPr>
        <a:xfrm>
          <a:off x="15430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48248</xdr:rowOff>
    </xdr:from>
    <xdr:ext cx="469744" cy="259045"/>
    <xdr:sp macro="" textlink="">
      <xdr:nvSpPr>
        <xdr:cNvPr id="657" name="テキスト ボックス 656"/>
        <xdr:cNvSpPr txBox="1"/>
      </xdr:nvSpPr>
      <xdr:spPr>
        <a:xfrm>
          <a:off x="15246428" y="1307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117469</xdr:rowOff>
    </xdr:from>
    <xdr:to>
      <xdr:col>76</xdr:col>
      <xdr:colOff>165100</xdr:colOff>
      <xdr:row>78</xdr:row>
      <xdr:rowOff>47619</xdr:rowOff>
    </xdr:to>
    <xdr:sp macro="" textlink="">
      <xdr:nvSpPr>
        <xdr:cNvPr id="658" name="楕円 657"/>
        <xdr:cNvSpPr/>
      </xdr:nvSpPr>
      <xdr:spPr>
        <a:xfrm>
          <a:off x="14541500" y="133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64146</xdr:rowOff>
    </xdr:from>
    <xdr:ext cx="469744" cy="259045"/>
    <xdr:sp macro="" textlink="">
      <xdr:nvSpPr>
        <xdr:cNvPr id="659" name="テキスト ボックス 658"/>
        <xdr:cNvSpPr txBox="1"/>
      </xdr:nvSpPr>
      <xdr:spPr>
        <a:xfrm>
          <a:off x="14357428" y="13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137477</xdr:rowOff>
    </xdr:from>
    <xdr:to>
      <xdr:col>72</xdr:col>
      <xdr:colOff>38100</xdr:colOff>
      <xdr:row>78</xdr:row>
      <xdr:rowOff>67627</xdr:rowOff>
    </xdr:to>
    <xdr:sp macro="" textlink="">
      <xdr:nvSpPr>
        <xdr:cNvPr id="660" name="楕円 659"/>
        <xdr:cNvSpPr/>
      </xdr:nvSpPr>
      <xdr:spPr>
        <a:xfrm>
          <a:off x="13652500" y="133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58754</xdr:rowOff>
    </xdr:from>
    <xdr:ext cx="469744" cy="259045"/>
    <xdr:sp macro="" textlink="">
      <xdr:nvSpPr>
        <xdr:cNvPr id="661" name="テキスト ボックス 660"/>
        <xdr:cNvSpPr txBox="1"/>
      </xdr:nvSpPr>
      <xdr:spPr>
        <a:xfrm>
          <a:off x="13468428" y="1343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69617</xdr:rowOff>
    </xdr:from>
    <xdr:to>
      <xdr:col>67</xdr:col>
      <xdr:colOff>101600</xdr:colOff>
      <xdr:row>77</xdr:row>
      <xdr:rowOff>171217</xdr:rowOff>
    </xdr:to>
    <xdr:sp macro="" textlink="">
      <xdr:nvSpPr>
        <xdr:cNvPr id="662" name="楕円 661"/>
        <xdr:cNvSpPr/>
      </xdr:nvSpPr>
      <xdr:spPr>
        <a:xfrm>
          <a:off x="12763500" y="1327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16294</xdr:rowOff>
    </xdr:from>
    <xdr:ext cx="534377" cy="259045"/>
    <xdr:sp macro="" textlink="">
      <xdr:nvSpPr>
        <xdr:cNvPr id="663" name="テキスト ボックス 662"/>
        <xdr:cNvSpPr txBox="1"/>
      </xdr:nvSpPr>
      <xdr:spPr>
        <a:xfrm>
          <a:off x="12547111" y="1304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79953</xdr:rowOff>
    </xdr:from>
    <xdr:to>
      <xdr:col>85</xdr:col>
      <xdr:colOff>127000</xdr:colOff>
      <xdr:row>95</xdr:row>
      <xdr:rowOff>93331</xdr:rowOff>
    </xdr:to>
    <xdr:cxnSp macro="">
      <xdr:nvCxnSpPr>
        <xdr:cNvPr id="690" name="直線コネクタ 689"/>
        <xdr:cNvCxnSpPr/>
      </xdr:nvCxnSpPr>
      <xdr:spPr>
        <a:xfrm flipV="1">
          <a:off x="15481300" y="16367703"/>
          <a:ext cx="838200" cy="1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58885</xdr:rowOff>
    </xdr:from>
    <xdr:to>
      <xdr:col>81</xdr:col>
      <xdr:colOff>50800</xdr:colOff>
      <xdr:row>95</xdr:row>
      <xdr:rowOff>93331</xdr:rowOff>
    </xdr:to>
    <xdr:cxnSp macro="">
      <xdr:nvCxnSpPr>
        <xdr:cNvPr id="693" name="直線コネクタ 692"/>
        <xdr:cNvCxnSpPr/>
      </xdr:nvCxnSpPr>
      <xdr:spPr>
        <a:xfrm>
          <a:off x="14592300" y="16346635"/>
          <a:ext cx="889000" cy="3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55831</xdr:rowOff>
    </xdr:from>
    <xdr:to>
      <xdr:col>76</xdr:col>
      <xdr:colOff>114300</xdr:colOff>
      <xdr:row>95</xdr:row>
      <xdr:rowOff>58885</xdr:rowOff>
    </xdr:to>
    <xdr:cxnSp macro="">
      <xdr:nvCxnSpPr>
        <xdr:cNvPr id="696" name="直線コネクタ 695"/>
        <xdr:cNvCxnSpPr/>
      </xdr:nvCxnSpPr>
      <xdr:spPr>
        <a:xfrm>
          <a:off x="13703300" y="16343581"/>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131228</xdr:rowOff>
    </xdr:from>
    <xdr:to>
      <xdr:col>76</xdr:col>
      <xdr:colOff>165100</xdr:colOff>
      <xdr:row>96</xdr:row>
      <xdr:rowOff>61378</xdr:rowOff>
    </xdr:to>
    <xdr:sp macro="" textlink="">
      <xdr:nvSpPr>
        <xdr:cNvPr id="697" name="フローチャート: 判断 696"/>
        <xdr:cNvSpPr/>
      </xdr:nvSpPr>
      <xdr:spPr>
        <a:xfrm>
          <a:off x="14541500" y="1641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52505</xdr:rowOff>
    </xdr:from>
    <xdr:ext cx="534377" cy="259045"/>
    <xdr:sp macro="" textlink="">
      <xdr:nvSpPr>
        <xdr:cNvPr id="698" name="テキスト ボックス 697"/>
        <xdr:cNvSpPr txBox="1"/>
      </xdr:nvSpPr>
      <xdr:spPr>
        <a:xfrm>
          <a:off x="14325111" y="165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55831</xdr:rowOff>
    </xdr:from>
    <xdr:to>
      <xdr:col>71</xdr:col>
      <xdr:colOff>177800</xdr:colOff>
      <xdr:row>95</xdr:row>
      <xdr:rowOff>88347</xdr:rowOff>
    </xdr:to>
    <xdr:cxnSp macro="">
      <xdr:nvCxnSpPr>
        <xdr:cNvPr id="699" name="直線コネクタ 698"/>
        <xdr:cNvCxnSpPr/>
      </xdr:nvCxnSpPr>
      <xdr:spPr>
        <a:xfrm flipV="1">
          <a:off x="12814300" y="16343581"/>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24314</xdr:rowOff>
    </xdr:from>
    <xdr:ext cx="534377" cy="259045"/>
    <xdr:sp macro="" textlink="">
      <xdr:nvSpPr>
        <xdr:cNvPr id="701" name="テキスト ボックス 700"/>
        <xdr:cNvSpPr txBox="1"/>
      </xdr:nvSpPr>
      <xdr:spPr>
        <a:xfrm>
          <a:off x="13436111" y="1648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3996</xdr:rowOff>
    </xdr:from>
    <xdr:ext cx="534377" cy="259045"/>
    <xdr:sp macro="" textlink="">
      <xdr:nvSpPr>
        <xdr:cNvPr id="703" name="テキスト ボックス 702"/>
        <xdr:cNvSpPr txBox="1"/>
      </xdr:nvSpPr>
      <xdr:spPr>
        <a:xfrm>
          <a:off x="12547111" y="164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29153</xdr:rowOff>
    </xdr:from>
    <xdr:to>
      <xdr:col>85</xdr:col>
      <xdr:colOff>177800</xdr:colOff>
      <xdr:row>95</xdr:row>
      <xdr:rowOff>130753</xdr:rowOff>
    </xdr:to>
    <xdr:sp macro="" textlink="">
      <xdr:nvSpPr>
        <xdr:cNvPr id="709" name="楕円 708"/>
        <xdr:cNvSpPr/>
      </xdr:nvSpPr>
      <xdr:spPr>
        <a:xfrm>
          <a:off x="16268700" y="163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52030</xdr:rowOff>
    </xdr:from>
    <xdr:ext cx="534377" cy="259045"/>
    <xdr:sp macro="" textlink="">
      <xdr:nvSpPr>
        <xdr:cNvPr id="710" name="公債費該当値テキスト"/>
        <xdr:cNvSpPr txBox="1"/>
      </xdr:nvSpPr>
      <xdr:spPr>
        <a:xfrm>
          <a:off x="16370300" y="161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42531</xdr:rowOff>
    </xdr:from>
    <xdr:to>
      <xdr:col>81</xdr:col>
      <xdr:colOff>101600</xdr:colOff>
      <xdr:row>95</xdr:row>
      <xdr:rowOff>144131</xdr:rowOff>
    </xdr:to>
    <xdr:sp macro="" textlink="">
      <xdr:nvSpPr>
        <xdr:cNvPr id="711" name="楕円 710"/>
        <xdr:cNvSpPr/>
      </xdr:nvSpPr>
      <xdr:spPr>
        <a:xfrm>
          <a:off x="15430500" y="163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160658</xdr:rowOff>
    </xdr:from>
    <xdr:ext cx="534377" cy="259045"/>
    <xdr:sp macro="" textlink="">
      <xdr:nvSpPr>
        <xdr:cNvPr id="712" name="テキスト ボックス 711"/>
        <xdr:cNvSpPr txBox="1"/>
      </xdr:nvSpPr>
      <xdr:spPr>
        <a:xfrm>
          <a:off x="15214111" y="1610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8085</xdr:rowOff>
    </xdr:from>
    <xdr:to>
      <xdr:col>76</xdr:col>
      <xdr:colOff>165100</xdr:colOff>
      <xdr:row>95</xdr:row>
      <xdr:rowOff>109685</xdr:rowOff>
    </xdr:to>
    <xdr:sp macro="" textlink="">
      <xdr:nvSpPr>
        <xdr:cNvPr id="713" name="楕円 712"/>
        <xdr:cNvSpPr/>
      </xdr:nvSpPr>
      <xdr:spPr>
        <a:xfrm>
          <a:off x="14541500" y="162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126212</xdr:rowOff>
    </xdr:from>
    <xdr:ext cx="534377" cy="259045"/>
    <xdr:sp macro="" textlink="">
      <xdr:nvSpPr>
        <xdr:cNvPr id="714" name="テキスト ボックス 713"/>
        <xdr:cNvSpPr txBox="1"/>
      </xdr:nvSpPr>
      <xdr:spPr>
        <a:xfrm>
          <a:off x="14325111" y="1607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5031</xdr:rowOff>
    </xdr:from>
    <xdr:to>
      <xdr:col>72</xdr:col>
      <xdr:colOff>38100</xdr:colOff>
      <xdr:row>95</xdr:row>
      <xdr:rowOff>106631</xdr:rowOff>
    </xdr:to>
    <xdr:sp macro="" textlink="">
      <xdr:nvSpPr>
        <xdr:cNvPr id="715" name="楕円 714"/>
        <xdr:cNvSpPr/>
      </xdr:nvSpPr>
      <xdr:spPr>
        <a:xfrm>
          <a:off x="13652500" y="162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123158</xdr:rowOff>
    </xdr:from>
    <xdr:ext cx="534377" cy="259045"/>
    <xdr:sp macro="" textlink="">
      <xdr:nvSpPr>
        <xdr:cNvPr id="716" name="テキスト ボックス 715"/>
        <xdr:cNvSpPr txBox="1"/>
      </xdr:nvSpPr>
      <xdr:spPr>
        <a:xfrm>
          <a:off x="13436111" y="160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37547</xdr:rowOff>
    </xdr:from>
    <xdr:to>
      <xdr:col>67</xdr:col>
      <xdr:colOff>101600</xdr:colOff>
      <xdr:row>95</xdr:row>
      <xdr:rowOff>139147</xdr:rowOff>
    </xdr:to>
    <xdr:sp macro="" textlink="">
      <xdr:nvSpPr>
        <xdr:cNvPr id="717" name="楕円 716"/>
        <xdr:cNvSpPr/>
      </xdr:nvSpPr>
      <xdr:spPr>
        <a:xfrm>
          <a:off x="12763500" y="16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155674</xdr:rowOff>
    </xdr:from>
    <xdr:ext cx="534377" cy="259045"/>
    <xdr:sp macro="" textlink="">
      <xdr:nvSpPr>
        <xdr:cNvPr id="718" name="テキスト ボックス 717"/>
        <xdr:cNvSpPr txBox="1"/>
      </xdr:nvSpPr>
      <xdr:spPr>
        <a:xfrm>
          <a:off x="12547111" y="161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11176</xdr:rowOff>
    </xdr:from>
    <xdr:to>
      <xdr:col>107</xdr:col>
      <xdr:colOff>101600</xdr:colOff>
      <xdr:row>30</xdr:row>
      <xdr:rowOff>112776</xdr:rowOff>
    </xdr:to>
    <xdr:sp macro="" textlink="">
      <xdr:nvSpPr>
        <xdr:cNvPr id="752" name="フローチャート: 判断 751"/>
        <xdr:cNvSpPr/>
      </xdr:nvSpPr>
      <xdr:spPr>
        <a:xfrm>
          <a:off x="20383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129303</xdr:rowOff>
    </xdr:from>
    <xdr:ext cx="378565" cy="259045"/>
    <xdr:sp macro="" textlink="">
      <xdr:nvSpPr>
        <xdr:cNvPr id="753" name="テキスト ボックス 752"/>
        <xdr:cNvSpPr txBox="1"/>
      </xdr:nvSpPr>
      <xdr:spPr>
        <a:xfrm>
          <a:off x="20245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１６６，７６５円となっている。子ども医療費の支給対象年齢を引き上げているため類似団体よりも高い状況にある。平成２８年度は年金生活者等支援臨時福祉給付金、平成２９年度は臨時福祉給付金の支給があり扶助費が増加していることが近年の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総務費は住民一人当たり９６，９５３円となっている。平成２９年度は、光情報通信に係る基盤整備や消防署の用地購入を行ったため事業費が大幅に増加した。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農林水産業費は住民一人当たり３０，２７６円となっている。平成２９年度は、漁港の機能保全工事や水産物直売施設建設工事が完了したことから事業費が減少した。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２３，５９４円となっている。町が所有する公園施設や温泉施設の運営委託及び維持管理等により類似団体平均より高い水準で推移しているが、平成２９年度は、商工会館改築に対し補助を行ったことから事業費が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末の財政調整基金の残高は、１，４６１百万円である。今後、地方交付税の減少等により標準財政規模の縮小が想定されるため、事業の必要性や優先度を精査し、起債や補助事業を有効に活用しながら、計画的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熊本県芦北町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一般会計及びその他会計全てにおいて黒字となっている。また、一般会計を除き標準財政規模比は上昇し、黒字総額も増加した。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農業集落排水事業特別会計については、大規模修繕や施設更新等に伴う一般会計からの繰出金について増加が見込まれることに留意が必要である。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現状で赤字が発生することは見込まれないが、健全な財政状況を維持するため、事業の検証、使用料の見直しや適正化等に継続的に取り組んでいく。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10467010</v>
      </c>
      <c r="BO4" s="441"/>
      <c r="BP4" s="441"/>
      <c r="BQ4" s="441"/>
      <c r="BR4" s="441"/>
      <c r="BS4" s="441"/>
      <c r="BT4" s="441"/>
      <c r="BU4" s="442"/>
      <c r="BV4" s="440">
        <v>10556038</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4.7</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10068899</v>
      </c>
      <c r="BO5" s="446"/>
      <c r="BP5" s="446"/>
      <c r="BQ5" s="446"/>
      <c r="BR5" s="446"/>
      <c r="BS5" s="446"/>
      <c r="BT5" s="446"/>
      <c r="BU5" s="447"/>
      <c r="BV5" s="445">
        <v>10049814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v>
      </c>
      <c r="CU5" s="416"/>
      <c r="CV5" s="416"/>
      <c r="CW5" s="416"/>
      <c r="CX5" s="416"/>
      <c r="CY5" s="416"/>
      <c r="CZ5" s="416"/>
      <c r="DA5" s="417"/>
      <c r="DB5" s="415">
        <v>93.7</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398111</v>
      </c>
      <c r="BO6" s="446"/>
      <c r="BP6" s="446"/>
      <c r="BQ6" s="446"/>
      <c r="BR6" s="446"/>
      <c r="BS6" s="446"/>
      <c r="BT6" s="446"/>
      <c r="BU6" s="447"/>
      <c r="BV6" s="445">
        <v>506224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96.9</v>
      </c>
      <c r="CU6" s="596"/>
      <c r="CV6" s="596"/>
      <c r="CW6" s="596"/>
      <c r="CX6" s="596"/>
      <c r="CY6" s="596"/>
      <c r="CZ6" s="596"/>
      <c r="DA6" s="597"/>
      <c r="DB6" s="595">
        <v>97.6</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105457</v>
      </c>
      <c r="BO7" s="446"/>
      <c r="BP7" s="446"/>
      <c r="BQ7" s="446"/>
      <c r="BR7" s="446"/>
      <c r="BS7" s="446"/>
      <c r="BT7" s="446"/>
      <c r="BU7" s="447"/>
      <c r="BV7" s="445">
        <v>124200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6245893</v>
      </c>
      <c r="CU7" s="446"/>
      <c r="CV7" s="446"/>
      <c r="CW7" s="446"/>
      <c r="CX7" s="446"/>
      <c r="CY7" s="446"/>
      <c r="CZ7" s="446"/>
      <c r="DA7" s="447"/>
      <c r="DB7" s="445">
        <v>6331736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292654</v>
      </c>
      <c r="BO8" s="446"/>
      <c r="BP8" s="446"/>
      <c r="BQ8" s="446"/>
      <c r="BR8" s="446"/>
      <c r="BS8" s="446"/>
      <c r="BT8" s="446"/>
      <c r="BU8" s="447"/>
      <c r="BV8" s="445">
        <v>382024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17661</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-89370</v>
      </c>
      <c r="BO9" s="446"/>
      <c r="BP9" s="446"/>
      <c r="BQ9" s="446"/>
      <c r="BR9" s="446"/>
      <c r="BS9" s="446"/>
      <c r="BT9" s="446"/>
      <c r="BU9" s="447"/>
      <c r="BV9" s="445">
        <v>-125167</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14.6</v>
      </c>
      <c r="CU9" s="416"/>
      <c r="CV9" s="416"/>
      <c r="CW9" s="416"/>
      <c r="CX9" s="416"/>
      <c r="CY9" s="416"/>
      <c r="CZ9" s="416"/>
      <c r="DA9" s="417"/>
      <c r="DB9" s="415">
        <v>14.1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19316</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1034</v>
      </c>
      <c r="BO10" s="446"/>
      <c r="BP10" s="446"/>
      <c r="BQ10" s="446"/>
      <c r="BR10" s="446"/>
      <c r="BS10" s="446"/>
      <c r="BT10" s="446"/>
      <c r="BU10" s="447"/>
      <c r="BV10" s="445">
        <v>1317</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112</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17789</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88</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128</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17751</v>
      </c>
      <c r="S13" s="549"/>
      <c r="T13" s="549"/>
      <c r="U13" s="549"/>
      <c r="V13" s="550"/>
      <c r="W13" s="536" t="s">
        <v>130</v>
      </c>
      <c r="X13" s="458"/>
      <c r="Y13" s="458"/>
      <c r="Z13" s="458"/>
      <c r="AA13" s="458"/>
      <c r="AB13" s="459"/>
      <c r="AC13" s="421">
        <v>1224</v>
      </c>
      <c r="AD13" s="422"/>
      <c r="AE13" s="422"/>
      <c r="AF13" s="422"/>
      <c r="AG13" s="423"/>
      <c r="AH13" s="421">
        <v>1389</v>
      </c>
      <c r="AI13" s="422"/>
      <c r="AJ13" s="422"/>
      <c r="AK13" s="422"/>
      <c r="AL13" s="424"/>
      <c r="AM13" s="514" t="s">
        <v>131</v>
      </c>
      <c r="AN13" s="419"/>
      <c r="AO13" s="419"/>
      <c r="AP13" s="419"/>
      <c r="AQ13" s="419"/>
      <c r="AR13" s="419"/>
      <c r="AS13" s="419"/>
      <c r="AT13" s="420"/>
      <c r="AU13" s="502" t="s">
        <v>132</v>
      </c>
      <c r="AV13" s="503"/>
      <c r="AW13" s="503"/>
      <c r="AX13" s="503"/>
      <c r="AY13" s="425" t="s">
        <v>133</v>
      </c>
      <c r="AZ13" s="426"/>
      <c r="BA13" s="426"/>
      <c r="BB13" s="426"/>
      <c r="BC13" s="426"/>
      <c r="BD13" s="426"/>
      <c r="BE13" s="426"/>
      <c r="BF13" s="426"/>
      <c r="BG13" s="426"/>
      <c r="BH13" s="426"/>
      <c r="BI13" s="426"/>
      <c r="BJ13" s="426"/>
      <c r="BK13" s="426"/>
      <c r="BL13" s="426"/>
      <c r="BM13" s="427"/>
      <c r="BN13" s="445">
        <v>-88336</v>
      </c>
      <c r="BO13" s="446"/>
      <c r="BP13" s="446"/>
      <c r="BQ13" s="446"/>
      <c r="BR13" s="446"/>
      <c r="BS13" s="446"/>
      <c r="BT13" s="446"/>
      <c r="BU13" s="447"/>
      <c r="BV13" s="445">
        <v>-123850</v>
      </c>
      <c r="BW13" s="446"/>
      <c r="BX13" s="446"/>
      <c r="BY13" s="446"/>
      <c r="BZ13" s="446"/>
      <c r="CA13" s="446"/>
      <c r="CB13" s="446"/>
      <c r="CC13" s="447"/>
      <c r="CD13" s="454" t="s">
        <v>134</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135</v>
      </c>
      <c r="M14" s="579"/>
      <c r="N14" s="579"/>
      <c r="O14" s="579"/>
      <c r="P14" s="579"/>
      <c r="Q14" s="580"/>
      <c r="R14" s="548">
        <v>18117</v>
      </c>
      <c r="S14" s="549"/>
      <c r="T14" s="549"/>
      <c r="U14" s="549"/>
      <c r="V14" s="550"/>
      <c r="W14" s="551"/>
      <c r="X14" s="461"/>
      <c r="Y14" s="461"/>
      <c r="Z14" s="461"/>
      <c r="AA14" s="461"/>
      <c r="AB14" s="462"/>
      <c r="AC14" s="541">
        <v>15.5</v>
      </c>
      <c r="AD14" s="542"/>
      <c r="AE14" s="542"/>
      <c r="AF14" s="542"/>
      <c r="AG14" s="543"/>
      <c r="AH14" s="541">
        <v>16.5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136</v>
      </c>
      <c r="CE14" s="452"/>
      <c r="CF14" s="452"/>
      <c r="CG14" s="452"/>
      <c r="CH14" s="452"/>
      <c r="CI14" s="452"/>
      <c r="CJ14" s="452"/>
      <c r="CK14" s="452"/>
      <c r="CL14" s="452"/>
      <c r="CM14" s="452"/>
      <c r="CN14" s="452"/>
      <c r="CO14" s="452"/>
      <c r="CP14" s="452"/>
      <c r="CQ14" s="452"/>
      <c r="CR14" s="452"/>
      <c r="CS14" s="453"/>
      <c r="CT14" s="552" t="s">
        <v>128</v>
      </c>
      <c r="CU14" s="553"/>
      <c r="CV14" s="553"/>
      <c r="CW14" s="553"/>
      <c r="CX14" s="553"/>
      <c r="CY14" s="553"/>
      <c r="CZ14" s="553"/>
      <c r="DA14" s="554"/>
      <c r="DB14" s="552" t="s">
        <v>137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18086</v>
      </c>
      <c r="S15" s="549"/>
      <c r="T15" s="549"/>
      <c r="U15" s="549"/>
      <c r="V15" s="550"/>
      <c r="W15" s="536" t="s">
        <v>138</v>
      </c>
      <c r="X15" s="458"/>
      <c r="Y15" s="458"/>
      <c r="Z15" s="458"/>
      <c r="AA15" s="458"/>
      <c r="AB15" s="459"/>
      <c r="AC15" s="421">
        <v>1804</v>
      </c>
      <c r="AD15" s="422"/>
      <c r="AE15" s="422"/>
      <c r="AF15" s="422"/>
      <c r="AG15" s="423"/>
      <c r="AH15" s="421">
        <v>2096</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1759911</v>
      </c>
      <c r="BO15" s="441"/>
      <c r="BP15" s="441"/>
      <c r="BQ15" s="441"/>
      <c r="BR15" s="441"/>
      <c r="BS15" s="441"/>
      <c r="BT15" s="441"/>
      <c r="BU15" s="442"/>
      <c r="BV15" s="440">
        <v>1748727</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22.9</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5372486</v>
      </c>
      <c r="BO16" s="446"/>
      <c r="BP16" s="446"/>
      <c r="BQ16" s="446"/>
      <c r="BR16" s="446"/>
      <c r="BS16" s="446"/>
      <c r="BT16" s="446"/>
      <c r="BU16" s="447"/>
      <c r="BV16" s="445">
        <v>5392155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4845</v>
      </c>
      <c r="AD17" s="422"/>
      <c r="AE17" s="422"/>
      <c r="AF17" s="422"/>
      <c r="AG17" s="423"/>
      <c r="AH17" s="421">
        <v>4918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2229212</v>
      </c>
      <c r="BO17" s="446"/>
      <c r="BP17" s="446"/>
      <c r="BQ17" s="446"/>
      <c r="BR17" s="446"/>
      <c r="BS17" s="446"/>
      <c r="BT17" s="446"/>
      <c r="BU17" s="447"/>
      <c r="BV17" s="445">
        <v>2202677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234</v>
      </c>
      <c r="M18" s="510"/>
      <c r="N18" s="510"/>
      <c r="O18" s="510"/>
      <c r="P18" s="510"/>
      <c r="Q18" s="510"/>
      <c r="R18" s="511"/>
      <c r="S18" s="511"/>
      <c r="T18" s="511"/>
      <c r="U18" s="511"/>
      <c r="V18" s="512"/>
      <c r="W18" s="526"/>
      <c r="X18" s="527"/>
      <c r="Y18" s="527"/>
      <c r="Z18" s="527"/>
      <c r="AA18" s="527"/>
      <c r="AB18" s="537"/>
      <c r="AC18" s="409">
        <v>61.5</v>
      </c>
      <c r="AD18" s="410"/>
      <c r="AE18" s="410"/>
      <c r="AF18" s="410"/>
      <c r="AG18" s="513"/>
      <c r="AH18" s="409">
        <v>58.5</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5875211</v>
      </c>
      <c r="BO18" s="446"/>
      <c r="BP18" s="446"/>
      <c r="BQ18" s="446"/>
      <c r="BR18" s="446"/>
      <c r="BS18" s="446"/>
      <c r="BT18" s="446"/>
      <c r="BU18" s="447"/>
      <c r="BV18" s="445">
        <v>5884619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7169773</v>
      </c>
      <c r="BO19" s="446"/>
      <c r="BP19" s="446"/>
      <c r="BQ19" s="446"/>
      <c r="BR19" s="446"/>
      <c r="BS19" s="446"/>
      <c r="BT19" s="446"/>
      <c r="BU19" s="447"/>
      <c r="BV19" s="445">
        <v>7395986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6481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9816446</v>
      </c>
      <c r="BO23" s="446"/>
      <c r="BP23" s="446"/>
      <c r="BQ23" s="446"/>
      <c r="BR23" s="446"/>
      <c r="BS23" s="446"/>
      <c r="BT23" s="446"/>
      <c r="BU23" s="447"/>
      <c r="BV23" s="445">
        <v>9943349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7980</v>
      </c>
      <c r="R24" s="422"/>
      <c r="S24" s="422"/>
      <c r="T24" s="422"/>
      <c r="U24" s="422"/>
      <c r="V24" s="423"/>
      <c r="W24" s="487"/>
      <c r="X24" s="478"/>
      <c r="Y24" s="479"/>
      <c r="Z24" s="418" t="s">
        <v>162</v>
      </c>
      <c r="AA24" s="419"/>
      <c r="AB24" s="419"/>
      <c r="AC24" s="419"/>
      <c r="AD24" s="419"/>
      <c r="AE24" s="419"/>
      <c r="AF24" s="419"/>
      <c r="AG24" s="420"/>
      <c r="AH24" s="421">
        <v>198</v>
      </c>
      <c r="AI24" s="422"/>
      <c r="AJ24" s="422"/>
      <c r="AK24" s="422"/>
      <c r="AL24" s="423"/>
      <c r="AM24" s="421">
        <v>584892</v>
      </c>
      <c r="AN24" s="422"/>
      <c r="AO24" s="422"/>
      <c r="AP24" s="422"/>
      <c r="AQ24" s="422"/>
      <c r="AR24" s="423"/>
      <c r="AS24" s="421">
        <v>2954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8782916</v>
      </c>
      <c r="BO24" s="446"/>
      <c r="BP24" s="446"/>
      <c r="BQ24" s="446"/>
      <c r="BR24" s="446"/>
      <c r="BS24" s="446"/>
      <c r="BT24" s="446"/>
      <c r="BU24" s="447"/>
      <c r="BV24" s="445">
        <v>8750341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6030</v>
      </c>
      <c r="R25" s="422"/>
      <c r="S25" s="422"/>
      <c r="T25" s="422"/>
      <c r="U25" s="422"/>
      <c r="V25" s="423"/>
      <c r="W25" s="487"/>
      <c r="X25" s="478"/>
      <c r="Y25" s="479"/>
      <c r="Z25" s="418" t="s">
        <v>165</v>
      </c>
      <c r="AA25" s="419"/>
      <c r="AB25" s="419"/>
      <c r="AC25" s="419"/>
      <c r="AD25" s="419"/>
      <c r="AE25" s="419"/>
      <c r="AF25" s="419"/>
      <c r="AG25" s="420"/>
      <c r="AH25" s="421" t="s">
        <v>137</v>
      </c>
      <c r="AI25" s="422"/>
      <c r="AJ25" s="422"/>
      <c r="AK25" s="422"/>
      <c r="AL25" s="423"/>
      <c r="AM25" s="421" t="s">
        <v>120</v>
      </c>
      <c r="AN25" s="422"/>
      <c r="AO25" s="422"/>
      <c r="AP25" s="422"/>
      <c r="AQ25" s="422"/>
      <c r="AR25" s="423"/>
      <c r="AS25" s="421" t="s">
        <v>137</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930680</v>
      </c>
      <c r="BO25" s="441"/>
      <c r="BP25" s="441"/>
      <c r="BQ25" s="441"/>
      <c r="BR25" s="441"/>
      <c r="BS25" s="441"/>
      <c r="BT25" s="441"/>
      <c r="BU25" s="442"/>
      <c r="BV25" s="440">
        <v>696918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5430</v>
      </c>
      <c r="R26" s="422"/>
      <c r="S26" s="422"/>
      <c r="T26" s="422"/>
      <c r="U26" s="422"/>
      <c r="V26" s="423"/>
      <c r="W26" s="487"/>
      <c r="X26" s="478"/>
      <c r="Y26" s="479"/>
      <c r="Z26" s="418" t="s">
        <v>168</v>
      </c>
      <c r="AA26" s="500"/>
      <c r="AB26" s="500"/>
      <c r="AC26" s="500"/>
      <c r="AD26" s="500"/>
      <c r="AE26" s="500"/>
      <c r="AF26" s="500"/>
      <c r="AG26" s="501"/>
      <c r="AH26" s="421">
        <v>12</v>
      </c>
      <c r="AI26" s="422"/>
      <c r="AJ26" s="422"/>
      <c r="AK26" s="422"/>
      <c r="AL26" s="423"/>
      <c r="AM26" s="421">
        <v>28860</v>
      </c>
      <c r="AN26" s="422"/>
      <c r="AO26" s="422"/>
      <c r="AP26" s="422"/>
      <c r="AQ26" s="422"/>
      <c r="AR26" s="423"/>
      <c r="AS26" s="421">
        <v>2405</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137</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3250</v>
      </c>
      <c r="R27" s="422"/>
      <c r="S27" s="422"/>
      <c r="T27" s="422"/>
      <c r="U27" s="422"/>
      <c r="V27" s="423"/>
      <c r="W27" s="487"/>
      <c r="X27" s="478"/>
      <c r="Y27" s="479"/>
      <c r="Z27" s="418" t="s">
        <v>171</v>
      </c>
      <c r="AA27" s="419"/>
      <c r="AB27" s="419"/>
      <c r="AC27" s="419"/>
      <c r="AD27" s="419"/>
      <c r="AE27" s="419"/>
      <c r="AF27" s="419"/>
      <c r="AG27" s="420"/>
      <c r="AH27" s="421">
        <v>4</v>
      </c>
      <c r="AI27" s="422"/>
      <c r="AJ27" s="422"/>
      <c r="AK27" s="422"/>
      <c r="AL27" s="423"/>
      <c r="AM27" s="421">
        <v>13936</v>
      </c>
      <c r="AN27" s="422"/>
      <c r="AO27" s="422"/>
      <c r="AP27" s="422"/>
      <c r="AQ27" s="422"/>
      <c r="AR27" s="423"/>
      <c r="AS27" s="421">
        <v>3484</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240060</v>
      </c>
      <c r="BO27" s="449"/>
      <c r="BP27" s="449"/>
      <c r="BQ27" s="449"/>
      <c r="BR27" s="449"/>
      <c r="BS27" s="449"/>
      <c r="BT27" s="449"/>
      <c r="BU27" s="450"/>
      <c r="BV27" s="448">
        <v>240060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2680</v>
      </c>
      <c r="R28" s="422"/>
      <c r="S28" s="422"/>
      <c r="T28" s="422"/>
      <c r="U28" s="422"/>
      <c r="V28" s="423"/>
      <c r="W28" s="487"/>
      <c r="X28" s="478"/>
      <c r="Y28" s="479"/>
      <c r="Z28" s="418" t="s">
        <v>174</v>
      </c>
      <c r="AA28" s="419"/>
      <c r="AB28" s="419"/>
      <c r="AC28" s="419"/>
      <c r="AD28" s="419"/>
      <c r="AE28" s="419"/>
      <c r="AF28" s="419"/>
      <c r="AG28" s="420"/>
      <c r="AH28" s="421" t="s">
        <v>137</v>
      </c>
      <c r="AI28" s="422"/>
      <c r="AJ28" s="422"/>
      <c r="AK28" s="422"/>
      <c r="AL28" s="423"/>
      <c r="AM28" s="421" t="s">
        <v>120</v>
      </c>
      <c r="AN28" s="422"/>
      <c r="AO28" s="422"/>
      <c r="AP28" s="422"/>
      <c r="AQ28" s="422"/>
      <c r="AR28" s="423"/>
      <c r="AS28" s="421" t="s">
        <v>120</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1460599</v>
      </c>
      <c r="BO28" s="441"/>
      <c r="BP28" s="441"/>
      <c r="BQ28" s="441"/>
      <c r="BR28" s="441"/>
      <c r="BS28" s="441"/>
      <c r="BT28" s="441"/>
      <c r="BU28" s="442"/>
      <c r="BV28" s="440">
        <v>1459565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14</v>
      </c>
      <c r="M29" s="422"/>
      <c r="N29" s="422"/>
      <c r="O29" s="422"/>
      <c r="P29" s="423"/>
      <c r="Q29" s="421">
        <v>2440</v>
      </c>
      <c r="R29" s="422"/>
      <c r="S29" s="422"/>
      <c r="T29" s="422"/>
      <c r="U29" s="422"/>
      <c r="V29" s="423"/>
      <c r="W29" s="488"/>
      <c r="X29" s="489"/>
      <c r="Y29" s="490"/>
      <c r="Z29" s="418" t="s">
        <v>177</v>
      </c>
      <c r="AA29" s="419"/>
      <c r="AB29" s="419"/>
      <c r="AC29" s="419"/>
      <c r="AD29" s="419"/>
      <c r="AE29" s="419"/>
      <c r="AF29" s="419"/>
      <c r="AG29" s="420"/>
      <c r="AH29" s="421">
        <v>202</v>
      </c>
      <c r="AI29" s="422"/>
      <c r="AJ29" s="422"/>
      <c r="AK29" s="422"/>
      <c r="AL29" s="423"/>
      <c r="AM29" s="421">
        <v>598828</v>
      </c>
      <c r="AN29" s="422"/>
      <c r="AO29" s="422"/>
      <c r="AP29" s="422"/>
      <c r="AQ29" s="422"/>
      <c r="AR29" s="423"/>
      <c r="AS29" s="421">
        <v>2964</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63073</v>
      </c>
      <c r="BO29" s="446"/>
      <c r="BP29" s="446"/>
      <c r="BQ29" s="446"/>
      <c r="BR29" s="446"/>
      <c r="BS29" s="446"/>
      <c r="BT29" s="446"/>
      <c r="BU29" s="447"/>
      <c r="BV29" s="445">
        <v>63029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3341657</v>
      </c>
      <c r="BO30" s="449"/>
      <c r="BP30" s="449"/>
      <c r="BQ30" s="449"/>
      <c r="BR30" s="449"/>
      <c r="BS30" s="449"/>
      <c r="BT30" s="449"/>
      <c r="BU30" s="450"/>
      <c r="BV30" s="448">
        <v>3423376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186</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熊本県市町村総合事務組合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御立岬</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町有温泉事業特別会計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生活排水処理事業特別会計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水俣芦北広域行政事務組合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あしきたマリンサービス</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奨学資金貸付事業特別会計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熊本県後期高齢者医療広域連合（一般会計）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熊本県後期高齢者医療広域連合（特別会計）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hqny7IMHa67T1DkmFfW0JLWhr/qx2l68Or3BuQNzBhmkL28VNtBJx1Ty6ZXgkgZFX5Oo6w204YBWPAq6Lz8WuQ==" saltValue="dydzEUbI1lDlE45azsji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24" t="s">
        <v>549</v>
      </c>
      <c r="D34" s="1224"/>
      <c r="E34" s="1225"/>
      <c r="F34" s="32">
        <v>3.5</v>
      </c>
      <c r="G34" s="33">
        <v>2.98</v>
      </c>
      <c r="H34" s="33">
        <v>4.67</v>
      </c>
      <c r="I34" s="33">
        <v>5.16</v>
      </c>
      <c r="J34" s="34">
        <v>6.2</v>
      </c>
      <c r="K34" s="22"/>
      <c r="L34" s="22"/>
      <c r="M34" s="22"/>
      <c r="N34" s="22"/>
      <c r="O34" s="22"/>
      <c r="P34" s="22"/>
    </row>
    <row r="35" spans="1:16" ht="39" customHeight="1">
      <c r="A35" s="22"/>
      <c r="B35" s="35"/>
      <c r="C35" s="1218" t="s">
        <v>550</v>
      </c>
      <c r="D35" s="1219"/>
      <c r="E35" s="1220"/>
      <c r="F35" s="36">
        <v>4.04</v>
      </c>
      <c r="G35" s="37">
        <v>3.52</v>
      </c>
      <c r="H35" s="37">
        <v>3.52</v>
      </c>
      <c r="I35" s="37">
        <v>4.76</v>
      </c>
      <c r="J35" s="38">
        <v>4.96</v>
      </c>
      <c r="K35" s="22"/>
      <c r="L35" s="22"/>
      <c r="M35" s="22"/>
      <c r="N35" s="22"/>
      <c r="O35" s="22"/>
      <c r="P35" s="22"/>
    </row>
    <row r="36" spans="1:16" ht="39" customHeight="1">
      <c r="A36" s="22"/>
      <c r="B36" s="35"/>
      <c r="C36" s="1218" t="s">
        <v>551</v>
      </c>
      <c r="D36" s="1219"/>
      <c r="E36" s="1220"/>
      <c r="F36" s="36">
        <v>7.38</v>
      </c>
      <c r="G36" s="37">
        <v>7.88</v>
      </c>
      <c r="H36" s="37">
        <v>7.69</v>
      </c>
      <c r="I36" s="37">
        <v>6.03</v>
      </c>
      <c r="J36" s="38">
        <v>4.68</v>
      </c>
      <c r="K36" s="22"/>
      <c r="L36" s="22"/>
      <c r="M36" s="22"/>
      <c r="N36" s="22"/>
      <c r="O36" s="22"/>
      <c r="P36" s="22"/>
    </row>
    <row r="37" spans="1:16" ht="39" customHeight="1">
      <c r="A37" s="22"/>
      <c r="B37" s="35"/>
      <c r="C37" s="1218" t="s">
        <v>552</v>
      </c>
      <c r="D37" s="1219"/>
      <c r="E37" s="1220"/>
      <c r="F37" s="36">
        <v>2.08</v>
      </c>
      <c r="G37" s="37">
        <v>1.88</v>
      </c>
      <c r="H37" s="37">
        <v>2.87</v>
      </c>
      <c r="I37" s="37">
        <v>3.55</v>
      </c>
      <c r="J37" s="38">
        <v>3.89</v>
      </c>
      <c r="K37" s="22"/>
      <c r="L37" s="22"/>
      <c r="M37" s="22"/>
      <c r="N37" s="22"/>
      <c r="O37" s="22"/>
      <c r="P37" s="22"/>
    </row>
    <row r="38" spans="1:16" ht="39" customHeight="1">
      <c r="A38" s="22"/>
      <c r="B38" s="35"/>
      <c r="C38" s="1218" t="s">
        <v>553</v>
      </c>
      <c r="D38" s="1219"/>
      <c r="E38" s="1220"/>
      <c r="F38" s="36">
        <v>0.02</v>
      </c>
      <c r="G38" s="37">
        <v>0.02</v>
      </c>
      <c r="H38" s="37">
        <v>0.03</v>
      </c>
      <c r="I38" s="37">
        <v>0.02</v>
      </c>
      <c r="J38" s="38">
        <v>0.02</v>
      </c>
      <c r="K38" s="22"/>
      <c r="L38" s="22"/>
      <c r="M38" s="22"/>
      <c r="N38" s="22"/>
      <c r="O38" s="22"/>
      <c r="P38" s="22"/>
    </row>
    <row r="39" spans="1:16" ht="39" customHeight="1">
      <c r="A39" s="22"/>
      <c r="B39" s="35"/>
      <c r="C39" s="1218" t="s">
        <v>554</v>
      </c>
      <c r="D39" s="1219"/>
      <c r="E39" s="1220"/>
      <c r="F39" s="36">
        <v>0.08</v>
      </c>
      <c r="G39" s="37">
        <v>0</v>
      </c>
      <c r="H39" s="37">
        <v>0</v>
      </c>
      <c r="I39" s="37">
        <v>0</v>
      </c>
      <c r="J39" s="38">
        <v>0</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t="s">
        <v>556</v>
      </c>
      <c r="D41" s="1219"/>
      <c r="E41" s="1220"/>
      <c r="F41" s="36">
        <v>0</v>
      </c>
      <c r="G41" s="37">
        <v>0</v>
      </c>
      <c r="H41" s="37">
        <v>0</v>
      </c>
      <c r="I41" s="37">
        <v>0</v>
      </c>
      <c r="J41" s="38">
        <v>0</v>
      </c>
      <c r="K41" s="22"/>
      <c r="L41" s="22"/>
      <c r="M41" s="22"/>
      <c r="N41" s="22"/>
      <c r="O41" s="22"/>
      <c r="P41" s="22"/>
    </row>
    <row r="42" spans="1:16" ht="39" customHeight="1">
      <c r="A42" s="22"/>
      <c r="B42" s="39"/>
      <c r="C42" s="1218" t="s">
        <v>557</v>
      </c>
      <c r="D42" s="1219"/>
      <c r="E42" s="1220"/>
      <c r="F42" s="36" t="s">
        <v>498</v>
      </c>
      <c r="G42" s="37" t="s">
        <v>498</v>
      </c>
      <c r="H42" s="37" t="s">
        <v>498</v>
      </c>
      <c r="I42" s="37" t="s">
        <v>498</v>
      </c>
      <c r="J42" s="38" t="s">
        <v>498</v>
      </c>
      <c r="K42" s="22"/>
      <c r="L42" s="22"/>
      <c r="M42" s="22"/>
      <c r="N42" s="22"/>
      <c r="O42" s="22"/>
      <c r="P42" s="22"/>
    </row>
    <row r="43" spans="1:16" ht="39" customHeight="1" thickBot="1">
      <c r="A43" s="22"/>
      <c r="B43" s="40"/>
      <c r="C43" s="1221" t="s">
        <v>558</v>
      </c>
      <c r="D43" s="1222"/>
      <c r="E43" s="1223"/>
      <c r="F43" s="41">
        <v>0.22</v>
      </c>
      <c r="G43" s="42">
        <v>0.15</v>
      </c>
      <c r="H43" s="42">
        <v>0.12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SfexlZh2h8Eo7VAoLjNLjpcNpm1bUJUIs1vo4MrDcrh+7adjSudSAS6V8YkdBupb0Ytv/emMwtxWUwkRlCxQw==" saltValue="AEkzr3dbYKBwIP4yIh/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34" t="s">
        <v>11</v>
      </c>
      <c r="C45" s="1235"/>
      <c r="D45" s="58"/>
      <c r="E45" s="1240" t="s">
        <v>12</v>
      </c>
      <c r="F45" s="1240"/>
      <c r="G45" s="1240"/>
      <c r="H45" s="1240"/>
      <c r="I45" s="1240"/>
      <c r="J45" s="1241"/>
      <c r="K45" s="59">
        <v>1184</v>
      </c>
      <c r="L45" s="60">
        <v>1228</v>
      </c>
      <c r="M45" s="60">
        <v>1201</v>
      </c>
      <c r="N45" s="60">
        <v>1111</v>
      </c>
      <c r="O45" s="61">
        <v>1117</v>
      </c>
      <c r="P45" s="48"/>
      <c r="Q45" s="48"/>
      <c r="R45" s="48"/>
      <c r="S45" s="48"/>
      <c r="T45" s="48"/>
      <c r="U45" s="48"/>
    </row>
    <row r="46" spans="1:21" ht="30.75" customHeight="1">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c r="A48" s="48"/>
      <c r="B48" s="1236"/>
      <c r="C48" s="1237"/>
      <c r="D48" s="62"/>
      <c r="E48" s="1228" t="s">
        <v>15</v>
      </c>
      <c r="F48" s="1228"/>
      <c r="G48" s="1228"/>
      <c r="H48" s="1228"/>
      <c r="I48" s="1228"/>
      <c r="J48" s="1229"/>
      <c r="K48" s="63">
        <v>148</v>
      </c>
      <c r="L48" s="64">
        <v>148</v>
      </c>
      <c r="M48" s="64">
        <v>149</v>
      </c>
      <c r="N48" s="64">
        <v>143</v>
      </c>
      <c r="O48" s="65">
        <v>143</v>
      </c>
      <c r="P48" s="48"/>
      <c r="Q48" s="48"/>
      <c r="R48" s="48"/>
      <c r="S48" s="48"/>
      <c r="T48" s="48"/>
      <c r="U48" s="48"/>
    </row>
    <row r="49" spans="1:21" ht="30.75" customHeight="1">
      <c r="A49" s="48"/>
      <c r="B49" s="1236"/>
      <c r="C49" s="1237"/>
      <c r="D49" s="62"/>
      <c r="E49" s="1228" t="s">
        <v>16</v>
      </c>
      <c r="F49" s="1228"/>
      <c r="G49" s="1228"/>
      <c r="H49" s="1228"/>
      <c r="I49" s="1228"/>
      <c r="J49" s="1229"/>
      <c r="K49" s="63">
        <v>46</v>
      </c>
      <c r="L49" s="64">
        <v>34</v>
      </c>
      <c r="M49" s="64">
        <v>34</v>
      </c>
      <c r="N49" s="64">
        <v>34</v>
      </c>
      <c r="O49" s="65">
        <v>25</v>
      </c>
      <c r="P49" s="48"/>
      <c r="Q49" s="48"/>
      <c r="R49" s="48"/>
      <c r="S49" s="48"/>
      <c r="T49" s="48"/>
      <c r="U49" s="48"/>
    </row>
    <row r="50" spans="1:21" ht="30.75" customHeight="1">
      <c r="A50" s="48"/>
      <c r="B50" s="1236"/>
      <c r="C50" s="1237"/>
      <c r="D50" s="62"/>
      <c r="E50" s="1228" t="s">
        <v>17</v>
      </c>
      <c r="F50" s="1228"/>
      <c r="G50" s="1228"/>
      <c r="H50" s="1228"/>
      <c r="I50" s="1228"/>
      <c r="J50" s="1229"/>
      <c r="K50" s="63" t="s">
        <v>498</v>
      </c>
      <c r="L50" s="64" t="s">
        <v>498</v>
      </c>
      <c r="M50" s="64" t="s">
        <v>498</v>
      </c>
      <c r="N50" s="64" t="s">
        <v>498</v>
      </c>
      <c r="O50" s="65" t="s">
        <v>498</v>
      </c>
      <c r="P50" s="48"/>
      <c r="Q50" s="48"/>
      <c r="R50" s="48"/>
      <c r="S50" s="48"/>
      <c r="T50" s="48"/>
      <c r="U50" s="48"/>
    </row>
    <row r="51" spans="1:21" ht="30.75" customHeight="1">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c r="A52" s="48"/>
      <c r="B52" s="1226" t="s">
        <v>19</v>
      </c>
      <c r="C52" s="1227"/>
      <c r="D52" s="66"/>
      <c r="E52" s="1228" t="s">
        <v>20</v>
      </c>
      <c r="F52" s="1228"/>
      <c r="G52" s="1228"/>
      <c r="H52" s="1228"/>
      <c r="I52" s="1228"/>
      <c r="J52" s="1229"/>
      <c r="K52" s="63">
        <v>1128</v>
      </c>
      <c r="L52" s="64">
        <v>1173</v>
      </c>
      <c r="M52" s="64">
        <v>1145</v>
      </c>
      <c r="N52" s="64">
        <v>1042</v>
      </c>
      <c r="O52" s="65">
        <v>1045</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250</v>
      </c>
      <c r="L53" s="69">
        <v>237</v>
      </c>
      <c r="M53" s="69">
        <v>239</v>
      </c>
      <c r="N53" s="69">
        <v>246</v>
      </c>
      <c r="O53" s="70">
        <v>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XphyjvfJYh017sPrm7VXareDvnvHGx8SLpjUePz3zB0Mo13wEYnKfx/dNVJcYcGSyZ43pSJW2VcXsScLRwSPg==" saltValue="NLRfDMlr8Ynblg//Ay5Wh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54" t="s">
        <v>24</v>
      </c>
      <c r="C41" s="1255"/>
      <c r="D41" s="81"/>
      <c r="E41" s="1256" t="s">
        <v>25</v>
      </c>
      <c r="F41" s="1256"/>
      <c r="G41" s="1256"/>
      <c r="H41" s="1257"/>
      <c r="I41" s="82">
        <v>10457</v>
      </c>
      <c r="J41" s="83">
        <v>10279</v>
      </c>
      <c r="K41" s="83">
        <v>10094</v>
      </c>
      <c r="L41" s="83">
        <v>9943</v>
      </c>
      <c r="M41" s="84">
        <v>9816</v>
      </c>
    </row>
    <row r="42" spans="2:13" ht="27.75" customHeight="1">
      <c r="B42" s="1244"/>
      <c r="C42" s="1245"/>
      <c r="D42" s="85"/>
      <c r="E42" s="1248" t="s">
        <v>26</v>
      </c>
      <c r="F42" s="1248"/>
      <c r="G42" s="1248"/>
      <c r="H42" s="1249"/>
      <c r="I42" s="86" t="s">
        <v>498</v>
      </c>
      <c r="J42" s="87" t="s">
        <v>498</v>
      </c>
      <c r="K42" s="87" t="s">
        <v>498</v>
      </c>
      <c r="L42" s="87" t="s">
        <v>498</v>
      </c>
      <c r="M42" s="88" t="s">
        <v>498</v>
      </c>
    </row>
    <row r="43" spans="2:13" ht="27.75" customHeight="1">
      <c r="B43" s="1244"/>
      <c r="C43" s="1245"/>
      <c r="D43" s="85"/>
      <c r="E43" s="1248" t="s">
        <v>27</v>
      </c>
      <c r="F43" s="1248"/>
      <c r="G43" s="1248"/>
      <c r="H43" s="1249"/>
      <c r="I43" s="86">
        <v>1399</v>
      </c>
      <c r="J43" s="87">
        <v>1341</v>
      </c>
      <c r="K43" s="87">
        <v>1244</v>
      </c>
      <c r="L43" s="87">
        <v>1057</v>
      </c>
      <c r="M43" s="88">
        <v>973</v>
      </c>
    </row>
    <row r="44" spans="2:13" ht="27.75" customHeight="1">
      <c r="B44" s="1244"/>
      <c r="C44" s="1245"/>
      <c r="D44" s="85"/>
      <c r="E44" s="1248" t="s">
        <v>28</v>
      </c>
      <c r="F44" s="1248"/>
      <c r="G44" s="1248"/>
      <c r="H44" s="1249"/>
      <c r="I44" s="86">
        <v>124</v>
      </c>
      <c r="J44" s="87">
        <v>92</v>
      </c>
      <c r="K44" s="87">
        <v>59</v>
      </c>
      <c r="L44" s="87">
        <v>25</v>
      </c>
      <c r="M44" s="88" t="s">
        <v>498</v>
      </c>
    </row>
    <row r="45" spans="2:13" ht="27.75" customHeight="1">
      <c r="B45" s="1244"/>
      <c r="C45" s="1245"/>
      <c r="D45" s="85"/>
      <c r="E45" s="1248" t="s">
        <v>29</v>
      </c>
      <c r="F45" s="1248"/>
      <c r="G45" s="1248"/>
      <c r="H45" s="1249"/>
      <c r="I45" s="86">
        <v>2495</v>
      </c>
      <c r="J45" s="87">
        <v>2300</v>
      </c>
      <c r="K45" s="87">
        <v>2239</v>
      </c>
      <c r="L45" s="87">
        <v>2016</v>
      </c>
      <c r="M45" s="88">
        <v>1976</v>
      </c>
    </row>
    <row r="46" spans="2:13" ht="27.75" customHeight="1">
      <c r="B46" s="1244"/>
      <c r="C46" s="1245"/>
      <c r="D46" s="89"/>
      <c r="E46" s="1248" t="s">
        <v>30</v>
      </c>
      <c r="F46" s="1248"/>
      <c r="G46" s="1248"/>
      <c r="H46" s="1249"/>
      <c r="I46" s="86">
        <v>2</v>
      </c>
      <c r="J46" s="87" t="s">
        <v>498</v>
      </c>
      <c r="K46" s="87" t="s">
        <v>498</v>
      </c>
      <c r="L46" s="87" t="s">
        <v>498</v>
      </c>
      <c r="M46" s="88" t="s">
        <v>498</v>
      </c>
    </row>
    <row r="47" spans="2:13" ht="27.75" customHeight="1">
      <c r="B47" s="1244"/>
      <c r="C47" s="1245"/>
      <c r="D47" s="90"/>
      <c r="E47" s="1258" t="s">
        <v>31</v>
      </c>
      <c r="F47" s="1259"/>
      <c r="G47" s="1259"/>
      <c r="H47" s="1260"/>
      <c r="I47" s="86" t="s">
        <v>498</v>
      </c>
      <c r="J47" s="87" t="s">
        <v>498</v>
      </c>
      <c r="K47" s="87" t="s">
        <v>498</v>
      </c>
      <c r="L47" s="87" t="s">
        <v>498</v>
      </c>
      <c r="M47" s="88" t="s">
        <v>498</v>
      </c>
    </row>
    <row r="48" spans="2:13" ht="27.75" customHeight="1">
      <c r="B48" s="1244"/>
      <c r="C48" s="1245"/>
      <c r="D48" s="85"/>
      <c r="E48" s="1248" t="s">
        <v>32</v>
      </c>
      <c r="F48" s="1248"/>
      <c r="G48" s="1248"/>
      <c r="H48" s="1249"/>
      <c r="I48" s="86" t="s">
        <v>498</v>
      </c>
      <c r="J48" s="87" t="s">
        <v>498</v>
      </c>
      <c r="K48" s="87" t="s">
        <v>498</v>
      </c>
      <c r="L48" s="87" t="s">
        <v>498</v>
      </c>
      <c r="M48" s="88" t="s">
        <v>498</v>
      </c>
    </row>
    <row r="49" spans="2:13" ht="27.75" customHeight="1">
      <c r="B49" s="1246"/>
      <c r="C49" s="1247"/>
      <c r="D49" s="85"/>
      <c r="E49" s="1248" t="s">
        <v>33</v>
      </c>
      <c r="F49" s="1248"/>
      <c r="G49" s="1248"/>
      <c r="H49" s="1249"/>
      <c r="I49" s="86" t="s">
        <v>498</v>
      </c>
      <c r="J49" s="87" t="s">
        <v>498</v>
      </c>
      <c r="K49" s="87" t="s">
        <v>498</v>
      </c>
      <c r="L49" s="87" t="s">
        <v>498</v>
      </c>
      <c r="M49" s="88" t="s">
        <v>498</v>
      </c>
    </row>
    <row r="50" spans="2:13" ht="27.75" customHeight="1">
      <c r="B50" s="1242" t="s">
        <v>34</v>
      </c>
      <c r="C50" s="1243"/>
      <c r="D50" s="91"/>
      <c r="E50" s="1248" t="s">
        <v>35</v>
      </c>
      <c r="F50" s="1248"/>
      <c r="G50" s="1248"/>
      <c r="H50" s="1249"/>
      <c r="I50" s="86">
        <v>4461</v>
      </c>
      <c r="J50" s="87">
        <v>4584</v>
      </c>
      <c r="K50" s="87">
        <v>4915</v>
      </c>
      <c r="L50" s="87">
        <v>5195</v>
      </c>
      <c r="M50" s="88">
        <v>5115</v>
      </c>
    </row>
    <row r="51" spans="2:13" ht="27.75" customHeight="1">
      <c r="B51" s="1244"/>
      <c r="C51" s="1245"/>
      <c r="D51" s="85"/>
      <c r="E51" s="1248" t="s">
        <v>36</v>
      </c>
      <c r="F51" s="1248"/>
      <c r="G51" s="1248"/>
      <c r="H51" s="1249"/>
      <c r="I51" s="86">
        <v>609</v>
      </c>
      <c r="J51" s="87">
        <v>543</v>
      </c>
      <c r="K51" s="87">
        <v>481</v>
      </c>
      <c r="L51" s="87">
        <v>420</v>
      </c>
      <c r="M51" s="88">
        <v>358</v>
      </c>
    </row>
    <row r="52" spans="2:13" ht="27.75" customHeight="1">
      <c r="B52" s="1246"/>
      <c r="C52" s="1247"/>
      <c r="D52" s="85"/>
      <c r="E52" s="1248" t="s">
        <v>37</v>
      </c>
      <c r="F52" s="1248"/>
      <c r="G52" s="1248"/>
      <c r="H52" s="1249"/>
      <c r="I52" s="86">
        <v>9313</v>
      </c>
      <c r="J52" s="87">
        <v>9207</v>
      </c>
      <c r="K52" s="87">
        <v>8845</v>
      </c>
      <c r="L52" s="87">
        <v>8675</v>
      </c>
      <c r="M52" s="88">
        <v>8492</v>
      </c>
    </row>
    <row r="53" spans="2:13" ht="27.75" customHeight="1" thickBot="1">
      <c r="B53" s="1250" t="s">
        <v>38</v>
      </c>
      <c r="C53" s="1251"/>
      <c r="D53" s="92"/>
      <c r="E53" s="1252" t="s">
        <v>39</v>
      </c>
      <c r="F53" s="1252"/>
      <c r="G53" s="1252"/>
      <c r="H53" s="1253"/>
      <c r="I53" s="93">
        <v>93</v>
      </c>
      <c r="J53" s="94">
        <v>-323</v>
      </c>
      <c r="K53" s="94">
        <v>-605</v>
      </c>
      <c r="L53" s="94">
        <v>-1248</v>
      </c>
      <c r="M53" s="95">
        <v>-1199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6apclURHrvlTlUoArxV/jeZJsm095jmccIta+mzMEWIFOcfJ2+j7raSOX6+V5VOmRcLNtQyLofs8bjNUIEpWw==" saltValue="DClBhpnE4byjGp0EIaRD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69" t="s">
        <v>42</v>
      </c>
      <c r="D55" s="1269"/>
      <c r="E55" s="1270"/>
      <c r="F55" s="107">
        <v>1458</v>
      </c>
      <c r="G55" s="107">
        <v>1460</v>
      </c>
      <c r="H55" s="108">
        <v>1461</v>
      </c>
    </row>
    <row r="56" spans="2:8" ht="52.5" customHeight="1">
      <c r="B56" s="109"/>
      <c r="C56" s="1271" t="s">
        <v>43</v>
      </c>
      <c r="D56" s="1271"/>
      <c r="E56" s="1272"/>
      <c r="F56" s="110">
        <v>63</v>
      </c>
      <c r="G56" s="110">
        <v>63</v>
      </c>
      <c r="H56" s="111">
        <v>63</v>
      </c>
    </row>
    <row r="57" spans="2:8" ht="53.25" customHeight="1">
      <c r="B57" s="109"/>
      <c r="C57" s="1273" t="s">
        <v>44</v>
      </c>
      <c r="D57" s="1273"/>
      <c r="E57" s="1274"/>
      <c r="F57" s="112">
        <v>3196</v>
      </c>
      <c r="G57" s="112">
        <v>3423</v>
      </c>
      <c r="H57" s="113">
        <v>3342</v>
      </c>
    </row>
    <row r="58" spans="2:8" ht="45.75" customHeight="1">
      <c r="B58" s="114"/>
      <c r="C58" s="1261" t="s">
        <v>569</v>
      </c>
      <c r="D58" s="1262"/>
      <c r="E58" s="1263"/>
      <c r="F58" s="115">
        <v>1358</v>
      </c>
      <c r="G58" s="115">
        <v>1444</v>
      </c>
      <c r="H58" s="116">
        <v>1245</v>
      </c>
    </row>
    <row r="59" spans="2:8" ht="45.75" customHeight="1">
      <c r="B59" s="114"/>
      <c r="C59" s="1261" t="s">
        <v>570</v>
      </c>
      <c r="D59" s="1262"/>
      <c r="E59" s="1263"/>
      <c r="F59" s="115">
        <v>1010</v>
      </c>
      <c r="G59" s="115">
        <v>1108</v>
      </c>
      <c r="H59" s="116">
        <v>1238</v>
      </c>
    </row>
    <row r="60" spans="2:8" ht="45.75" customHeight="1">
      <c r="B60" s="114"/>
      <c r="C60" s="1261" t="s">
        <v>571</v>
      </c>
      <c r="D60" s="1262"/>
      <c r="E60" s="1263"/>
      <c r="F60" s="115">
        <v>443</v>
      </c>
      <c r="G60" s="115">
        <v>443</v>
      </c>
      <c r="H60" s="116">
        <v>443</v>
      </c>
    </row>
    <row r="61" spans="2:8" ht="45.75" customHeight="1">
      <c r="B61" s="114"/>
      <c r="C61" s="1261" t="s">
        <v>572</v>
      </c>
      <c r="D61" s="1262"/>
      <c r="E61" s="1263"/>
      <c r="F61" s="115">
        <v>148</v>
      </c>
      <c r="G61" s="115">
        <v>162</v>
      </c>
      <c r="H61" s="116">
        <v>154</v>
      </c>
    </row>
    <row r="62" spans="2:8" ht="45.75" customHeight="1" thickBot="1">
      <c r="B62" s="117"/>
      <c r="C62" s="1264" t="s">
        <v>573</v>
      </c>
      <c r="D62" s="1265"/>
      <c r="E62" s="1266"/>
      <c r="F62" s="118">
        <v>112</v>
      </c>
      <c r="G62" s="118">
        <v>105</v>
      </c>
      <c r="H62" s="119">
        <v>100</v>
      </c>
    </row>
    <row r="63" spans="2:8" ht="52.5" customHeight="1" thickBot="1">
      <c r="B63" s="120"/>
      <c r="C63" s="1267" t="s">
        <v>45</v>
      </c>
      <c r="D63" s="1267"/>
      <c r="E63" s="1268"/>
      <c r="F63" s="121">
        <v>4717</v>
      </c>
      <c r="G63" s="121">
        <v>4946</v>
      </c>
      <c r="H63" s="122">
        <v>4865</v>
      </c>
    </row>
    <row r="64" spans="2:8" ht="15" customHeight="1"/>
    <row r="65" ht="0" hidden="1" customHeight="1"/>
    <row r="66" ht="0" hidden="1" customHeight="1"/>
  </sheetData>
  <sheetProtection algorithmName="SHA-512" hashValue="AsZzAhHz9BJal79itUqXOfAvgjH5BaDeSr61ym1lM/nBKT17PYmuBr+AjAPN3dyl0UrJoyUVmM1fsobbVZfjmg==" saltValue="jBycT4oVWHYCVFRNzUo7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541</v>
      </c>
      <c r="BQ50" s="1280"/>
      <c r="BR50" s="1280"/>
      <c r="BS50" s="1280"/>
      <c r="BT50" s="1280"/>
      <c r="BU50" s="1280"/>
      <c r="BV50" s="1280"/>
      <c r="BW50" s="1280"/>
      <c r="BX50" s="1280" t="s">
        <v>542</v>
      </c>
      <c r="BY50" s="1280"/>
      <c r="BZ50" s="1280"/>
      <c r="CA50" s="1280"/>
      <c r="CB50" s="1280"/>
      <c r="CC50" s="1280"/>
      <c r="CD50" s="1280"/>
      <c r="CE50" s="1280"/>
      <c r="CF50" s="1280" t="s">
        <v>543</v>
      </c>
      <c r="CG50" s="1280"/>
      <c r="CH50" s="1280"/>
      <c r="CI50" s="1280"/>
      <c r="CJ50" s="1280"/>
      <c r="CK50" s="1280"/>
      <c r="CL50" s="1280"/>
      <c r="CM50" s="1280"/>
      <c r="CN50" s="1280" t="s">
        <v>544</v>
      </c>
      <c r="CO50" s="1280"/>
      <c r="CP50" s="1280"/>
      <c r="CQ50" s="1280"/>
      <c r="CR50" s="1280"/>
      <c r="CS50" s="1280"/>
      <c r="CT50" s="1280"/>
      <c r="CU50" s="1280"/>
      <c r="CV50" s="1280" t="s">
        <v>545</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579</v>
      </c>
      <c r="AO51" s="1278"/>
      <c r="AP51" s="1278"/>
      <c r="AQ51" s="1278"/>
      <c r="AR51" s="1278"/>
      <c r="AS51" s="1278"/>
      <c r="AT51" s="1278"/>
      <c r="AU51" s="1278"/>
      <c r="AV51" s="1278"/>
      <c r="AW51" s="1278"/>
      <c r="AX51" s="1278"/>
      <c r="AY51" s="1278"/>
      <c r="AZ51" s="1278"/>
      <c r="BA51" s="1278"/>
      <c r="BB51" s="1278" t="s">
        <v>580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68.7</v>
      </c>
      <c r="CG53" s="1275"/>
      <c r="CH53" s="1275"/>
      <c r="CI53" s="1275"/>
      <c r="CJ53" s="1275"/>
      <c r="CK53" s="1275"/>
      <c r="CL53" s="1275"/>
      <c r="CM53" s="1275"/>
      <c r="CN53" s="1275">
        <v>70</v>
      </c>
      <c r="CO53" s="1275"/>
      <c r="CP53" s="1275"/>
      <c r="CQ53" s="1275"/>
      <c r="CR53" s="1275"/>
      <c r="CS53" s="1275"/>
      <c r="CT53" s="1275"/>
      <c r="CU53" s="1275"/>
      <c r="CV53" s="1275">
        <v>70.8</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582</v>
      </c>
      <c r="AO55" s="1280"/>
      <c r="AP55" s="1280"/>
      <c r="AQ55" s="1280"/>
      <c r="AR55" s="1280"/>
      <c r="AS55" s="1280"/>
      <c r="AT55" s="1280"/>
      <c r="AU55" s="1280"/>
      <c r="AV55" s="1280"/>
      <c r="AW55" s="1280"/>
      <c r="AX55" s="1280"/>
      <c r="AY55" s="1280"/>
      <c r="AZ55" s="1280"/>
      <c r="BA55" s="1280"/>
      <c r="BB55" s="1278" t="s">
        <v>580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44.9</v>
      </c>
      <c r="CG55" s="1275"/>
      <c r="CH55" s="1275"/>
      <c r="CI55" s="1275"/>
      <c r="CJ55" s="1275"/>
      <c r="CK55" s="1275"/>
      <c r="CL55" s="1275"/>
      <c r="CM55" s="1275"/>
      <c r="CN55" s="1275">
        <v>32.9</v>
      </c>
      <c r="CO55" s="1275"/>
      <c r="CP55" s="1275"/>
      <c r="CQ55" s="1275"/>
      <c r="CR55" s="1275"/>
      <c r="CS55" s="1275"/>
      <c r="CT55" s="1275"/>
      <c r="CU55" s="1275"/>
      <c r="CV55" s="1275">
        <v>28.5</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61.9</v>
      </c>
      <c r="CG57" s="1275"/>
      <c r="CH57" s="1275"/>
      <c r="CI57" s="1275"/>
      <c r="CJ57" s="1275"/>
      <c r="CK57" s="1275"/>
      <c r="CL57" s="1275"/>
      <c r="CM57" s="1275"/>
      <c r="CN57" s="1275">
        <v>57</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541</v>
      </c>
      <c r="BQ72" s="1280"/>
      <c r="BR72" s="1280"/>
      <c r="BS72" s="1280"/>
      <c r="BT72" s="1280"/>
      <c r="BU72" s="1280"/>
      <c r="BV72" s="1280"/>
      <c r="BW72" s="1280"/>
      <c r="BX72" s="1280" t="s">
        <v>542</v>
      </c>
      <c r="BY72" s="1280"/>
      <c r="BZ72" s="1280"/>
      <c r="CA72" s="1280"/>
      <c r="CB72" s="1280"/>
      <c r="CC72" s="1280"/>
      <c r="CD72" s="1280"/>
      <c r="CE72" s="1280"/>
      <c r="CF72" s="1280" t="s">
        <v>543</v>
      </c>
      <c r="CG72" s="1280"/>
      <c r="CH72" s="1280"/>
      <c r="CI72" s="1280"/>
      <c r="CJ72" s="1280"/>
      <c r="CK72" s="1280"/>
      <c r="CL72" s="1280"/>
      <c r="CM72" s="1280"/>
      <c r="CN72" s="1280" t="s">
        <v>544</v>
      </c>
      <c r="CO72" s="1280"/>
      <c r="CP72" s="1280"/>
      <c r="CQ72" s="1280"/>
      <c r="CR72" s="1280"/>
      <c r="CS72" s="1280"/>
      <c r="CT72" s="1280"/>
      <c r="CU72" s="1280"/>
      <c r="CV72" s="1280" t="s">
        <v>545</v>
      </c>
      <c r="CW72" s="1280"/>
      <c r="CX72" s="1280"/>
      <c r="CY72" s="1280"/>
      <c r="CZ72" s="1280"/>
      <c r="DA72" s="1280"/>
      <c r="DB72" s="1280"/>
      <c r="DC72" s="1280"/>
    </row>
    <row r="73" spans="2:107">
      <c r="B73" s="374"/>
      <c r="G73" s="1283"/>
      <c r="H73" s="1283"/>
      <c r="I73" s="1283"/>
      <c r="J73" s="1283"/>
      <c r="K73" s="1279"/>
      <c r="L73" s="1279"/>
      <c r="M73" s="1279"/>
      <c r="N73" s="1279"/>
      <c r="AM73" s="383"/>
      <c r="AN73" s="1278" t="s">
        <v>579</v>
      </c>
      <c r="AO73" s="1278"/>
      <c r="AP73" s="1278"/>
      <c r="AQ73" s="1278"/>
      <c r="AR73" s="1278"/>
      <c r="AS73" s="1278"/>
      <c r="AT73" s="1278"/>
      <c r="AU73" s="1278"/>
      <c r="AV73" s="1278"/>
      <c r="AW73" s="1278"/>
      <c r="AX73" s="1278"/>
      <c r="AY73" s="1278"/>
      <c r="AZ73" s="1278"/>
      <c r="BA73" s="1278"/>
      <c r="BB73" s="1278" t="s">
        <v>580</v>
      </c>
      <c r="BC73" s="1278"/>
      <c r="BD73" s="1278"/>
      <c r="BE73" s="1278"/>
      <c r="BF73" s="1278"/>
      <c r="BG73" s="1278"/>
      <c r="BH73" s="1278"/>
      <c r="BI73" s="1278"/>
      <c r="BJ73" s="1278"/>
      <c r="BK73" s="1278"/>
      <c r="BL73" s="1278"/>
      <c r="BM73" s="1278"/>
      <c r="BN73" s="1278"/>
      <c r="BO73" s="1278"/>
      <c r="BP73" s="1275">
        <v>1.6</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585</v>
      </c>
      <c r="BC75" s="1278"/>
      <c r="BD75" s="1278"/>
      <c r="BE75" s="1278"/>
      <c r="BF75" s="1278"/>
      <c r="BG75" s="1278"/>
      <c r="BH75" s="1278"/>
      <c r="BI75" s="1278"/>
      <c r="BJ75" s="1278"/>
      <c r="BK75" s="1278"/>
      <c r="BL75" s="1278"/>
      <c r="BM75" s="1278"/>
      <c r="BN75" s="1278"/>
      <c r="BO75" s="1278"/>
      <c r="BP75" s="1275">
        <v>4.7</v>
      </c>
      <c r="BQ75" s="1275"/>
      <c r="BR75" s="1275"/>
      <c r="BS75" s="1275"/>
      <c r="BT75" s="1275"/>
      <c r="BU75" s="1275"/>
      <c r="BV75" s="1275"/>
      <c r="BW75" s="1275"/>
      <c r="BX75" s="1275">
        <v>4.4000000000000004</v>
      </c>
      <c r="BY75" s="1275"/>
      <c r="BZ75" s="1275"/>
      <c r="CA75" s="1275"/>
      <c r="CB75" s="1275"/>
      <c r="CC75" s="1275"/>
      <c r="CD75" s="1275"/>
      <c r="CE75" s="1275"/>
      <c r="CF75" s="1275">
        <v>4.3</v>
      </c>
      <c r="CG75" s="1275"/>
      <c r="CH75" s="1275"/>
      <c r="CI75" s="1275"/>
      <c r="CJ75" s="1275"/>
      <c r="CK75" s="1275"/>
      <c r="CL75" s="1275"/>
      <c r="CM75" s="1275"/>
      <c r="CN75" s="1275">
        <v>4.3</v>
      </c>
      <c r="CO75" s="1275"/>
      <c r="CP75" s="1275"/>
      <c r="CQ75" s="1275"/>
      <c r="CR75" s="1275"/>
      <c r="CS75" s="1275"/>
      <c r="CT75" s="1275"/>
      <c r="CU75" s="1275"/>
      <c r="CV75" s="1275">
        <v>4.4000000000000004</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582</v>
      </c>
      <c r="AO77" s="1280"/>
      <c r="AP77" s="1280"/>
      <c r="AQ77" s="1280"/>
      <c r="AR77" s="1280"/>
      <c r="AS77" s="1280"/>
      <c r="AT77" s="1280"/>
      <c r="AU77" s="1280"/>
      <c r="AV77" s="1280"/>
      <c r="AW77" s="1280"/>
      <c r="AX77" s="1280"/>
      <c r="AY77" s="1280"/>
      <c r="AZ77" s="1280"/>
      <c r="BA77" s="1280"/>
      <c r="BB77" s="1278" t="s">
        <v>580</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44.9</v>
      </c>
      <c r="CG77" s="1275"/>
      <c r="CH77" s="1275"/>
      <c r="CI77" s="1275"/>
      <c r="CJ77" s="1275"/>
      <c r="CK77" s="1275"/>
      <c r="CL77" s="1275"/>
      <c r="CM77" s="1275"/>
      <c r="CN77" s="1275">
        <v>32.9</v>
      </c>
      <c r="CO77" s="1275"/>
      <c r="CP77" s="1275"/>
      <c r="CQ77" s="1275"/>
      <c r="CR77" s="1275"/>
      <c r="CS77" s="1275"/>
      <c r="CT77" s="1275"/>
      <c r="CU77" s="1275"/>
      <c r="CV77" s="1275">
        <v>28.5</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585</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8.5</v>
      </c>
      <c r="CG79" s="1275"/>
      <c r="CH79" s="1275"/>
      <c r="CI79" s="1275"/>
      <c r="CJ79" s="1275"/>
      <c r="CK79" s="1275"/>
      <c r="CL79" s="1275"/>
      <c r="CM79" s="1275"/>
      <c r="CN79" s="1275">
        <v>8.1999999999999993</v>
      </c>
      <c r="CO79" s="1275"/>
      <c r="CP79" s="1275"/>
      <c r="CQ79" s="1275"/>
      <c r="CR79" s="1275"/>
      <c r="CS79" s="1275"/>
      <c r="CT79" s="1275"/>
      <c r="CU79" s="1275"/>
      <c r="CV79" s="1275">
        <v>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BgMfevfU40eNITugVriULd62r/R9ocfFq33eALKAg4/8aUh+r7ng6OmfYYI/zyV6mX2xYsUfclhPhEuhS7XRA==" saltValue="6fsl7VL1jnuc9U8/Kpix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jPPze+/Z4t/JlyJJ7H9YObcjBoaR91BxpYXQJuxhBuhdOWQK7tBK7PORMZL9xJ/CPM2QwQBQ/JtRroZvR3F+g==" saltValue="zElTmfHBTjbAoh2tiJI0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yXNwqRABhitilYZkjpCeXLtjCrPVm3bs3eFQWoRWAICUlAhtrsMi4qS+g4sndeDqgcCrPoY/OdU+4SfEQVyLg==" saltValue="lRvQxD907L11nnDiLq19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93498</v>
      </c>
      <c r="E3" s="141"/>
      <c r="F3" s="142">
        <v>74444</v>
      </c>
      <c r="G3" s="143"/>
      <c r="H3" s="144"/>
    </row>
    <row r="4" spans="1:8">
      <c r="A4" s="145"/>
      <c r="B4" s="146"/>
      <c r="C4" s="147"/>
      <c r="D4" s="148">
        <v>52977</v>
      </c>
      <c r="E4" s="149"/>
      <c r="F4" s="150">
        <v>34175</v>
      </c>
      <c r="G4" s="151"/>
      <c r="H4" s="152"/>
    </row>
    <row r="5" spans="1:8">
      <c r="A5" s="133" t="s">
        <v>533</v>
      </c>
      <c r="B5" s="138"/>
      <c r="C5" s="139"/>
      <c r="D5" s="140">
        <v>58991</v>
      </c>
      <c r="E5" s="141"/>
      <c r="F5" s="142">
        <v>85205</v>
      </c>
      <c r="G5" s="143"/>
      <c r="H5" s="144"/>
    </row>
    <row r="6" spans="1:8">
      <c r="A6" s="145"/>
      <c r="B6" s="146"/>
      <c r="C6" s="147"/>
      <c r="D6" s="148">
        <v>39794</v>
      </c>
      <c r="E6" s="149"/>
      <c r="F6" s="150">
        <v>38847</v>
      </c>
      <c r="G6" s="151"/>
      <c r="H6" s="152"/>
    </row>
    <row r="7" spans="1:8">
      <c r="A7" s="133" t="s">
        <v>534</v>
      </c>
      <c r="B7" s="138"/>
      <c r="C7" s="139"/>
      <c r="D7" s="140">
        <v>69524</v>
      </c>
      <c r="E7" s="141"/>
      <c r="F7" s="142">
        <v>77577</v>
      </c>
      <c r="G7" s="143"/>
      <c r="H7" s="144"/>
    </row>
    <row r="8" spans="1:8">
      <c r="A8" s="145"/>
      <c r="B8" s="146"/>
      <c r="C8" s="147"/>
      <c r="D8" s="148">
        <v>35051</v>
      </c>
      <c r="E8" s="149"/>
      <c r="F8" s="150">
        <v>40870</v>
      </c>
      <c r="G8" s="151"/>
      <c r="H8" s="152"/>
    </row>
    <row r="9" spans="1:8">
      <c r="A9" s="133" t="s">
        <v>535</v>
      </c>
      <c r="B9" s="138"/>
      <c r="C9" s="139"/>
      <c r="D9" s="140">
        <v>67572</v>
      </c>
      <c r="E9" s="141"/>
      <c r="F9" s="142">
        <v>67293</v>
      </c>
      <c r="G9" s="143"/>
      <c r="H9" s="144"/>
    </row>
    <row r="10" spans="1:8">
      <c r="A10" s="145"/>
      <c r="B10" s="146"/>
      <c r="C10" s="147"/>
      <c r="D10" s="148">
        <v>34671</v>
      </c>
      <c r="E10" s="149"/>
      <c r="F10" s="150">
        <v>35076</v>
      </c>
      <c r="G10" s="151"/>
      <c r="H10" s="152"/>
    </row>
    <row r="11" spans="1:8">
      <c r="A11" s="133" t="s">
        <v>536</v>
      </c>
      <c r="B11" s="138"/>
      <c r="C11" s="139"/>
      <c r="D11" s="140">
        <v>78804</v>
      </c>
      <c r="E11" s="141"/>
      <c r="F11" s="142">
        <v>67343</v>
      </c>
      <c r="G11" s="143"/>
      <c r="H11" s="144"/>
    </row>
    <row r="12" spans="1:8">
      <c r="A12" s="145"/>
      <c r="B12" s="146"/>
      <c r="C12" s="153"/>
      <c r="D12" s="148">
        <v>48747</v>
      </c>
      <c r="E12" s="149"/>
      <c r="F12" s="150">
        <v>32865</v>
      </c>
      <c r="G12" s="151"/>
      <c r="H12" s="152"/>
    </row>
    <row r="13" spans="1:8">
      <c r="A13" s="133"/>
      <c r="B13" s="138"/>
      <c r="C13" s="154"/>
      <c r="D13" s="155">
        <v>73678</v>
      </c>
      <c r="E13" s="156"/>
      <c r="F13" s="157">
        <v>74372</v>
      </c>
      <c r="G13" s="158"/>
      <c r="H13" s="144"/>
    </row>
    <row r="14" spans="1:8">
      <c r="A14" s="145"/>
      <c r="B14" s="146"/>
      <c r="C14" s="147"/>
      <c r="D14" s="148">
        <v>42248</v>
      </c>
      <c r="E14" s="149"/>
      <c r="F14" s="150">
        <v>36367</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7.46</v>
      </c>
      <c r="C19" s="159">
        <f>ROUND(VALUE(SUBSTITUTE(実質収支比率等に係る経年分析!G$48,"▲","-")),2)</f>
        <v>7.89</v>
      </c>
      <c r="D19" s="159">
        <f>ROUND(VALUE(SUBSTITUTE(実質収支比率等に係る経年分析!H$48,"▲","-")),2)</f>
        <v>7.69</v>
      </c>
      <c r="E19" s="159">
        <f>ROUND(VALUE(SUBSTITUTE(実質収支比率等に係る経年分析!I$48,"▲","-")),2)</f>
        <v>6.03</v>
      </c>
      <c r="F19" s="159">
        <f>ROUND(VALUE(SUBSTITUTE(実質収支比率等に係る経年分析!J$48,"▲","-")),2)</f>
        <v>4.6900000000000004</v>
      </c>
    </row>
    <row r="20" spans="1:11">
      <c r="A20" s="159" t="s">
        <v>49</v>
      </c>
      <c r="B20" s="159">
        <f>ROUND(VALUE(SUBSTITUTE(実質収支比率等に係る経年分析!F$47,"▲","-")),2)</f>
        <v>21.72</v>
      </c>
      <c r="C20" s="159">
        <f>ROUND(VALUE(SUBSTITUTE(実質収支比率等に係る経年分析!G$47,"▲","-")),2)</f>
        <v>22.11</v>
      </c>
      <c r="D20" s="159">
        <f>ROUND(VALUE(SUBSTITUTE(実質収支比率等に係る経年分析!H$47,"▲","-")),2)</f>
        <v>22.12</v>
      </c>
      <c r="E20" s="159">
        <f>ROUND(VALUE(SUBSTITUTE(実質収支比率等に係る経年分析!I$47,"▲","-")),2)</f>
        <v>23.05</v>
      </c>
      <c r="F20" s="159">
        <f>ROUND(VALUE(SUBSTITUTE(実質収支比率等に係る経年分析!J$47,"▲","-")),2)</f>
        <v>23.38</v>
      </c>
    </row>
    <row r="21" spans="1:11">
      <c r="A21" s="159" t="s">
        <v>50</v>
      </c>
      <c r="B21" s="159">
        <f>IF(ISNUMBER(VALUE(SUBSTITUTE(実質収支比率等に係る経年分析!F$49,"▲","-"))),ROUND(VALUE(SUBSTITUTE(実質収支比率等に係る経年分析!F$49,"▲","-")),2),NA())</f>
        <v>1.68</v>
      </c>
      <c r="C21" s="159">
        <f>IF(ISNUMBER(VALUE(SUBSTITUTE(実質収支比率等に係る経年分析!G$49,"▲","-"))),ROUND(VALUE(SUBSTITUTE(実質収支比率等に係る経年分析!G$49,"▲","-")),2),NA())</f>
        <v>0.3</v>
      </c>
      <c r="D21" s="159">
        <f>IF(ISNUMBER(VALUE(SUBSTITUTE(実質収支比率等に係る経年分析!H$49,"▲","-"))),ROUND(VALUE(SUBSTITUTE(実質収支比率等に係る経年分析!H$49,"▲","-")),2),NA())</f>
        <v>-0.17</v>
      </c>
      <c r="E21" s="159">
        <f>IF(ISNUMBER(VALUE(SUBSTITUTE(実質収支比率等に係る経年分析!I$49,"▲","-"))),ROUND(VALUE(SUBSTITUTE(実質収支比率等に係る経年分析!I$49,"▲","-")),2),NA())</f>
        <v>-1.96</v>
      </c>
      <c r="F21" s="159">
        <f>IF(ISNUMBER(VALUE(SUBSTITUTE(実質収支比率等に係る経年分析!J$49,"▲","-"))),ROUND(VALUE(SUBSTITUTE(実質収支比率等に係る経年分析!J$49,"▲","-")),2),NA())</f>
        <v>-1.41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町有温泉事業特別会計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奨学資金貸付事業特別会計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3.89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7.38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7.88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4.96</v>
      </c>
    </row>
    <row r="36" spans="1:16">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1128</v>
      </c>
      <c r="E42" s="161"/>
      <c r="F42" s="161"/>
      <c r="G42" s="161">
        <f>'実質公債費比率（分子）の構造'!L$52</f>
        <v>1173</v>
      </c>
      <c r="H42" s="161"/>
      <c r="I42" s="161"/>
      <c r="J42" s="161">
        <f>'実質公債費比率（分子）の構造'!M$52</f>
        <v>1145</v>
      </c>
      <c r="K42" s="161"/>
      <c r="L42" s="161"/>
      <c r="M42" s="161">
        <f>'実質公債費比率（分子）の構造'!N$52</f>
        <v>1042</v>
      </c>
      <c r="N42" s="161"/>
      <c r="O42" s="161"/>
      <c r="P42" s="161">
        <f>'実質公債費比率（分子）の構造'!O$52</f>
        <v>1045</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46</v>
      </c>
      <c r="C45" s="161"/>
      <c r="D45" s="161"/>
      <c r="E45" s="161">
        <f>'実質公債費比率（分子）の構造'!L$49</f>
        <v>34</v>
      </c>
      <c r="F45" s="161"/>
      <c r="G45" s="161"/>
      <c r="H45" s="161">
        <f>'実質公債費比率（分子）の構造'!M$49</f>
        <v>34</v>
      </c>
      <c r="I45" s="161"/>
      <c r="J45" s="161"/>
      <c r="K45" s="161">
        <f>'実質公債費比率（分子）の構造'!N$49</f>
        <v>34</v>
      </c>
      <c r="L45" s="161"/>
      <c r="M45" s="161"/>
      <c r="N45" s="161">
        <f>'実質公債費比率（分子）の構造'!O$49</f>
        <v>25</v>
      </c>
      <c r="O45" s="161"/>
      <c r="P45" s="161"/>
    </row>
    <row r="46" spans="1:16">
      <c r="A46" s="161" t="s">
        <v>61</v>
      </c>
      <c r="B46" s="161">
        <f>'実質公債費比率（分子）の構造'!K$48</f>
        <v>148</v>
      </c>
      <c r="C46" s="161"/>
      <c r="D46" s="161"/>
      <c r="E46" s="161">
        <f>'実質公債費比率（分子）の構造'!L$48</f>
        <v>148</v>
      </c>
      <c r="F46" s="161"/>
      <c r="G46" s="161"/>
      <c r="H46" s="161">
        <f>'実質公債費比率（分子）の構造'!M$48</f>
        <v>149</v>
      </c>
      <c r="I46" s="161"/>
      <c r="J46" s="161"/>
      <c r="K46" s="161">
        <f>'実質公債費比率（分子）の構造'!N$48</f>
        <v>143</v>
      </c>
      <c r="L46" s="161"/>
      <c r="M46" s="161"/>
      <c r="N46" s="161">
        <f>'実質公債費比率（分子）の構造'!O$48</f>
        <v>143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1184</v>
      </c>
      <c r="C49" s="161"/>
      <c r="D49" s="161"/>
      <c r="E49" s="161">
        <f>'実質公債費比率（分子）の構造'!L$45</f>
        <v>1228</v>
      </c>
      <c r="F49" s="161"/>
      <c r="G49" s="161"/>
      <c r="H49" s="161">
        <f>'実質公債費比率（分子）の構造'!M$45</f>
        <v>1201</v>
      </c>
      <c r="I49" s="161"/>
      <c r="J49" s="161"/>
      <c r="K49" s="161">
        <f>'実質公債費比率（分子）の構造'!N$45</f>
        <v>1111</v>
      </c>
      <c r="L49" s="161"/>
      <c r="M49" s="161"/>
      <c r="N49" s="161">
        <f>'実質公債費比率（分子）の構造'!O$45</f>
        <v>1117</v>
      </c>
      <c r="O49" s="161"/>
      <c r="P49" s="161"/>
    </row>
    <row r="50" spans="1:16">
      <c r="A50" s="161" t="s">
        <v>65</v>
      </c>
      <c r="B50" s="161" t="e">
        <f>NA()</f>
        <v>#N/A</v>
      </c>
      <c r="C50" s="161">
        <f>IF(ISNUMBER('実質公債費比率（分子）の構造'!K$53),'実質公債費比率（分子）の構造'!K$53,NA())</f>
        <v>250</v>
      </c>
      <c r="D50" s="161" t="e">
        <f>NA()</f>
        <v>#N/A</v>
      </c>
      <c r="E50" s="161" t="e">
        <f>NA()</f>
        <v>#N/A</v>
      </c>
      <c r="F50" s="161">
        <f>IF(ISNUMBER('実質公債費比率（分子）の構造'!L$53),'実質公債費比率（分子）の構造'!L$53,NA())</f>
        <v>237</v>
      </c>
      <c r="G50" s="161" t="e">
        <f>NA()</f>
        <v>#N/A</v>
      </c>
      <c r="H50" s="161" t="e">
        <f>NA()</f>
        <v>#N/A</v>
      </c>
      <c r="I50" s="161">
        <f>IF(ISNUMBER('実質公債費比率（分子）の構造'!M$53),'実質公債費比率（分子）の構造'!M$53,NA())</f>
        <v>239</v>
      </c>
      <c r="J50" s="161" t="e">
        <f>NA()</f>
        <v>#N/A</v>
      </c>
      <c r="K50" s="161" t="e">
        <f>NA()</f>
        <v>#N/A</v>
      </c>
      <c r="L50" s="161">
        <f>IF(ISNUMBER('実質公債費比率（分子）の構造'!N$53),'実質公債費比率（分子）の構造'!N$53,NA())</f>
        <v>246</v>
      </c>
      <c r="M50" s="161" t="e">
        <f>NA()</f>
        <v>#N/A</v>
      </c>
      <c r="N50" s="161" t="e">
        <f>NA()</f>
        <v>#N/A</v>
      </c>
      <c r="O50" s="161">
        <f>IF(ISNUMBER('実質公債費比率（分子）の構造'!O$53),'実質公債費比率（分子）の構造'!O$53,NA())</f>
        <v>240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9313</v>
      </c>
      <c r="E56" s="160"/>
      <c r="F56" s="160"/>
      <c r="G56" s="160">
        <f>'将来負担比率（分子）の構造'!J$52</f>
        <v>9207</v>
      </c>
      <c r="H56" s="160"/>
      <c r="I56" s="160"/>
      <c r="J56" s="160">
        <f>'将来負担比率（分子）の構造'!K$52</f>
        <v>8845</v>
      </c>
      <c r="K56" s="160"/>
      <c r="L56" s="160"/>
      <c r="M56" s="160">
        <f>'将来負担比率（分子）の構造'!L$52</f>
        <v>8675</v>
      </c>
      <c r="N56" s="160"/>
      <c r="O56" s="160"/>
      <c r="P56" s="160">
        <f>'将来負担比率（分子）の構造'!M$52</f>
        <v>8492</v>
      </c>
    </row>
    <row r="57" spans="1:16">
      <c r="A57" s="160" t="s">
        <v>36</v>
      </c>
      <c r="B57" s="160"/>
      <c r="C57" s="160"/>
      <c r="D57" s="160">
        <f>'将来負担比率（分子）の構造'!I$51</f>
        <v>609</v>
      </c>
      <c r="E57" s="160"/>
      <c r="F57" s="160"/>
      <c r="G57" s="160">
        <f>'将来負担比率（分子）の構造'!J$51</f>
        <v>543</v>
      </c>
      <c r="H57" s="160"/>
      <c r="I57" s="160"/>
      <c r="J57" s="160">
        <f>'将来負担比率（分子）の構造'!K$51</f>
        <v>481</v>
      </c>
      <c r="K57" s="160"/>
      <c r="L57" s="160"/>
      <c r="M57" s="160">
        <f>'将来負担比率（分子）の構造'!L$51</f>
        <v>420</v>
      </c>
      <c r="N57" s="160"/>
      <c r="O57" s="160"/>
      <c r="P57" s="160">
        <f>'将来負担比率（分子）の構造'!M$51</f>
        <v>358</v>
      </c>
    </row>
    <row r="58" spans="1:16">
      <c r="A58" s="160" t="s">
        <v>35</v>
      </c>
      <c r="B58" s="160"/>
      <c r="C58" s="160"/>
      <c r="D58" s="160">
        <f>'将来負担比率（分子）の構造'!I$50</f>
        <v>4461</v>
      </c>
      <c r="E58" s="160"/>
      <c r="F58" s="160"/>
      <c r="G58" s="160">
        <f>'将来負担比率（分子）の構造'!J$50</f>
        <v>4584</v>
      </c>
      <c r="H58" s="160"/>
      <c r="I58" s="160"/>
      <c r="J58" s="160">
        <f>'将来負担比率（分子）の構造'!K$50</f>
        <v>4915</v>
      </c>
      <c r="K58" s="160"/>
      <c r="L58" s="160"/>
      <c r="M58" s="160">
        <f>'将来負担比率（分子）の構造'!L$50</f>
        <v>5195</v>
      </c>
      <c r="N58" s="160"/>
      <c r="O58" s="160"/>
      <c r="P58" s="160">
        <f>'将来負担比率（分子）の構造'!M$50</f>
        <v>5115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2495</v>
      </c>
      <c r="C62" s="160"/>
      <c r="D62" s="160"/>
      <c r="E62" s="160">
        <f>'将来負担比率（分子）の構造'!J$45</f>
        <v>2300</v>
      </c>
      <c r="F62" s="160"/>
      <c r="G62" s="160"/>
      <c r="H62" s="160">
        <f>'将来負担比率（分子）の構造'!K$45</f>
        <v>2239</v>
      </c>
      <c r="I62" s="160"/>
      <c r="J62" s="160"/>
      <c r="K62" s="160">
        <f>'将来負担比率（分子）の構造'!L$45</f>
        <v>2016</v>
      </c>
      <c r="L62" s="160"/>
      <c r="M62" s="160"/>
      <c r="N62" s="160">
        <f>'将来負担比率（分子）の構造'!M$45</f>
        <v>1976</v>
      </c>
      <c r="O62" s="160"/>
      <c r="P62" s="160"/>
    </row>
    <row r="63" spans="1:16">
      <c r="A63" s="160" t="s">
        <v>28</v>
      </c>
      <c r="B63" s="160">
        <f>'将来負担比率（分子）の構造'!I$44</f>
        <v>124</v>
      </c>
      <c r="C63" s="160"/>
      <c r="D63" s="160"/>
      <c r="E63" s="160">
        <f>'将来負担比率（分子）の構造'!J$44</f>
        <v>92</v>
      </c>
      <c r="F63" s="160"/>
      <c r="G63" s="160"/>
      <c r="H63" s="160">
        <f>'将来負担比率（分子）の構造'!K$44</f>
        <v>59</v>
      </c>
      <c r="I63" s="160"/>
      <c r="J63" s="160"/>
      <c r="K63" s="160">
        <f>'将来負担比率（分子）の構造'!L$44</f>
        <v>25</v>
      </c>
      <c r="L63" s="160"/>
      <c r="M63" s="160"/>
      <c r="N63" s="160" t="str">
        <f>'将来負担比率（分子）の構造'!M$44</f>
        <v>-</v>
      </c>
      <c r="O63" s="160"/>
      <c r="P63" s="160"/>
    </row>
    <row r="64" spans="1:16">
      <c r="A64" s="160" t="s">
        <v>27</v>
      </c>
      <c r="B64" s="160">
        <f>'将来負担比率（分子）の構造'!I$43</f>
        <v>1399</v>
      </c>
      <c r="C64" s="160"/>
      <c r="D64" s="160"/>
      <c r="E64" s="160">
        <f>'将来負担比率（分子）の構造'!J$43</f>
        <v>1341</v>
      </c>
      <c r="F64" s="160"/>
      <c r="G64" s="160"/>
      <c r="H64" s="160">
        <f>'将来負担比率（分子）の構造'!K$43</f>
        <v>1244</v>
      </c>
      <c r="I64" s="160"/>
      <c r="J64" s="160"/>
      <c r="K64" s="160">
        <f>'将来負担比率（分子）の構造'!L$43</f>
        <v>1057</v>
      </c>
      <c r="L64" s="160"/>
      <c r="M64" s="160"/>
      <c r="N64" s="160">
        <f>'将来負担比率（分子）の構造'!M$43</f>
        <v>973</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10457</v>
      </c>
      <c r="C66" s="160"/>
      <c r="D66" s="160"/>
      <c r="E66" s="160">
        <f>'将来負担比率（分子）の構造'!J$41</f>
        <v>10279</v>
      </c>
      <c r="F66" s="160"/>
      <c r="G66" s="160"/>
      <c r="H66" s="160">
        <f>'将来負担比率（分子）の構造'!K$41</f>
        <v>10094</v>
      </c>
      <c r="I66" s="160"/>
      <c r="J66" s="160"/>
      <c r="K66" s="160">
        <f>'将来負担比率（分子）の構造'!L$41</f>
        <v>9943</v>
      </c>
      <c r="L66" s="160"/>
      <c r="M66" s="160"/>
      <c r="N66" s="160">
        <f>'将来負担比率（分子）の構造'!M$41</f>
        <v>9816</v>
      </c>
      <c r="O66" s="160"/>
      <c r="P66" s="160"/>
    </row>
    <row r="67" spans="1:16">
      <c r="A67" s="160" t="s">
        <v>69</v>
      </c>
      <c r="B67" s="160" t="e">
        <f>NA()</f>
        <v>#N/A</v>
      </c>
      <c r="C67" s="160">
        <f>IF(ISNUMBER('将来負担比率（分子）の構造'!I$53), IF('将来負担比率（分子）の構造'!I$53 &lt; 0, 0, '将来負担比率（分子）の構造'!I$53), NA())</f>
        <v>93</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1458</v>
      </c>
      <c r="C72" s="164">
        <f>基金残高に係る経年分析!G55</f>
        <v>1460</v>
      </c>
      <c r="D72" s="164">
        <f>基金残高に係る経年分析!H55</f>
        <v>1461</v>
      </c>
    </row>
    <row r="73" spans="1:16">
      <c r="A73" s="163" t="s">
        <v>72</v>
      </c>
      <c r="B73" s="164">
        <f>基金残高に係る経年分析!F56</f>
        <v>63</v>
      </c>
      <c r="C73" s="164">
        <f>基金残高に係る経年分析!G56</f>
        <v>63</v>
      </c>
      <c r="D73" s="164">
        <f>基金残高に係る経年分析!H56</f>
        <v>63</v>
      </c>
    </row>
    <row r="74" spans="1:16">
      <c r="A74" s="163" t="s">
        <v>73</v>
      </c>
      <c r="B74" s="164">
        <f>基金残高に係る経年分析!F57</f>
        <v>3196</v>
      </c>
      <c r="C74" s="164">
        <f>基金残高に係る経年分析!G57</f>
        <v>3423</v>
      </c>
      <c r="D74" s="164">
        <f>基金残高に係る経年分析!H57</f>
        <v>3342</v>
      </c>
    </row>
  </sheetData>
  <sheetProtection algorithmName="SHA-512" hashValue="jhDgQ/5vpXu8XkUjY1lSGgffmzfbqB+fF0vR0bArLjWfy/YZZrwP/oLCwWkUsbb/bU17SADO/IYN6clj9hrPmw==" saltValue="Tb8qBqZPNhxrDLEtsoEUq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1759084</v>
      </c>
      <c r="S5" s="707"/>
      <c r="T5" s="707"/>
      <c r="U5" s="707"/>
      <c r="V5" s="707"/>
      <c r="W5" s="707"/>
      <c r="X5" s="707"/>
      <c r="Y5" s="753"/>
      <c r="Z5" s="771">
        <v>16.8</v>
      </c>
      <c r="AA5" s="771"/>
      <c r="AB5" s="771"/>
      <c r="AC5" s="771"/>
      <c r="AD5" s="772">
        <v>1759084</v>
      </c>
      <c r="AE5" s="772"/>
      <c r="AF5" s="772"/>
      <c r="AG5" s="772"/>
      <c r="AH5" s="772"/>
      <c r="AI5" s="772"/>
      <c r="AJ5" s="772"/>
      <c r="AK5" s="772"/>
      <c r="AL5" s="754">
        <v>29</v>
      </c>
      <c r="AM5" s="723"/>
      <c r="AN5" s="723"/>
      <c r="AO5" s="755"/>
      <c r="AP5" s="740" t="s">
        <v>218</v>
      </c>
      <c r="AQ5" s="741"/>
      <c r="AR5" s="741"/>
      <c r="AS5" s="741"/>
      <c r="AT5" s="741"/>
      <c r="AU5" s="741"/>
      <c r="AV5" s="741"/>
      <c r="AW5" s="741"/>
      <c r="AX5" s="741"/>
      <c r="AY5" s="741"/>
      <c r="AZ5" s="741"/>
      <c r="BA5" s="741"/>
      <c r="BB5" s="741"/>
      <c r="BC5" s="741"/>
      <c r="BD5" s="741"/>
      <c r="BE5" s="741"/>
      <c r="BF5" s="742"/>
      <c r="BG5" s="641">
        <v>1758668</v>
      </c>
      <c r="BH5" s="644"/>
      <c r="BI5" s="644"/>
      <c r="BJ5" s="644"/>
      <c r="BK5" s="644"/>
      <c r="BL5" s="644"/>
      <c r="BM5" s="644"/>
      <c r="BN5" s="645"/>
      <c r="BO5" s="703">
        <v>100</v>
      </c>
      <c r="BP5" s="703"/>
      <c r="BQ5" s="703"/>
      <c r="BR5" s="703"/>
      <c r="BS5" s="704" t="s">
        <v>137</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95662</v>
      </c>
      <c r="S6" s="644"/>
      <c r="T6" s="644"/>
      <c r="U6" s="644"/>
      <c r="V6" s="644"/>
      <c r="W6" s="644"/>
      <c r="X6" s="644"/>
      <c r="Y6" s="645"/>
      <c r="Z6" s="703">
        <v>0.9</v>
      </c>
      <c r="AA6" s="703"/>
      <c r="AB6" s="703"/>
      <c r="AC6" s="703"/>
      <c r="AD6" s="704">
        <v>95662</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1758668</v>
      </c>
      <c r="BH6" s="644"/>
      <c r="BI6" s="644"/>
      <c r="BJ6" s="644"/>
      <c r="BK6" s="644"/>
      <c r="BL6" s="644"/>
      <c r="BM6" s="644"/>
      <c r="BN6" s="645"/>
      <c r="BO6" s="703">
        <v>100</v>
      </c>
      <c r="BP6" s="703"/>
      <c r="BQ6" s="703"/>
      <c r="BR6" s="703"/>
      <c r="BS6" s="704" t="s">
        <v>120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118226</v>
      </c>
      <c r="CS6" s="644"/>
      <c r="CT6" s="644"/>
      <c r="CU6" s="644"/>
      <c r="CV6" s="644"/>
      <c r="CW6" s="644"/>
      <c r="CX6" s="644"/>
      <c r="CY6" s="645"/>
      <c r="CZ6" s="754">
        <v>1.2</v>
      </c>
      <c r="DA6" s="723"/>
      <c r="DB6" s="723"/>
      <c r="DC6" s="757"/>
      <c r="DD6" s="649" t="s">
        <v>120</v>
      </c>
      <c r="DE6" s="644"/>
      <c r="DF6" s="644"/>
      <c r="DG6" s="644"/>
      <c r="DH6" s="644"/>
      <c r="DI6" s="644"/>
      <c r="DJ6" s="644"/>
      <c r="DK6" s="644"/>
      <c r="DL6" s="644"/>
      <c r="DM6" s="644"/>
      <c r="DN6" s="644"/>
      <c r="DO6" s="644"/>
      <c r="DP6" s="645"/>
      <c r="DQ6" s="649">
        <v>118226</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2150</v>
      </c>
      <c r="S7" s="644"/>
      <c r="T7" s="644"/>
      <c r="U7" s="644"/>
      <c r="V7" s="644"/>
      <c r="W7" s="644"/>
      <c r="X7" s="644"/>
      <c r="Y7" s="645"/>
      <c r="Z7" s="703">
        <v>0</v>
      </c>
      <c r="AA7" s="703"/>
      <c r="AB7" s="703"/>
      <c r="AC7" s="703"/>
      <c r="AD7" s="704">
        <v>2150</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538519</v>
      </c>
      <c r="BH7" s="644"/>
      <c r="BI7" s="644"/>
      <c r="BJ7" s="644"/>
      <c r="BK7" s="644"/>
      <c r="BL7" s="644"/>
      <c r="BM7" s="644"/>
      <c r="BN7" s="645"/>
      <c r="BO7" s="703">
        <v>30.6</v>
      </c>
      <c r="BP7" s="703"/>
      <c r="BQ7" s="703"/>
      <c r="BR7" s="703"/>
      <c r="BS7" s="704" t="s">
        <v>120</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1724697</v>
      </c>
      <c r="CS7" s="644"/>
      <c r="CT7" s="644"/>
      <c r="CU7" s="644"/>
      <c r="CV7" s="644"/>
      <c r="CW7" s="644"/>
      <c r="CX7" s="644"/>
      <c r="CY7" s="645"/>
      <c r="CZ7" s="703">
        <v>17.100000000000001</v>
      </c>
      <c r="DA7" s="703"/>
      <c r="DB7" s="703"/>
      <c r="DC7" s="703"/>
      <c r="DD7" s="649">
        <v>330889</v>
      </c>
      <c r="DE7" s="644"/>
      <c r="DF7" s="644"/>
      <c r="DG7" s="644"/>
      <c r="DH7" s="644"/>
      <c r="DI7" s="644"/>
      <c r="DJ7" s="644"/>
      <c r="DK7" s="644"/>
      <c r="DL7" s="644"/>
      <c r="DM7" s="644"/>
      <c r="DN7" s="644"/>
      <c r="DO7" s="644"/>
      <c r="DP7" s="645"/>
      <c r="DQ7" s="649">
        <v>1129928</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3002</v>
      </c>
      <c r="S8" s="644"/>
      <c r="T8" s="644"/>
      <c r="U8" s="644"/>
      <c r="V8" s="644"/>
      <c r="W8" s="644"/>
      <c r="X8" s="644"/>
      <c r="Y8" s="645"/>
      <c r="Z8" s="703">
        <v>0</v>
      </c>
      <c r="AA8" s="703"/>
      <c r="AB8" s="703"/>
      <c r="AC8" s="703"/>
      <c r="AD8" s="704">
        <v>3002</v>
      </c>
      <c r="AE8" s="704"/>
      <c r="AF8" s="704"/>
      <c r="AG8" s="704"/>
      <c r="AH8" s="704"/>
      <c r="AI8" s="704"/>
      <c r="AJ8" s="704"/>
      <c r="AK8" s="704"/>
      <c r="AL8" s="646">
        <v>0</v>
      </c>
      <c r="AM8" s="647"/>
      <c r="AN8" s="647"/>
      <c r="AO8" s="705"/>
      <c r="AP8" s="638" t="s">
        <v>229</v>
      </c>
      <c r="AQ8" s="639"/>
      <c r="AR8" s="639"/>
      <c r="AS8" s="639"/>
      <c r="AT8" s="639"/>
      <c r="AU8" s="639"/>
      <c r="AV8" s="639"/>
      <c r="AW8" s="639"/>
      <c r="AX8" s="639"/>
      <c r="AY8" s="639"/>
      <c r="AZ8" s="639"/>
      <c r="BA8" s="639"/>
      <c r="BB8" s="639"/>
      <c r="BC8" s="639"/>
      <c r="BD8" s="639"/>
      <c r="BE8" s="639"/>
      <c r="BF8" s="640"/>
      <c r="BG8" s="641">
        <v>25914</v>
      </c>
      <c r="BH8" s="644"/>
      <c r="BI8" s="644"/>
      <c r="BJ8" s="644"/>
      <c r="BK8" s="644"/>
      <c r="BL8" s="644"/>
      <c r="BM8" s="644"/>
      <c r="BN8" s="645"/>
      <c r="BO8" s="703">
        <v>1.5</v>
      </c>
      <c r="BP8" s="703"/>
      <c r="BQ8" s="703"/>
      <c r="BR8" s="703"/>
      <c r="BS8" s="649" t="s">
        <v>230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2966586</v>
      </c>
      <c r="CS8" s="644"/>
      <c r="CT8" s="644"/>
      <c r="CU8" s="644"/>
      <c r="CV8" s="644"/>
      <c r="CW8" s="644"/>
      <c r="CX8" s="644"/>
      <c r="CY8" s="645"/>
      <c r="CZ8" s="703">
        <v>29.5</v>
      </c>
      <c r="DA8" s="703"/>
      <c r="DB8" s="703"/>
      <c r="DC8" s="703"/>
      <c r="DD8" s="649">
        <v>3544</v>
      </c>
      <c r="DE8" s="644"/>
      <c r="DF8" s="644"/>
      <c r="DG8" s="644"/>
      <c r="DH8" s="644"/>
      <c r="DI8" s="644"/>
      <c r="DJ8" s="644"/>
      <c r="DK8" s="644"/>
      <c r="DL8" s="644"/>
      <c r="DM8" s="644"/>
      <c r="DN8" s="644"/>
      <c r="DO8" s="644"/>
      <c r="DP8" s="645"/>
      <c r="DQ8" s="649">
        <v>1567322</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4320</v>
      </c>
      <c r="S9" s="644"/>
      <c r="T9" s="644"/>
      <c r="U9" s="644"/>
      <c r="V9" s="644"/>
      <c r="W9" s="644"/>
      <c r="X9" s="644"/>
      <c r="Y9" s="645"/>
      <c r="Z9" s="703">
        <v>0</v>
      </c>
      <c r="AA9" s="703"/>
      <c r="AB9" s="703"/>
      <c r="AC9" s="703"/>
      <c r="AD9" s="704">
        <v>4320</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445561</v>
      </c>
      <c r="BH9" s="644"/>
      <c r="BI9" s="644"/>
      <c r="BJ9" s="644"/>
      <c r="BK9" s="644"/>
      <c r="BL9" s="644"/>
      <c r="BM9" s="644"/>
      <c r="BN9" s="645"/>
      <c r="BO9" s="703">
        <v>25.3</v>
      </c>
      <c r="BP9" s="703"/>
      <c r="BQ9" s="703"/>
      <c r="BR9" s="703"/>
      <c r="BS9" s="649" t="s">
        <v>137</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971398</v>
      </c>
      <c r="CS9" s="644"/>
      <c r="CT9" s="644"/>
      <c r="CU9" s="644"/>
      <c r="CV9" s="644"/>
      <c r="CW9" s="644"/>
      <c r="CX9" s="644"/>
      <c r="CY9" s="645"/>
      <c r="CZ9" s="703">
        <v>9.6</v>
      </c>
      <c r="DA9" s="703"/>
      <c r="DB9" s="703"/>
      <c r="DC9" s="703"/>
      <c r="DD9" s="649">
        <v>22236</v>
      </c>
      <c r="DE9" s="644"/>
      <c r="DF9" s="644"/>
      <c r="DG9" s="644"/>
      <c r="DH9" s="644"/>
      <c r="DI9" s="644"/>
      <c r="DJ9" s="644"/>
      <c r="DK9" s="644"/>
      <c r="DL9" s="644"/>
      <c r="DM9" s="644"/>
      <c r="DN9" s="644"/>
      <c r="DO9" s="644"/>
      <c r="DP9" s="645"/>
      <c r="DQ9" s="649">
        <v>893961</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230</v>
      </c>
      <c r="S10" s="644"/>
      <c r="T10" s="644"/>
      <c r="U10" s="644"/>
      <c r="V10" s="644"/>
      <c r="W10" s="644"/>
      <c r="X10" s="644"/>
      <c r="Y10" s="645"/>
      <c r="Z10" s="703" t="s">
        <v>120</v>
      </c>
      <c r="AA10" s="703"/>
      <c r="AB10" s="703"/>
      <c r="AC10" s="703"/>
      <c r="AD10" s="704" t="s">
        <v>230</v>
      </c>
      <c r="AE10" s="704"/>
      <c r="AF10" s="704"/>
      <c r="AG10" s="704"/>
      <c r="AH10" s="704"/>
      <c r="AI10" s="704"/>
      <c r="AJ10" s="704"/>
      <c r="AK10" s="704"/>
      <c r="AL10" s="646" t="s">
        <v>137</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37408</v>
      </c>
      <c r="BH10" s="644"/>
      <c r="BI10" s="644"/>
      <c r="BJ10" s="644"/>
      <c r="BK10" s="644"/>
      <c r="BL10" s="644"/>
      <c r="BM10" s="644"/>
      <c r="BN10" s="645"/>
      <c r="BO10" s="703">
        <v>2.1</v>
      </c>
      <c r="BP10" s="703"/>
      <c r="BQ10" s="703"/>
      <c r="BR10" s="703"/>
      <c r="BS10" s="649" t="s">
        <v>120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137</v>
      </c>
      <c r="CS10" s="644"/>
      <c r="CT10" s="644"/>
      <c r="CU10" s="644"/>
      <c r="CV10" s="644"/>
      <c r="CW10" s="644"/>
      <c r="CX10" s="644"/>
      <c r="CY10" s="645"/>
      <c r="CZ10" s="703" t="s">
        <v>230</v>
      </c>
      <c r="DA10" s="703"/>
      <c r="DB10" s="703"/>
      <c r="DC10" s="703"/>
      <c r="DD10" s="649" t="s">
        <v>230</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230</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137</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29636</v>
      </c>
      <c r="BH11" s="644"/>
      <c r="BI11" s="644"/>
      <c r="BJ11" s="644"/>
      <c r="BK11" s="644"/>
      <c r="BL11" s="644"/>
      <c r="BM11" s="644"/>
      <c r="BN11" s="645"/>
      <c r="BO11" s="703">
        <v>1.7</v>
      </c>
      <c r="BP11" s="703"/>
      <c r="BQ11" s="703"/>
      <c r="BR11" s="703"/>
      <c r="BS11" s="649" t="s">
        <v>230</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538573</v>
      </c>
      <c r="CS11" s="644"/>
      <c r="CT11" s="644"/>
      <c r="CU11" s="644"/>
      <c r="CV11" s="644"/>
      <c r="CW11" s="644"/>
      <c r="CX11" s="644"/>
      <c r="CY11" s="645"/>
      <c r="CZ11" s="703">
        <v>5.3</v>
      </c>
      <c r="DA11" s="703"/>
      <c r="DB11" s="703"/>
      <c r="DC11" s="703"/>
      <c r="DD11" s="649">
        <v>180797</v>
      </c>
      <c r="DE11" s="644"/>
      <c r="DF11" s="644"/>
      <c r="DG11" s="644"/>
      <c r="DH11" s="644"/>
      <c r="DI11" s="644"/>
      <c r="DJ11" s="644"/>
      <c r="DK11" s="644"/>
      <c r="DL11" s="644"/>
      <c r="DM11" s="644"/>
      <c r="DN11" s="644"/>
      <c r="DO11" s="644"/>
      <c r="DP11" s="645"/>
      <c r="DQ11" s="649">
        <v>292389</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305489</v>
      </c>
      <c r="S12" s="644"/>
      <c r="T12" s="644"/>
      <c r="U12" s="644"/>
      <c r="V12" s="644"/>
      <c r="W12" s="644"/>
      <c r="X12" s="644"/>
      <c r="Y12" s="645"/>
      <c r="Z12" s="703">
        <v>2.9</v>
      </c>
      <c r="AA12" s="703"/>
      <c r="AB12" s="703"/>
      <c r="AC12" s="703"/>
      <c r="AD12" s="704">
        <v>305489</v>
      </c>
      <c r="AE12" s="704"/>
      <c r="AF12" s="704"/>
      <c r="AG12" s="704"/>
      <c r="AH12" s="704"/>
      <c r="AI12" s="704"/>
      <c r="AJ12" s="704"/>
      <c r="AK12" s="704"/>
      <c r="AL12" s="646">
        <v>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1072784</v>
      </c>
      <c r="BH12" s="644"/>
      <c r="BI12" s="644"/>
      <c r="BJ12" s="644"/>
      <c r="BK12" s="644"/>
      <c r="BL12" s="644"/>
      <c r="BM12" s="644"/>
      <c r="BN12" s="645"/>
      <c r="BO12" s="703">
        <v>61</v>
      </c>
      <c r="BP12" s="703"/>
      <c r="BQ12" s="703"/>
      <c r="BR12" s="703"/>
      <c r="BS12" s="649" t="s">
        <v>137</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419711</v>
      </c>
      <c r="CS12" s="644"/>
      <c r="CT12" s="644"/>
      <c r="CU12" s="644"/>
      <c r="CV12" s="644"/>
      <c r="CW12" s="644"/>
      <c r="CX12" s="644"/>
      <c r="CY12" s="645"/>
      <c r="CZ12" s="703">
        <v>4.2</v>
      </c>
      <c r="DA12" s="703"/>
      <c r="DB12" s="703"/>
      <c r="DC12" s="703"/>
      <c r="DD12" s="649">
        <v>68841</v>
      </c>
      <c r="DE12" s="644"/>
      <c r="DF12" s="644"/>
      <c r="DG12" s="644"/>
      <c r="DH12" s="644"/>
      <c r="DI12" s="644"/>
      <c r="DJ12" s="644"/>
      <c r="DK12" s="644"/>
      <c r="DL12" s="644"/>
      <c r="DM12" s="644"/>
      <c r="DN12" s="644"/>
      <c r="DO12" s="644"/>
      <c r="DP12" s="645"/>
      <c r="DQ12" s="649">
        <v>279629</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t="s">
        <v>137</v>
      </c>
      <c r="S13" s="644"/>
      <c r="T13" s="644"/>
      <c r="U13" s="644"/>
      <c r="V13" s="644"/>
      <c r="W13" s="644"/>
      <c r="X13" s="644"/>
      <c r="Y13" s="645"/>
      <c r="Z13" s="703" t="s">
        <v>230</v>
      </c>
      <c r="AA13" s="703"/>
      <c r="AB13" s="703"/>
      <c r="AC13" s="703"/>
      <c r="AD13" s="704" t="s">
        <v>230</v>
      </c>
      <c r="AE13" s="704"/>
      <c r="AF13" s="704"/>
      <c r="AG13" s="704"/>
      <c r="AH13" s="704"/>
      <c r="AI13" s="704"/>
      <c r="AJ13" s="704"/>
      <c r="AK13" s="704"/>
      <c r="AL13" s="646" t="s">
        <v>120</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1068303</v>
      </c>
      <c r="BH13" s="644"/>
      <c r="BI13" s="644"/>
      <c r="BJ13" s="644"/>
      <c r="BK13" s="644"/>
      <c r="BL13" s="644"/>
      <c r="BM13" s="644"/>
      <c r="BN13" s="645"/>
      <c r="BO13" s="703">
        <v>60.7</v>
      </c>
      <c r="BP13" s="703"/>
      <c r="BQ13" s="703"/>
      <c r="BR13" s="703"/>
      <c r="BS13" s="649" t="s">
        <v>120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1045821</v>
      </c>
      <c r="CS13" s="644"/>
      <c r="CT13" s="644"/>
      <c r="CU13" s="644"/>
      <c r="CV13" s="644"/>
      <c r="CW13" s="644"/>
      <c r="CX13" s="644"/>
      <c r="CY13" s="645"/>
      <c r="CZ13" s="703">
        <v>10.4</v>
      </c>
      <c r="DA13" s="703"/>
      <c r="DB13" s="703"/>
      <c r="DC13" s="703"/>
      <c r="DD13" s="649">
        <v>731784</v>
      </c>
      <c r="DE13" s="644"/>
      <c r="DF13" s="644"/>
      <c r="DG13" s="644"/>
      <c r="DH13" s="644"/>
      <c r="DI13" s="644"/>
      <c r="DJ13" s="644"/>
      <c r="DK13" s="644"/>
      <c r="DL13" s="644"/>
      <c r="DM13" s="644"/>
      <c r="DN13" s="644"/>
      <c r="DO13" s="644"/>
      <c r="DP13" s="645"/>
      <c r="DQ13" s="649">
        <v>426592</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137</v>
      </c>
      <c r="AE14" s="704"/>
      <c r="AF14" s="704"/>
      <c r="AG14" s="704"/>
      <c r="AH14" s="704"/>
      <c r="AI14" s="704"/>
      <c r="AJ14" s="704"/>
      <c r="AK14" s="704"/>
      <c r="AL14" s="646" t="s">
        <v>230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59567</v>
      </c>
      <c r="BH14" s="644"/>
      <c r="BI14" s="644"/>
      <c r="BJ14" s="644"/>
      <c r="BK14" s="644"/>
      <c r="BL14" s="644"/>
      <c r="BM14" s="644"/>
      <c r="BN14" s="645"/>
      <c r="BO14" s="703">
        <v>3.4</v>
      </c>
      <c r="BP14" s="703"/>
      <c r="BQ14" s="703"/>
      <c r="BR14" s="703"/>
      <c r="BS14" s="649" t="s">
        <v>230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371416</v>
      </c>
      <c r="CS14" s="644"/>
      <c r="CT14" s="644"/>
      <c r="CU14" s="644"/>
      <c r="CV14" s="644"/>
      <c r="CW14" s="644"/>
      <c r="CX14" s="644"/>
      <c r="CY14" s="645"/>
      <c r="CZ14" s="703">
        <v>3.7</v>
      </c>
      <c r="DA14" s="703"/>
      <c r="DB14" s="703"/>
      <c r="DC14" s="703"/>
      <c r="DD14" s="649">
        <v>22662</v>
      </c>
      <c r="DE14" s="644"/>
      <c r="DF14" s="644"/>
      <c r="DG14" s="644"/>
      <c r="DH14" s="644"/>
      <c r="DI14" s="644"/>
      <c r="DJ14" s="644"/>
      <c r="DK14" s="644"/>
      <c r="DL14" s="644"/>
      <c r="DM14" s="644"/>
      <c r="DN14" s="644"/>
      <c r="DO14" s="644"/>
      <c r="DP14" s="645"/>
      <c r="DQ14" s="649">
        <v>348416</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23369</v>
      </c>
      <c r="S15" s="644"/>
      <c r="T15" s="644"/>
      <c r="U15" s="644"/>
      <c r="V15" s="644"/>
      <c r="W15" s="644"/>
      <c r="X15" s="644"/>
      <c r="Y15" s="645"/>
      <c r="Z15" s="703">
        <v>0.2</v>
      </c>
      <c r="AA15" s="703"/>
      <c r="AB15" s="703"/>
      <c r="AC15" s="703"/>
      <c r="AD15" s="704">
        <v>23369</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87783</v>
      </c>
      <c r="BH15" s="644"/>
      <c r="BI15" s="644"/>
      <c r="BJ15" s="644"/>
      <c r="BK15" s="644"/>
      <c r="BL15" s="644"/>
      <c r="BM15" s="644"/>
      <c r="BN15" s="645"/>
      <c r="BO15" s="703">
        <v>5</v>
      </c>
      <c r="BP15" s="703"/>
      <c r="BQ15" s="703"/>
      <c r="BR15" s="703"/>
      <c r="BS15" s="649" t="s">
        <v>120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759044</v>
      </c>
      <c r="CS15" s="644"/>
      <c r="CT15" s="644"/>
      <c r="CU15" s="644"/>
      <c r="CV15" s="644"/>
      <c r="CW15" s="644"/>
      <c r="CX15" s="644"/>
      <c r="CY15" s="645"/>
      <c r="CZ15" s="703">
        <v>7.5</v>
      </c>
      <c r="DA15" s="703"/>
      <c r="DB15" s="703"/>
      <c r="DC15" s="703"/>
      <c r="DD15" s="649">
        <v>41090</v>
      </c>
      <c r="DE15" s="644"/>
      <c r="DF15" s="644"/>
      <c r="DG15" s="644"/>
      <c r="DH15" s="644"/>
      <c r="DI15" s="644"/>
      <c r="DJ15" s="644"/>
      <c r="DK15" s="644"/>
      <c r="DL15" s="644"/>
      <c r="DM15" s="644"/>
      <c r="DN15" s="644"/>
      <c r="DO15" s="644"/>
      <c r="DP15" s="645"/>
      <c r="DQ15" s="649">
        <v>663940</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137</v>
      </c>
      <c r="S16" s="644"/>
      <c r="T16" s="644"/>
      <c r="U16" s="644"/>
      <c r="V16" s="644"/>
      <c r="W16" s="644"/>
      <c r="X16" s="644"/>
      <c r="Y16" s="645"/>
      <c r="Z16" s="703" t="s">
        <v>137</v>
      </c>
      <c r="AA16" s="703"/>
      <c r="AB16" s="703"/>
      <c r="AC16" s="703"/>
      <c r="AD16" s="704" t="s">
        <v>120</v>
      </c>
      <c r="AE16" s="704"/>
      <c r="AF16" s="704"/>
      <c r="AG16" s="704"/>
      <c r="AH16" s="704"/>
      <c r="AI16" s="704"/>
      <c r="AJ16" s="704"/>
      <c r="AK16" s="704"/>
      <c r="AL16" s="646" t="s">
        <v>230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v>15</v>
      </c>
      <c r="BH16" s="644"/>
      <c r="BI16" s="644"/>
      <c r="BJ16" s="644"/>
      <c r="BK16" s="644"/>
      <c r="BL16" s="644"/>
      <c r="BM16" s="644"/>
      <c r="BN16" s="645"/>
      <c r="BO16" s="703">
        <v>0</v>
      </c>
      <c r="BP16" s="703"/>
      <c r="BQ16" s="703"/>
      <c r="BR16" s="703"/>
      <c r="BS16" s="649" t="s">
        <v>120</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36569</v>
      </c>
      <c r="CS16" s="644"/>
      <c r="CT16" s="644"/>
      <c r="CU16" s="644"/>
      <c r="CV16" s="644"/>
      <c r="CW16" s="644"/>
      <c r="CX16" s="644"/>
      <c r="CY16" s="645"/>
      <c r="CZ16" s="703">
        <v>0.4</v>
      </c>
      <c r="DA16" s="703"/>
      <c r="DB16" s="703"/>
      <c r="DC16" s="703"/>
      <c r="DD16" s="649" t="s">
        <v>230</v>
      </c>
      <c r="DE16" s="644"/>
      <c r="DF16" s="644"/>
      <c r="DG16" s="644"/>
      <c r="DH16" s="644"/>
      <c r="DI16" s="644"/>
      <c r="DJ16" s="644"/>
      <c r="DK16" s="644"/>
      <c r="DL16" s="644"/>
      <c r="DM16" s="644"/>
      <c r="DN16" s="644"/>
      <c r="DO16" s="644"/>
      <c r="DP16" s="645"/>
      <c r="DQ16" s="649">
        <v>3213</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4916</v>
      </c>
      <c r="S17" s="644"/>
      <c r="T17" s="644"/>
      <c r="U17" s="644"/>
      <c r="V17" s="644"/>
      <c r="W17" s="644"/>
      <c r="X17" s="644"/>
      <c r="Y17" s="645"/>
      <c r="Z17" s="703">
        <v>0</v>
      </c>
      <c r="AA17" s="703"/>
      <c r="AB17" s="703"/>
      <c r="AC17" s="703"/>
      <c r="AD17" s="704">
        <v>4916</v>
      </c>
      <c r="AE17" s="704"/>
      <c r="AF17" s="704"/>
      <c r="AG17" s="704"/>
      <c r="AH17" s="704"/>
      <c r="AI17" s="704"/>
      <c r="AJ17" s="704"/>
      <c r="AK17" s="704"/>
      <c r="AL17" s="646">
        <v>0.1</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137</v>
      </c>
      <c r="BP17" s="703"/>
      <c r="BQ17" s="703"/>
      <c r="BR17" s="703"/>
      <c r="BS17" s="649" t="s">
        <v>230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1116858</v>
      </c>
      <c r="CS17" s="644"/>
      <c r="CT17" s="644"/>
      <c r="CU17" s="644"/>
      <c r="CV17" s="644"/>
      <c r="CW17" s="644"/>
      <c r="CX17" s="644"/>
      <c r="CY17" s="645"/>
      <c r="CZ17" s="703">
        <v>11.1</v>
      </c>
      <c r="DA17" s="703"/>
      <c r="DB17" s="703"/>
      <c r="DC17" s="703"/>
      <c r="DD17" s="649" t="s">
        <v>120</v>
      </c>
      <c r="DE17" s="644"/>
      <c r="DF17" s="644"/>
      <c r="DG17" s="644"/>
      <c r="DH17" s="644"/>
      <c r="DI17" s="644"/>
      <c r="DJ17" s="644"/>
      <c r="DK17" s="644"/>
      <c r="DL17" s="644"/>
      <c r="DM17" s="644"/>
      <c r="DN17" s="644"/>
      <c r="DO17" s="644"/>
      <c r="DP17" s="645"/>
      <c r="DQ17" s="649">
        <v>1048046</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4029471</v>
      </c>
      <c r="S18" s="644"/>
      <c r="T18" s="644"/>
      <c r="U18" s="644"/>
      <c r="V18" s="644"/>
      <c r="W18" s="644"/>
      <c r="X18" s="644"/>
      <c r="Y18" s="645"/>
      <c r="Z18" s="703">
        <v>38.5</v>
      </c>
      <c r="AA18" s="703"/>
      <c r="AB18" s="703"/>
      <c r="AC18" s="703"/>
      <c r="AD18" s="704">
        <v>3761514</v>
      </c>
      <c r="AE18" s="704"/>
      <c r="AF18" s="704"/>
      <c r="AG18" s="704"/>
      <c r="AH18" s="704"/>
      <c r="AI18" s="704"/>
      <c r="AJ18" s="704"/>
      <c r="AK18" s="704"/>
      <c r="AL18" s="646">
        <v>62</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230</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120</v>
      </c>
      <c r="DA18" s="703"/>
      <c r="DB18" s="703"/>
      <c r="DC18" s="703"/>
      <c r="DD18" s="649" t="s">
        <v>230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3761514</v>
      </c>
      <c r="S19" s="644"/>
      <c r="T19" s="644"/>
      <c r="U19" s="644"/>
      <c r="V19" s="644"/>
      <c r="W19" s="644"/>
      <c r="X19" s="644"/>
      <c r="Y19" s="645"/>
      <c r="Z19" s="703">
        <v>35.9</v>
      </c>
      <c r="AA19" s="703"/>
      <c r="AB19" s="703"/>
      <c r="AC19" s="703"/>
      <c r="AD19" s="704">
        <v>3761514</v>
      </c>
      <c r="AE19" s="704"/>
      <c r="AF19" s="704"/>
      <c r="AG19" s="704"/>
      <c r="AH19" s="704"/>
      <c r="AI19" s="704"/>
      <c r="AJ19" s="704"/>
      <c r="AK19" s="704"/>
      <c r="AL19" s="646">
        <v>62</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416</v>
      </c>
      <c r="BH19" s="644"/>
      <c r="BI19" s="644"/>
      <c r="BJ19" s="644"/>
      <c r="BK19" s="644"/>
      <c r="BL19" s="644"/>
      <c r="BM19" s="644"/>
      <c r="BN19" s="645"/>
      <c r="BO19" s="703">
        <v>0</v>
      </c>
      <c r="BP19" s="703"/>
      <c r="BQ19" s="703"/>
      <c r="BR19" s="703"/>
      <c r="BS19" s="649" t="s">
        <v>137</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137</v>
      </c>
      <c r="DA19" s="703"/>
      <c r="DB19" s="703"/>
      <c r="DC19" s="703"/>
      <c r="DD19" s="649" t="s">
        <v>230</v>
      </c>
      <c r="DE19" s="644"/>
      <c r="DF19" s="644"/>
      <c r="DG19" s="644"/>
      <c r="DH19" s="644"/>
      <c r="DI19" s="644"/>
      <c r="DJ19" s="644"/>
      <c r="DK19" s="644"/>
      <c r="DL19" s="644"/>
      <c r="DM19" s="644"/>
      <c r="DN19" s="644"/>
      <c r="DO19" s="644"/>
      <c r="DP19" s="645"/>
      <c r="DQ19" s="649" t="s">
        <v>137</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267957</v>
      </c>
      <c r="S20" s="644"/>
      <c r="T20" s="644"/>
      <c r="U20" s="644"/>
      <c r="V20" s="644"/>
      <c r="W20" s="644"/>
      <c r="X20" s="644"/>
      <c r="Y20" s="645"/>
      <c r="Z20" s="703">
        <v>2.6</v>
      </c>
      <c r="AA20" s="703"/>
      <c r="AB20" s="703"/>
      <c r="AC20" s="703"/>
      <c r="AD20" s="704" t="s">
        <v>230</v>
      </c>
      <c r="AE20" s="704"/>
      <c r="AF20" s="704"/>
      <c r="AG20" s="704"/>
      <c r="AH20" s="704"/>
      <c r="AI20" s="704"/>
      <c r="AJ20" s="704"/>
      <c r="AK20" s="704"/>
      <c r="AL20" s="646" t="s">
        <v>230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416</v>
      </c>
      <c r="BH20" s="644"/>
      <c r="BI20" s="644"/>
      <c r="BJ20" s="644"/>
      <c r="BK20" s="644"/>
      <c r="BL20" s="644"/>
      <c r="BM20" s="644"/>
      <c r="BN20" s="645"/>
      <c r="BO20" s="703">
        <v>0</v>
      </c>
      <c r="BP20" s="703"/>
      <c r="BQ20" s="703"/>
      <c r="BR20" s="703"/>
      <c r="BS20" s="649" t="s">
        <v>230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10068899</v>
      </c>
      <c r="CS20" s="644"/>
      <c r="CT20" s="644"/>
      <c r="CU20" s="644"/>
      <c r="CV20" s="644"/>
      <c r="CW20" s="644"/>
      <c r="CX20" s="644"/>
      <c r="CY20" s="645"/>
      <c r="CZ20" s="703">
        <v>100</v>
      </c>
      <c r="DA20" s="703"/>
      <c r="DB20" s="703"/>
      <c r="DC20" s="703"/>
      <c r="DD20" s="649">
        <v>1401843</v>
      </c>
      <c r="DE20" s="644"/>
      <c r="DF20" s="644"/>
      <c r="DG20" s="644"/>
      <c r="DH20" s="644"/>
      <c r="DI20" s="644"/>
      <c r="DJ20" s="644"/>
      <c r="DK20" s="644"/>
      <c r="DL20" s="644"/>
      <c r="DM20" s="644"/>
      <c r="DN20" s="644"/>
      <c r="DO20" s="644"/>
      <c r="DP20" s="645"/>
      <c r="DQ20" s="649">
        <v>6771662</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230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416</v>
      </c>
      <c r="BH21" s="644"/>
      <c r="BI21" s="644"/>
      <c r="BJ21" s="644"/>
      <c r="BK21" s="644"/>
      <c r="BL21" s="644"/>
      <c r="BM21" s="644"/>
      <c r="BN21" s="645"/>
      <c r="BO21" s="703">
        <v>0</v>
      </c>
      <c r="BP21" s="703"/>
      <c r="BQ21" s="703"/>
      <c r="BR21" s="703"/>
      <c r="BS21" s="649" t="s">
        <v>137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6227463</v>
      </c>
      <c r="S22" s="644"/>
      <c r="T22" s="644"/>
      <c r="U22" s="644"/>
      <c r="V22" s="644"/>
      <c r="W22" s="644"/>
      <c r="X22" s="644"/>
      <c r="Y22" s="645"/>
      <c r="Z22" s="703">
        <v>59.5</v>
      </c>
      <c r="AA22" s="703"/>
      <c r="AB22" s="703"/>
      <c r="AC22" s="703"/>
      <c r="AD22" s="704">
        <v>5959506</v>
      </c>
      <c r="AE22" s="704"/>
      <c r="AF22" s="704"/>
      <c r="AG22" s="704"/>
      <c r="AH22" s="704"/>
      <c r="AI22" s="704"/>
      <c r="AJ22" s="704"/>
      <c r="AK22" s="704"/>
      <c r="AL22" s="646">
        <v>98.3</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137</v>
      </c>
      <c r="BH22" s="644"/>
      <c r="BI22" s="644"/>
      <c r="BJ22" s="644"/>
      <c r="BK22" s="644"/>
      <c r="BL22" s="644"/>
      <c r="BM22" s="644"/>
      <c r="BN22" s="645"/>
      <c r="BO22" s="703" t="s">
        <v>137</v>
      </c>
      <c r="BP22" s="703"/>
      <c r="BQ22" s="703"/>
      <c r="BR22" s="703"/>
      <c r="BS22" s="649" t="s">
        <v>120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1151</v>
      </c>
      <c r="S23" s="644"/>
      <c r="T23" s="644"/>
      <c r="U23" s="644"/>
      <c r="V23" s="644"/>
      <c r="W23" s="644"/>
      <c r="X23" s="644"/>
      <c r="Y23" s="645"/>
      <c r="Z23" s="703">
        <v>0</v>
      </c>
      <c r="AA23" s="703"/>
      <c r="AB23" s="703"/>
      <c r="AC23" s="703"/>
      <c r="AD23" s="704">
        <v>1151</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230</v>
      </c>
      <c r="BP23" s="703"/>
      <c r="BQ23" s="703"/>
      <c r="BR23" s="703"/>
      <c r="BS23" s="649" t="s">
        <v>230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135625</v>
      </c>
      <c r="S24" s="644"/>
      <c r="T24" s="644"/>
      <c r="U24" s="644"/>
      <c r="V24" s="644"/>
      <c r="W24" s="644"/>
      <c r="X24" s="644"/>
      <c r="Y24" s="645"/>
      <c r="Z24" s="703">
        <v>1.3</v>
      </c>
      <c r="AA24" s="703"/>
      <c r="AB24" s="703"/>
      <c r="AC24" s="703"/>
      <c r="AD24" s="704" t="s">
        <v>137</v>
      </c>
      <c r="AE24" s="704"/>
      <c r="AF24" s="704"/>
      <c r="AG24" s="704"/>
      <c r="AH24" s="704"/>
      <c r="AI24" s="704"/>
      <c r="AJ24" s="704"/>
      <c r="AK24" s="704"/>
      <c r="AL24" s="646" t="s">
        <v>230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137</v>
      </c>
      <c r="BP24" s="703"/>
      <c r="BQ24" s="703"/>
      <c r="BR24" s="703"/>
      <c r="BS24" s="649" t="s">
        <v>230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4692920</v>
      </c>
      <c r="CS24" s="707"/>
      <c r="CT24" s="707"/>
      <c r="CU24" s="707"/>
      <c r="CV24" s="707"/>
      <c r="CW24" s="707"/>
      <c r="CX24" s="707"/>
      <c r="CY24" s="753"/>
      <c r="CZ24" s="754">
        <v>46.6</v>
      </c>
      <c r="DA24" s="723"/>
      <c r="DB24" s="723"/>
      <c r="DC24" s="757"/>
      <c r="DD24" s="752">
        <v>3339091</v>
      </c>
      <c r="DE24" s="707"/>
      <c r="DF24" s="707"/>
      <c r="DG24" s="707"/>
      <c r="DH24" s="707"/>
      <c r="DI24" s="707"/>
      <c r="DJ24" s="707"/>
      <c r="DK24" s="753"/>
      <c r="DL24" s="752">
        <v>3305266</v>
      </c>
      <c r="DM24" s="707"/>
      <c r="DN24" s="707"/>
      <c r="DO24" s="707"/>
      <c r="DP24" s="707"/>
      <c r="DQ24" s="707"/>
      <c r="DR24" s="707"/>
      <c r="DS24" s="707"/>
      <c r="DT24" s="707"/>
      <c r="DU24" s="707"/>
      <c r="DV24" s="753"/>
      <c r="DW24" s="754">
        <v>52.3</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265321</v>
      </c>
      <c r="S25" s="644"/>
      <c r="T25" s="644"/>
      <c r="U25" s="644"/>
      <c r="V25" s="644"/>
      <c r="W25" s="644"/>
      <c r="X25" s="644"/>
      <c r="Y25" s="645"/>
      <c r="Z25" s="703">
        <v>2.5</v>
      </c>
      <c r="AA25" s="703"/>
      <c r="AB25" s="703"/>
      <c r="AC25" s="703"/>
      <c r="AD25" s="704">
        <v>2034</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137</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1901084</v>
      </c>
      <c r="CS25" s="642"/>
      <c r="CT25" s="642"/>
      <c r="CU25" s="642"/>
      <c r="CV25" s="642"/>
      <c r="CW25" s="642"/>
      <c r="CX25" s="642"/>
      <c r="CY25" s="643"/>
      <c r="CZ25" s="646">
        <v>18.899999999999999</v>
      </c>
      <c r="DA25" s="675"/>
      <c r="DB25" s="675"/>
      <c r="DC25" s="676"/>
      <c r="DD25" s="649">
        <v>1799286</v>
      </c>
      <c r="DE25" s="642"/>
      <c r="DF25" s="642"/>
      <c r="DG25" s="642"/>
      <c r="DH25" s="642"/>
      <c r="DI25" s="642"/>
      <c r="DJ25" s="642"/>
      <c r="DK25" s="643"/>
      <c r="DL25" s="649">
        <v>1774792</v>
      </c>
      <c r="DM25" s="642"/>
      <c r="DN25" s="642"/>
      <c r="DO25" s="642"/>
      <c r="DP25" s="642"/>
      <c r="DQ25" s="642"/>
      <c r="DR25" s="642"/>
      <c r="DS25" s="642"/>
      <c r="DT25" s="642"/>
      <c r="DU25" s="642"/>
      <c r="DV25" s="643"/>
      <c r="DW25" s="646">
        <v>28.1</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21704</v>
      </c>
      <c r="S26" s="644"/>
      <c r="T26" s="644"/>
      <c r="U26" s="644"/>
      <c r="V26" s="644"/>
      <c r="W26" s="644"/>
      <c r="X26" s="644"/>
      <c r="Y26" s="645"/>
      <c r="Z26" s="703">
        <v>0.2</v>
      </c>
      <c r="AA26" s="703"/>
      <c r="AB26" s="703"/>
      <c r="AC26" s="703"/>
      <c r="AD26" s="704" t="s">
        <v>230</v>
      </c>
      <c r="AE26" s="704"/>
      <c r="AF26" s="704"/>
      <c r="AG26" s="704"/>
      <c r="AH26" s="704"/>
      <c r="AI26" s="704"/>
      <c r="AJ26" s="704"/>
      <c r="AK26" s="704"/>
      <c r="AL26" s="646" t="s">
        <v>230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137</v>
      </c>
      <c r="BH26" s="644"/>
      <c r="BI26" s="644"/>
      <c r="BJ26" s="644"/>
      <c r="BK26" s="644"/>
      <c r="BL26" s="644"/>
      <c r="BM26" s="644"/>
      <c r="BN26" s="645"/>
      <c r="BO26" s="703" t="s">
        <v>120</v>
      </c>
      <c r="BP26" s="703"/>
      <c r="BQ26" s="703"/>
      <c r="BR26" s="703"/>
      <c r="BS26" s="649" t="s">
        <v>230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1105896</v>
      </c>
      <c r="CS26" s="644"/>
      <c r="CT26" s="644"/>
      <c r="CU26" s="644"/>
      <c r="CV26" s="644"/>
      <c r="CW26" s="644"/>
      <c r="CX26" s="644"/>
      <c r="CY26" s="645"/>
      <c r="CZ26" s="646">
        <v>11</v>
      </c>
      <c r="DA26" s="675"/>
      <c r="DB26" s="675"/>
      <c r="DC26" s="676"/>
      <c r="DD26" s="649">
        <v>1025561</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943526</v>
      </c>
      <c r="S27" s="644"/>
      <c r="T27" s="644"/>
      <c r="U27" s="644"/>
      <c r="V27" s="644"/>
      <c r="W27" s="644"/>
      <c r="X27" s="644"/>
      <c r="Y27" s="645"/>
      <c r="Z27" s="703">
        <v>9</v>
      </c>
      <c r="AA27" s="703"/>
      <c r="AB27" s="703"/>
      <c r="AC27" s="703"/>
      <c r="AD27" s="704" t="s">
        <v>120</v>
      </c>
      <c r="AE27" s="704"/>
      <c r="AF27" s="704"/>
      <c r="AG27" s="704"/>
      <c r="AH27" s="704"/>
      <c r="AI27" s="704"/>
      <c r="AJ27" s="704"/>
      <c r="AK27" s="704"/>
      <c r="AL27" s="646" t="s">
        <v>230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1759084</v>
      </c>
      <c r="BH27" s="644"/>
      <c r="BI27" s="644"/>
      <c r="BJ27" s="644"/>
      <c r="BK27" s="644"/>
      <c r="BL27" s="644"/>
      <c r="BM27" s="644"/>
      <c r="BN27" s="645"/>
      <c r="BO27" s="703">
        <v>100</v>
      </c>
      <c r="BP27" s="703"/>
      <c r="BQ27" s="703"/>
      <c r="BR27" s="703"/>
      <c r="BS27" s="649" t="s">
        <v>230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1674978</v>
      </c>
      <c r="CS27" s="642"/>
      <c r="CT27" s="642"/>
      <c r="CU27" s="642"/>
      <c r="CV27" s="642"/>
      <c r="CW27" s="642"/>
      <c r="CX27" s="642"/>
      <c r="CY27" s="643"/>
      <c r="CZ27" s="646">
        <v>16.600000000000001</v>
      </c>
      <c r="DA27" s="675"/>
      <c r="DB27" s="675"/>
      <c r="DC27" s="676"/>
      <c r="DD27" s="649">
        <v>491759</v>
      </c>
      <c r="DE27" s="642"/>
      <c r="DF27" s="642"/>
      <c r="DG27" s="642"/>
      <c r="DH27" s="642"/>
      <c r="DI27" s="642"/>
      <c r="DJ27" s="642"/>
      <c r="DK27" s="643"/>
      <c r="DL27" s="649">
        <v>482428</v>
      </c>
      <c r="DM27" s="642"/>
      <c r="DN27" s="642"/>
      <c r="DO27" s="642"/>
      <c r="DP27" s="642"/>
      <c r="DQ27" s="642"/>
      <c r="DR27" s="642"/>
      <c r="DS27" s="642"/>
      <c r="DT27" s="642"/>
      <c r="DU27" s="642"/>
      <c r="DV27" s="643"/>
      <c r="DW27" s="646">
        <v>7.6</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230</v>
      </c>
      <c r="S28" s="644"/>
      <c r="T28" s="644"/>
      <c r="U28" s="644"/>
      <c r="V28" s="644"/>
      <c r="W28" s="644"/>
      <c r="X28" s="644"/>
      <c r="Y28" s="645"/>
      <c r="Z28" s="703" t="s">
        <v>137</v>
      </c>
      <c r="AA28" s="703"/>
      <c r="AB28" s="703"/>
      <c r="AC28" s="703"/>
      <c r="AD28" s="704" t="s">
        <v>137</v>
      </c>
      <c r="AE28" s="704"/>
      <c r="AF28" s="704"/>
      <c r="AG28" s="704"/>
      <c r="AH28" s="704"/>
      <c r="AI28" s="704"/>
      <c r="AJ28" s="704"/>
      <c r="AK28" s="704"/>
      <c r="AL28" s="646" t="s">
        <v>137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1116858</v>
      </c>
      <c r="CS28" s="644"/>
      <c r="CT28" s="644"/>
      <c r="CU28" s="644"/>
      <c r="CV28" s="644"/>
      <c r="CW28" s="644"/>
      <c r="CX28" s="644"/>
      <c r="CY28" s="645"/>
      <c r="CZ28" s="646">
        <v>11.1</v>
      </c>
      <c r="DA28" s="675"/>
      <c r="DB28" s="675"/>
      <c r="DC28" s="676"/>
      <c r="DD28" s="649">
        <v>1048046</v>
      </c>
      <c r="DE28" s="644"/>
      <c r="DF28" s="644"/>
      <c r="DG28" s="644"/>
      <c r="DH28" s="644"/>
      <c r="DI28" s="644"/>
      <c r="DJ28" s="644"/>
      <c r="DK28" s="645"/>
      <c r="DL28" s="649">
        <v>1048046</v>
      </c>
      <c r="DM28" s="644"/>
      <c r="DN28" s="644"/>
      <c r="DO28" s="644"/>
      <c r="DP28" s="644"/>
      <c r="DQ28" s="644"/>
      <c r="DR28" s="644"/>
      <c r="DS28" s="644"/>
      <c r="DT28" s="644"/>
      <c r="DU28" s="644"/>
      <c r="DV28" s="645"/>
      <c r="DW28" s="646">
        <v>16.600000000000001</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731974</v>
      </c>
      <c r="S29" s="644"/>
      <c r="T29" s="644"/>
      <c r="U29" s="644"/>
      <c r="V29" s="644"/>
      <c r="W29" s="644"/>
      <c r="X29" s="644"/>
      <c r="Y29" s="645"/>
      <c r="Z29" s="703">
        <v>7</v>
      </c>
      <c r="AA29" s="703"/>
      <c r="AB29" s="703"/>
      <c r="AC29" s="703"/>
      <c r="AD29" s="704" t="s">
        <v>230</v>
      </c>
      <c r="AE29" s="704"/>
      <c r="AF29" s="704"/>
      <c r="AG29" s="704"/>
      <c r="AH29" s="704"/>
      <c r="AI29" s="704"/>
      <c r="AJ29" s="704"/>
      <c r="AK29" s="704"/>
      <c r="AL29" s="646" t="s">
        <v>137</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1116858</v>
      </c>
      <c r="CS29" s="642"/>
      <c r="CT29" s="642"/>
      <c r="CU29" s="642"/>
      <c r="CV29" s="642"/>
      <c r="CW29" s="642"/>
      <c r="CX29" s="642"/>
      <c r="CY29" s="643"/>
      <c r="CZ29" s="646">
        <v>11.1</v>
      </c>
      <c r="DA29" s="675"/>
      <c r="DB29" s="675"/>
      <c r="DC29" s="676"/>
      <c r="DD29" s="649">
        <v>1048046</v>
      </c>
      <c r="DE29" s="642"/>
      <c r="DF29" s="642"/>
      <c r="DG29" s="642"/>
      <c r="DH29" s="642"/>
      <c r="DI29" s="642"/>
      <c r="DJ29" s="642"/>
      <c r="DK29" s="643"/>
      <c r="DL29" s="649">
        <v>1048046</v>
      </c>
      <c r="DM29" s="642"/>
      <c r="DN29" s="642"/>
      <c r="DO29" s="642"/>
      <c r="DP29" s="642"/>
      <c r="DQ29" s="642"/>
      <c r="DR29" s="642"/>
      <c r="DS29" s="642"/>
      <c r="DT29" s="642"/>
      <c r="DU29" s="642"/>
      <c r="DV29" s="643"/>
      <c r="DW29" s="646">
        <v>16.600000000000001</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243669</v>
      </c>
      <c r="S30" s="644"/>
      <c r="T30" s="644"/>
      <c r="U30" s="644"/>
      <c r="V30" s="644"/>
      <c r="W30" s="644"/>
      <c r="X30" s="644"/>
      <c r="Y30" s="645"/>
      <c r="Z30" s="703">
        <v>2.2999999999999998</v>
      </c>
      <c r="AA30" s="703"/>
      <c r="AB30" s="703"/>
      <c r="AC30" s="703"/>
      <c r="AD30" s="704">
        <v>99252</v>
      </c>
      <c r="AE30" s="704"/>
      <c r="AF30" s="704"/>
      <c r="AG30" s="704"/>
      <c r="AH30" s="704"/>
      <c r="AI30" s="704"/>
      <c r="AJ30" s="704"/>
      <c r="AK30" s="704"/>
      <c r="AL30" s="646">
        <v>1.6</v>
      </c>
      <c r="AM30" s="647"/>
      <c r="AN30" s="647"/>
      <c r="AO30" s="705"/>
      <c r="AP30" s="731" t="s">
        <v>300</v>
      </c>
      <c r="AQ30" s="732"/>
      <c r="AR30" s="732"/>
      <c r="AS30" s="732"/>
      <c r="AT30" s="737" t="s">
        <v>301</v>
      </c>
      <c r="AU30" s="210"/>
      <c r="AV30" s="210"/>
      <c r="AW30" s="210"/>
      <c r="AX30" s="740" t="s">
        <v>177</v>
      </c>
      <c r="AY30" s="741"/>
      <c r="AZ30" s="741"/>
      <c r="BA30" s="741"/>
      <c r="BB30" s="741"/>
      <c r="BC30" s="741"/>
      <c r="BD30" s="741"/>
      <c r="BE30" s="741"/>
      <c r="BF30" s="742"/>
      <c r="BG30" s="721">
        <v>99.4</v>
      </c>
      <c r="BH30" s="722"/>
      <c r="BI30" s="722"/>
      <c r="BJ30" s="722"/>
      <c r="BK30" s="722"/>
      <c r="BL30" s="722"/>
      <c r="BM30" s="723">
        <v>97.4</v>
      </c>
      <c r="BN30" s="722"/>
      <c r="BO30" s="722"/>
      <c r="BP30" s="722"/>
      <c r="BQ30" s="724"/>
      <c r="BR30" s="721">
        <v>99.3</v>
      </c>
      <c r="BS30" s="722"/>
      <c r="BT30" s="722"/>
      <c r="BU30" s="722"/>
      <c r="BV30" s="722"/>
      <c r="BW30" s="722"/>
      <c r="BX30" s="723">
        <v>96.1</v>
      </c>
      <c r="BY30" s="722"/>
      <c r="BZ30" s="722"/>
      <c r="CA30" s="722"/>
      <c r="CB30" s="724"/>
      <c r="CD30" s="727"/>
      <c r="CE30" s="728"/>
      <c r="CF30" s="685" t="s">
        <v>302</v>
      </c>
      <c r="CG30" s="682"/>
      <c r="CH30" s="682"/>
      <c r="CI30" s="682"/>
      <c r="CJ30" s="682"/>
      <c r="CK30" s="682"/>
      <c r="CL30" s="682"/>
      <c r="CM30" s="682"/>
      <c r="CN30" s="682"/>
      <c r="CO30" s="682"/>
      <c r="CP30" s="682"/>
      <c r="CQ30" s="683"/>
      <c r="CR30" s="641">
        <v>1028870</v>
      </c>
      <c r="CS30" s="644"/>
      <c r="CT30" s="644"/>
      <c r="CU30" s="644"/>
      <c r="CV30" s="644"/>
      <c r="CW30" s="644"/>
      <c r="CX30" s="644"/>
      <c r="CY30" s="645"/>
      <c r="CZ30" s="646">
        <v>10.199999999999999</v>
      </c>
      <c r="DA30" s="675"/>
      <c r="DB30" s="675"/>
      <c r="DC30" s="676"/>
      <c r="DD30" s="649">
        <v>966695</v>
      </c>
      <c r="DE30" s="644"/>
      <c r="DF30" s="644"/>
      <c r="DG30" s="644"/>
      <c r="DH30" s="644"/>
      <c r="DI30" s="644"/>
      <c r="DJ30" s="644"/>
      <c r="DK30" s="645"/>
      <c r="DL30" s="649">
        <v>966695</v>
      </c>
      <c r="DM30" s="644"/>
      <c r="DN30" s="644"/>
      <c r="DO30" s="644"/>
      <c r="DP30" s="644"/>
      <c r="DQ30" s="644"/>
      <c r="DR30" s="644"/>
      <c r="DS30" s="644"/>
      <c r="DT30" s="644"/>
      <c r="DU30" s="644"/>
      <c r="DV30" s="645"/>
      <c r="DW30" s="646">
        <v>15.3</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90841</v>
      </c>
      <c r="S31" s="644"/>
      <c r="T31" s="644"/>
      <c r="U31" s="644"/>
      <c r="V31" s="644"/>
      <c r="W31" s="644"/>
      <c r="X31" s="644"/>
      <c r="Y31" s="645"/>
      <c r="Z31" s="703">
        <v>0.9</v>
      </c>
      <c r="AA31" s="703"/>
      <c r="AB31" s="703"/>
      <c r="AC31" s="703"/>
      <c r="AD31" s="704" t="s">
        <v>120</v>
      </c>
      <c r="AE31" s="704"/>
      <c r="AF31" s="704"/>
      <c r="AG31" s="704"/>
      <c r="AH31" s="704"/>
      <c r="AI31" s="704"/>
      <c r="AJ31" s="704"/>
      <c r="AK31" s="704"/>
      <c r="AL31" s="646" t="s">
        <v>137</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99.5</v>
      </c>
      <c r="BH31" s="642"/>
      <c r="BI31" s="642"/>
      <c r="BJ31" s="642"/>
      <c r="BK31" s="642"/>
      <c r="BL31" s="642"/>
      <c r="BM31" s="647">
        <v>97.9</v>
      </c>
      <c r="BN31" s="720"/>
      <c r="BO31" s="720"/>
      <c r="BP31" s="720"/>
      <c r="BQ31" s="681"/>
      <c r="BR31" s="719">
        <v>99.4</v>
      </c>
      <c r="BS31" s="642"/>
      <c r="BT31" s="642"/>
      <c r="BU31" s="642"/>
      <c r="BV31" s="642"/>
      <c r="BW31" s="642"/>
      <c r="BX31" s="647">
        <v>96.6</v>
      </c>
      <c r="BY31" s="720"/>
      <c r="BZ31" s="720"/>
      <c r="CA31" s="720"/>
      <c r="CB31" s="681"/>
      <c r="CD31" s="727"/>
      <c r="CE31" s="728"/>
      <c r="CF31" s="685" t="s">
        <v>306</v>
      </c>
      <c r="CG31" s="682"/>
      <c r="CH31" s="682"/>
      <c r="CI31" s="682"/>
      <c r="CJ31" s="682"/>
      <c r="CK31" s="682"/>
      <c r="CL31" s="682"/>
      <c r="CM31" s="682"/>
      <c r="CN31" s="682"/>
      <c r="CO31" s="682"/>
      <c r="CP31" s="682"/>
      <c r="CQ31" s="683"/>
      <c r="CR31" s="641">
        <v>87988</v>
      </c>
      <c r="CS31" s="642"/>
      <c r="CT31" s="642"/>
      <c r="CU31" s="642"/>
      <c r="CV31" s="642"/>
      <c r="CW31" s="642"/>
      <c r="CX31" s="642"/>
      <c r="CY31" s="643"/>
      <c r="CZ31" s="646">
        <v>0.9</v>
      </c>
      <c r="DA31" s="675"/>
      <c r="DB31" s="675"/>
      <c r="DC31" s="676"/>
      <c r="DD31" s="649">
        <v>81351</v>
      </c>
      <c r="DE31" s="642"/>
      <c r="DF31" s="642"/>
      <c r="DG31" s="642"/>
      <c r="DH31" s="642"/>
      <c r="DI31" s="642"/>
      <c r="DJ31" s="642"/>
      <c r="DK31" s="643"/>
      <c r="DL31" s="649">
        <v>81351</v>
      </c>
      <c r="DM31" s="642"/>
      <c r="DN31" s="642"/>
      <c r="DO31" s="642"/>
      <c r="DP31" s="642"/>
      <c r="DQ31" s="642"/>
      <c r="DR31" s="642"/>
      <c r="DS31" s="642"/>
      <c r="DT31" s="642"/>
      <c r="DU31" s="642"/>
      <c r="DV31" s="643"/>
      <c r="DW31" s="646">
        <v>1.3</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304317</v>
      </c>
      <c r="S32" s="644"/>
      <c r="T32" s="644"/>
      <c r="U32" s="644"/>
      <c r="V32" s="644"/>
      <c r="W32" s="644"/>
      <c r="X32" s="644"/>
      <c r="Y32" s="645"/>
      <c r="Z32" s="703">
        <v>2.9</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99.4</v>
      </c>
      <c r="BH32" s="657"/>
      <c r="BI32" s="657"/>
      <c r="BJ32" s="657"/>
      <c r="BK32" s="657"/>
      <c r="BL32" s="657"/>
      <c r="BM32" s="701">
        <v>96.9</v>
      </c>
      <c r="BN32" s="657"/>
      <c r="BO32" s="657"/>
      <c r="BP32" s="657"/>
      <c r="BQ32" s="694"/>
      <c r="BR32" s="718">
        <v>99.1</v>
      </c>
      <c r="BS32" s="657"/>
      <c r="BT32" s="657"/>
      <c r="BU32" s="657"/>
      <c r="BV32" s="657"/>
      <c r="BW32" s="657"/>
      <c r="BX32" s="701">
        <v>95.3</v>
      </c>
      <c r="BY32" s="657"/>
      <c r="BZ32" s="657"/>
      <c r="CA32" s="657"/>
      <c r="CB32" s="694"/>
      <c r="CD32" s="729"/>
      <c r="CE32" s="730"/>
      <c r="CF32" s="685" t="s">
        <v>309</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137</v>
      </c>
      <c r="DA32" s="675"/>
      <c r="DB32" s="675"/>
      <c r="DC32" s="676"/>
      <c r="DD32" s="649" t="s">
        <v>137</v>
      </c>
      <c r="DE32" s="644"/>
      <c r="DF32" s="644"/>
      <c r="DG32" s="644"/>
      <c r="DH32" s="644"/>
      <c r="DI32" s="644"/>
      <c r="DJ32" s="644"/>
      <c r="DK32" s="645"/>
      <c r="DL32" s="649" t="s">
        <v>120</v>
      </c>
      <c r="DM32" s="644"/>
      <c r="DN32" s="644"/>
      <c r="DO32" s="644"/>
      <c r="DP32" s="644"/>
      <c r="DQ32" s="644"/>
      <c r="DR32" s="644"/>
      <c r="DS32" s="644"/>
      <c r="DT32" s="644"/>
      <c r="DU32" s="644"/>
      <c r="DV32" s="645"/>
      <c r="DW32" s="646" t="s">
        <v>230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506224</v>
      </c>
      <c r="S33" s="644"/>
      <c r="T33" s="644"/>
      <c r="U33" s="644"/>
      <c r="V33" s="644"/>
      <c r="W33" s="644"/>
      <c r="X33" s="644"/>
      <c r="Y33" s="645"/>
      <c r="Z33" s="703">
        <v>4.8</v>
      </c>
      <c r="AA33" s="703"/>
      <c r="AB33" s="703"/>
      <c r="AC33" s="703"/>
      <c r="AD33" s="704" t="s">
        <v>137</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3937567</v>
      </c>
      <c r="CS33" s="642"/>
      <c r="CT33" s="642"/>
      <c r="CU33" s="642"/>
      <c r="CV33" s="642"/>
      <c r="CW33" s="642"/>
      <c r="CX33" s="642"/>
      <c r="CY33" s="643"/>
      <c r="CZ33" s="646">
        <v>39.1</v>
      </c>
      <c r="DA33" s="675"/>
      <c r="DB33" s="675"/>
      <c r="DC33" s="676"/>
      <c r="DD33" s="649">
        <v>2923373</v>
      </c>
      <c r="DE33" s="642"/>
      <c r="DF33" s="642"/>
      <c r="DG33" s="642"/>
      <c r="DH33" s="642"/>
      <c r="DI33" s="642"/>
      <c r="DJ33" s="642"/>
      <c r="DK33" s="643"/>
      <c r="DL33" s="649">
        <v>2569945</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93228</v>
      </c>
      <c r="S34" s="644"/>
      <c r="T34" s="644"/>
      <c r="U34" s="644"/>
      <c r="V34" s="644"/>
      <c r="W34" s="644"/>
      <c r="X34" s="644"/>
      <c r="Y34" s="645"/>
      <c r="Z34" s="703">
        <v>0.9</v>
      </c>
      <c r="AA34" s="703"/>
      <c r="AB34" s="703"/>
      <c r="AC34" s="703"/>
      <c r="AD34" s="704">
        <v>203</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1314655</v>
      </c>
      <c r="CS34" s="644"/>
      <c r="CT34" s="644"/>
      <c r="CU34" s="644"/>
      <c r="CV34" s="644"/>
      <c r="CW34" s="644"/>
      <c r="CX34" s="644"/>
      <c r="CY34" s="645"/>
      <c r="CZ34" s="646">
        <v>13.1</v>
      </c>
      <c r="DA34" s="675"/>
      <c r="DB34" s="675"/>
      <c r="DC34" s="676"/>
      <c r="DD34" s="649">
        <v>986638</v>
      </c>
      <c r="DE34" s="644"/>
      <c r="DF34" s="644"/>
      <c r="DG34" s="644"/>
      <c r="DH34" s="644"/>
      <c r="DI34" s="644"/>
      <c r="DJ34" s="644"/>
      <c r="DK34" s="645"/>
      <c r="DL34" s="649">
        <v>844585</v>
      </c>
      <c r="DM34" s="644"/>
      <c r="DN34" s="644"/>
      <c r="DO34" s="644"/>
      <c r="DP34" s="644"/>
      <c r="DQ34" s="644"/>
      <c r="DR34" s="644"/>
      <c r="DS34" s="644"/>
      <c r="DT34" s="644"/>
      <c r="DU34" s="644"/>
      <c r="DV34" s="645"/>
      <c r="DW34" s="646">
        <v>13.4</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901967</v>
      </c>
      <c r="S35" s="644"/>
      <c r="T35" s="644"/>
      <c r="U35" s="644"/>
      <c r="V35" s="644"/>
      <c r="W35" s="644"/>
      <c r="X35" s="644"/>
      <c r="Y35" s="645"/>
      <c r="Z35" s="703">
        <v>8.6</v>
      </c>
      <c r="AA35" s="703"/>
      <c r="AB35" s="703"/>
      <c r="AC35" s="703"/>
      <c r="AD35" s="704" t="s">
        <v>137</v>
      </c>
      <c r="AE35" s="704"/>
      <c r="AF35" s="704"/>
      <c r="AG35" s="704"/>
      <c r="AH35" s="704"/>
      <c r="AI35" s="704"/>
      <c r="AJ35" s="704"/>
      <c r="AK35" s="704"/>
      <c r="AL35" s="646" t="s">
        <v>120</v>
      </c>
      <c r="AM35" s="647"/>
      <c r="AN35" s="647"/>
      <c r="AO35" s="705"/>
      <c r="AP35" s="214"/>
      <c r="AQ35" s="709" t="s">
        <v>317</v>
      </c>
      <c r="AR35" s="710"/>
      <c r="AS35" s="710"/>
      <c r="AT35" s="710"/>
      <c r="AU35" s="710"/>
      <c r="AV35" s="710"/>
      <c r="AW35" s="710"/>
      <c r="AX35" s="710"/>
      <c r="AY35" s="711"/>
      <c r="AZ35" s="706">
        <v>1151178</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387347</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70347</v>
      </c>
      <c r="CS35" s="642"/>
      <c r="CT35" s="642"/>
      <c r="CU35" s="642"/>
      <c r="CV35" s="642"/>
      <c r="CW35" s="642"/>
      <c r="CX35" s="642"/>
      <c r="CY35" s="643"/>
      <c r="CZ35" s="646">
        <v>0.7</v>
      </c>
      <c r="DA35" s="675"/>
      <c r="DB35" s="675"/>
      <c r="DC35" s="676"/>
      <c r="DD35" s="649">
        <v>52655</v>
      </c>
      <c r="DE35" s="642"/>
      <c r="DF35" s="642"/>
      <c r="DG35" s="642"/>
      <c r="DH35" s="642"/>
      <c r="DI35" s="642"/>
      <c r="DJ35" s="642"/>
      <c r="DK35" s="643"/>
      <c r="DL35" s="649">
        <v>35024</v>
      </c>
      <c r="DM35" s="642"/>
      <c r="DN35" s="642"/>
      <c r="DO35" s="642"/>
      <c r="DP35" s="642"/>
      <c r="DQ35" s="642"/>
      <c r="DR35" s="642"/>
      <c r="DS35" s="642"/>
      <c r="DT35" s="642"/>
      <c r="DU35" s="642"/>
      <c r="DV35" s="643"/>
      <c r="DW35" s="646">
        <v>0.6</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321</v>
      </c>
      <c r="AR36" s="679"/>
      <c r="AS36" s="679"/>
      <c r="AT36" s="679"/>
      <c r="AU36" s="679"/>
      <c r="AV36" s="679"/>
      <c r="AW36" s="679"/>
      <c r="AX36" s="679"/>
      <c r="AY36" s="680"/>
      <c r="AZ36" s="641">
        <v>162534</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375441</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1165069</v>
      </c>
      <c r="CS36" s="644"/>
      <c r="CT36" s="644"/>
      <c r="CU36" s="644"/>
      <c r="CV36" s="644"/>
      <c r="CW36" s="644"/>
      <c r="CX36" s="644"/>
      <c r="CY36" s="645"/>
      <c r="CZ36" s="646">
        <v>11.6</v>
      </c>
      <c r="DA36" s="675"/>
      <c r="DB36" s="675"/>
      <c r="DC36" s="676"/>
      <c r="DD36" s="649">
        <v>903286</v>
      </c>
      <c r="DE36" s="644"/>
      <c r="DF36" s="644"/>
      <c r="DG36" s="644"/>
      <c r="DH36" s="644"/>
      <c r="DI36" s="644"/>
      <c r="DJ36" s="644"/>
      <c r="DK36" s="645"/>
      <c r="DL36" s="649">
        <v>740909</v>
      </c>
      <c r="DM36" s="644"/>
      <c r="DN36" s="644"/>
      <c r="DO36" s="644"/>
      <c r="DP36" s="644"/>
      <c r="DQ36" s="644"/>
      <c r="DR36" s="644"/>
      <c r="DS36" s="644"/>
      <c r="DT36" s="644"/>
      <c r="DU36" s="644"/>
      <c r="DV36" s="645"/>
      <c r="DW36" s="646">
        <v>11.7</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255167</v>
      </c>
      <c r="S37" s="644"/>
      <c r="T37" s="644"/>
      <c r="U37" s="644"/>
      <c r="V37" s="644"/>
      <c r="W37" s="644"/>
      <c r="X37" s="644"/>
      <c r="Y37" s="645"/>
      <c r="Z37" s="703">
        <v>2.4</v>
      </c>
      <c r="AA37" s="703"/>
      <c r="AB37" s="703"/>
      <c r="AC37" s="703"/>
      <c r="AD37" s="704" t="s">
        <v>120</v>
      </c>
      <c r="AE37" s="704"/>
      <c r="AF37" s="704"/>
      <c r="AG37" s="704"/>
      <c r="AH37" s="704"/>
      <c r="AI37" s="704"/>
      <c r="AJ37" s="704"/>
      <c r="AK37" s="704"/>
      <c r="AL37" s="646" t="s">
        <v>137</v>
      </c>
      <c r="AM37" s="647"/>
      <c r="AN37" s="647"/>
      <c r="AO37" s="705"/>
      <c r="AQ37" s="678" t="s">
        <v>325</v>
      </c>
      <c r="AR37" s="679"/>
      <c r="AS37" s="679"/>
      <c r="AT37" s="679"/>
      <c r="AU37" s="679"/>
      <c r="AV37" s="679"/>
      <c r="AW37" s="679"/>
      <c r="AX37" s="679"/>
      <c r="AY37" s="680"/>
      <c r="AZ37" s="641">
        <v>3784</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2980</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647716</v>
      </c>
      <c r="CS37" s="642"/>
      <c r="CT37" s="642"/>
      <c r="CU37" s="642"/>
      <c r="CV37" s="642"/>
      <c r="CW37" s="642"/>
      <c r="CX37" s="642"/>
      <c r="CY37" s="643"/>
      <c r="CZ37" s="646">
        <v>6.4</v>
      </c>
      <c r="DA37" s="675"/>
      <c r="DB37" s="675"/>
      <c r="DC37" s="676"/>
      <c r="DD37" s="649">
        <v>646917</v>
      </c>
      <c r="DE37" s="642"/>
      <c r="DF37" s="642"/>
      <c r="DG37" s="642"/>
      <c r="DH37" s="642"/>
      <c r="DI37" s="642"/>
      <c r="DJ37" s="642"/>
      <c r="DK37" s="643"/>
      <c r="DL37" s="649">
        <v>568485</v>
      </c>
      <c r="DM37" s="642"/>
      <c r="DN37" s="642"/>
      <c r="DO37" s="642"/>
      <c r="DP37" s="642"/>
      <c r="DQ37" s="642"/>
      <c r="DR37" s="642"/>
      <c r="DS37" s="642"/>
      <c r="DT37" s="642"/>
      <c r="DU37" s="642"/>
      <c r="DV37" s="643"/>
      <c r="DW37" s="646">
        <v>9</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10467010</v>
      </c>
      <c r="S38" s="693"/>
      <c r="T38" s="693"/>
      <c r="U38" s="693"/>
      <c r="V38" s="693"/>
      <c r="W38" s="693"/>
      <c r="X38" s="693"/>
      <c r="Y38" s="698"/>
      <c r="Z38" s="699">
        <v>100</v>
      </c>
      <c r="AA38" s="699"/>
      <c r="AB38" s="699"/>
      <c r="AC38" s="699"/>
      <c r="AD38" s="700">
        <v>6062146</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4751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1147394</v>
      </c>
      <c r="CS38" s="644"/>
      <c r="CT38" s="644"/>
      <c r="CU38" s="644"/>
      <c r="CV38" s="644"/>
      <c r="CW38" s="644"/>
      <c r="CX38" s="644"/>
      <c r="CY38" s="645"/>
      <c r="CZ38" s="646">
        <v>11.4</v>
      </c>
      <c r="DA38" s="675"/>
      <c r="DB38" s="675"/>
      <c r="DC38" s="676"/>
      <c r="DD38" s="649">
        <v>977914</v>
      </c>
      <c r="DE38" s="644"/>
      <c r="DF38" s="644"/>
      <c r="DG38" s="644"/>
      <c r="DH38" s="644"/>
      <c r="DI38" s="644"/>
      <c r="DJ38" s="644"/>
      <c r="DK38" s="645"/>
      <c r="DL38" s="649">
        <v>946547</v>
      </c>
      <c r="DM38" s="644"/>
      <c r="DN38" s="644"/>
      <c r="DO38" s="644"/>
      <c r="DP38" s="644"/>
      <c r="DQ38" s="644"/>
      <c r="DR38" s="644"/>
      <c r="DS38" s="644"/>
      <c r="DT38" s="644"/>
      <c r="DU38" s="644"/>
      <c r="DV38" s="645"/>
      <c r="DW38" s="646">
        <v>15</v>
      </c>
      <c r="DX38" s="675"/>
      <c r="DY38" s="675"/>
      <c r="DZ38" s="675"/>
      <c r="EA38" s="675"/>
      <c r="EB38" s="675"/>
      <c r="EC38" s="677"/>
    </row>
    <row r="39" spans="2:133" ht="11.25" customHeight="1">
      <c r="AQ39" s="678" t="s">
        <v>332</v>
      </c>
      <c r="AR39" s="679"/>
      <c r="AS39" s="679"/>
      <c r="AT39" s="679"/>
      <c r="AU39" s="679"/>
      <c r="AV39" s="679"/>
      <c r="AW39" s="679"/>
      <c r="AX39" s="679"/>
      <c r="AY39" s="680"/>
      <c r="AZ39" s="641" t="s">
        <v>137</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68</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218382</v>
      </c>
      <c r="CS39" s="642"/>
      <c r="CT39" s="642"/>
      <c r="CU39" s="642"/>
      <c r="CV39" s="642"/>
      <c r="CW39" s="642"/>
      <c r="CX39" s="642"/>
      <c r="CY39" s="643"/>
      <c r="CZ39" s="646">
        <v>2.2000000000000002</v>
      </c>
      <c r="DA39" s="675"/>
      <c r="DB39" s="675"/>
      <c r="DC39" s="676"/>
      <c r="DD39" s="649" t="s">
        <v>137</v>
      </c>
      <c r="DE39" s="642"/>
      <c r="DF39" s="642"/>
      <c r="DG39" s="642"/>
      <c r="DH39" s="642"/>
      <c r="DI39" s="642"/>
      <c r="DJ39" s="642"/>
      <c r="DK39" s="643"/>
      <c r="DL39" s="649" t="s">
        <v>137</v>
      </c>
      <c r="DM39" s="642"/>
      <c r="DN39" s="642"/>
      <c r="DO39" s="642"/>
      <c r="DP39" s="642"/>
      <c r="DQ39" s="642"/>
      <c r="DR39" s="642"/>
      <c r="DS39" s="642"/>
      <c r="DT39" s="642"/>
      <c r="DU39" s="642"/>
      <c r="DV39" s="643"/>
      <c r="DW39" s="646" t="s">
        <v>137</v>
      </c>
      <c r="DX39" s="675"/>
      <c r="DY39" s="675"/>
      <c r="DZ39" s="675"/>
      <c r="EA39" s="675"/>
      <c r="EB39" s="675"/>
      <c r="EC39" s="677"/>
    </row>
    <row r="40" spans="2:133" ht="11.25" customHeight="1">
      <c r="AQ40" s="678" t="s">
        <v>336</v>
      </c>
      <c r="AR40" s="679"/>
      <c r="AS40" s="679"/>
      <c r="AT40" s="679"/>
      <c r="AU40" s="679"/>
      <c r="AV40" s="679"/>
      <c r="AW40" s="679"/>
      <c r="AX40" s="679"/>
      <c r="AY40" s="680"/>
      <c r="AZ40" s="641">
        <v>172587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205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21720</v>
      </c>
      <c r="CS40" s="644"/>
      <c r="CT40" s="644"/>
      <c r="CU40" s="644"/>
      <c r="CV40" s="644"/>
      <c r="CW40" s="644"/>
      <c r="CX40" s="644"/>
      <c r="CY40" s="645"/>
      <c r="CZ40" s="646">
        <v>0.2</v>
      </c>
      <c r="DA40" s="675"/>
      <c r="DB40" s="675"/>
      <c r="DC40" s="676"/>
      <c r="DD40" s="649">
        <v>2880</v>
      </c>
      <c r="DE40" s="644"/>
      <c r="DF40" s="644"/>
      <c r="DG40" s="644"/>
      <c r="DH40" s="644"/>
      <c r="DI40" s="644"/>
      <c r="DJ40" s="644"/>
      <c r="DK40" s="645"/>
      <c r="DL40" s="649">
        <v>2880</v>
      </c>
      <c r="DM40" s="644"/>
      <c r="DN40" s="644"/>
      <c r="DO40" s="644"/>
      <c r="DP40" s="644"/>
      <c r="DQ40" s="644"/>
      <c r="DR40" s="644"/>
      <c r="DS40" s="644"/>
      <c r="DT40" s="644"/>
      <c r="DU40" s="644"/>
      <c r="DV40" s="645"/>
      <c r="DW40" s="646">
        <v>0</v>
      </c>
      <c r="DX40" s="675"/>
      <c r="DY40" s="675"/>
      <c r="DZ40" s="675"/>
      <c r="EA40" s="675"/>
      <c r="EB40" s="675"/>
      <c r="EC40" s="677"/>
    </row>
    <row r="41" spans="2:133" ht="11.25" customHeight="1">
      <c r="AQ41" s="690" t="s">
        <v>339</v>
      </c>
      <c r="AR41" s="691"/>
      <c r="AS41" s="691"/>
      <c r="AT41" s="691"/>
      <c r="AU41" s="691"/>
      <c r="AV41" s="691"/>
      <c r="AW41" s="691"/>
      <c r="AX41" s="691"/>
      <c r="AY41" s="692"/>
      <c r="AZ41" s="656">
        <v>812273</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467</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137</v>
      </c>
      <c r="CS41" s="642"/>
      <c r="CT41" s="642"/>
      <c r="CU41" s="642"/>
      <c r="CV41" s="642"/>
      <c r="CW41" s="642"/>
      <c r="CX41" s="642"/>
      <c r="CY41" s="643"/>
      <c r="CZ41" s="646" t="s">
        <v>137</v>
      </c>
      <c r="DA41" s="675"/>
      <c r="DB41" s="675"/>
      <c r="DC41" s="676"/>
      <c r="DD41" s="649" t="s">
        <v>137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1438412</v>
      </c>
      <c r="CS42" s="644"/>
      <c r="CT42" s="644"/>
      <c r="CU42" s="644"/>
      <c r="CV42" s="644"/>
      <c r="CW42" s="644"/>
      <c r="CX42" s="644"/>
      <c r="CY42" s="645"/>
      <c r="CZ42" s="646">
        <v>14.3</v>
      </c>
      <c r="DA42" s="647"/>
      <c r="DB42" s="647"/>
      <c r="DC42" s="648"/>
      <c r="DD42" s="649">
        <v>509198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34828</v>
      </c>
      <c r="CS43" s="642"/>
      <c r="CT43" s="642"/>
      <c r="CU43" s="642"/>
      <c r="CV43" s="642"/>
      <c r="CW43" s="642"/>
      <c r="CX43" s="642"/>
      <c r="CY43" s="643"/>
      <c r="CZ43" s="646">
        <v>0.3</v>
      </c>
      <c r="DA43" s="675"/>
      <c r="DB43" s="675"/>
      <c r="DC43" s="676"/>
      <c r="DD43" s="649">
        <v>34828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1401843</v>
      </c>
      <c r="CS44" s="644"/>
      <c r="CT44" s="644"/>
      <c r="CU44" s="644"/>
      <c r="CV44" s="644"/>
      <c r="CW44" s="644"/>
      <c r="CX44" s="644"/>
      <c r="CY44" s="645"/>
      <c r="CZ44" s="646">
        <v>13.9</v>
      </c>
      <c r="DA44" s="647"/>
      <c r="DB44" s="647"/>
      <c r="DC44" s="648"/>
      <c r="DD44" s="649">
        <v>505985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452634</v>
      </c>
      <c r="CS45" s="642"/>
      <c r="CT45" s="642"/>
      <c r="CU45" s="642"/>
      <c r="CV45" s="642"/>
      <c r="CW45" s="642"/>
      <c r="CX45" s="642"/>
      <c r="CY45" s="643"/>
      <c r="CZ45" s="646">
        <v>4.5</v>
      </c>
      <c r="DA45" s="675"/>
      <c r="DB45" s="675"/>
      <c r="DC45" s="676"/>
      <c r="DD45" s="649">
        <v>13971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867157</v>
      </c>
      <c r="CS46" s="644"/>
      <c r="CT46" s="644"/>
      <c r="CU46" s="644"/>
      <c r="CV46" s="644"/>
      <c r="CW46" s="644"/>
      <c r="CX46" s="644"/>
      <c r="CY46" s="645"/>
      <c r="CZ46" s="646">
        <v>8.6</v>
      </c>
      <c r="DA46" s="647"/>
      <c r="DB46" s="647"/>
      <c r="DC46" s="648"/>
      <c r="DD46" s="649">
        <v>443915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36569</v>
      </c>
      <c r="CS47" s="642"/>
      <c r="CT47" s="642"/>
      <c r="CU47" s="642"/>
      <c r="CV47" s="642"/>
      <c r="CW47" s="642"/>
      <c r="CX47" s="642"/>
      <c r="CY47" s="643"/>
      <c r="CZ47" s="646">
        <v>0.4</v>
      </c>
      <c r="DA47" s="675"/>
      <c r="DB47" s="675"/>
      <c r="DC47" s="676"/>
      <c r="DD47" s="649">
        <v>3213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137</v>
      </c>
      <c r="CS48" s="644"/>
      <c r="CT48" s="644"/>
      <c r="CU48" s="644"/>
      <c r="CV48" s="644"/>
      <c r="CW48" s="644"/>
      <c r="CX48" s="644"/>
      <c r="CY48" s="645"/>
      <c r="CZ48" s="646" t="s">
        <v>120</v>
      </c>
      <c r="DA48" s="647"/>
      <c r="DB48" s="647"/>
      <c r="DC48" s="648"/>
      <c r="DD48" s="649" t="s">
        <v>137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10068899</v>
      </c>
      <c r="CS49" s="657"/>
      <c r="CT49" s="657"/>
      <c r="CU49" s="657"/>
      <c r="CV49" s="657"/>
      <c r="CW49" s="657"/>
      <c r="CX49" s="657"/>
      <c r="CY49" s="658"/>
      <c r="CZ49" s="659">
        <v>100</v>
      </c>
      <c r="DA49" s="660"/>
      <c r="DB49" s="660"/>
      <c r="DC49" s="661"/>
      <c r="DD49" s="662">
        <v>6771662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86pkxZ5mgFODYYH0H3w3Y3fUJkdLGgZW7Fg4LQ3L26eYa6UPukl3/yupCWc1GqG2flrBP4RFjW/FqmkdAaLEHA==" saltValue="AFUMdzY3jVJaw8z4IanF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10415</v>
      </c>
      <c r="R7" s="1174"/>
      <c r="S7" s="1174"/>
      <c r="T7" s="1174"/>
      <c r="U7" s="1174"/>
      <c r="V7" s="1174">
        <v>10017</v>
      </c>
      <c r="W7" s="1174"/>
      <c r="X7" s="1174"/>
      <c r="Y7" s="1174"/>
      <c r="Z7" s="1174"/>
      <c r="AA7" s="1174">
        <v>398</v>
      </c>
      <c r="AB7" s="1174"/>
      <c r="AC7" s="1174"/>
      <c r="AD7" s="1174"/>
      <c r="AE7" s="1175"/>
      <c r="AF7" s="1176">
        <v>293</v>
      </c>
      <c r="AG7" s="1177"/>
      <c r="AH7" s="1177"/>
      <c r="AI7" s="1177"/>
      <c r="AJ7" s="1178"/>
      <c r="AK7" s="1160">
        <v>300</v>
      </c>
      <c r="AL7" s="1161"/>
      <c r="AM7" s="1161"/>
      <c r="AN7" s="1161"/>
      <c r="AO7" s="1161"/>
      <c r="AP7" s="1161">
        <v>9816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7</v>
      </c>
      <c r="CI7" s="1158"/>
      <c r="CJ7" s="1158"/>
      <c r="CK7" s="1158"/>
      <c r="CL7" s="1159"/>
      <c r="CM7" s="1157">
        <v>52</v>
      </c>
      <c r="CN7" s="1158"/>
      <c r="CO7" s="1158"/>
      <c r="CP7" s="1158"/>
      <c r="CQ7" s="1159"/>
      <c r="CR7" s="1157">
        <v>10</v>
      </c>
      <c r="CS7" s="1158"/>
      <c r="CT7" s="1158"/>
      <c r="CU7" s="1158"/>
      <c r="CV7" s="1159"/>
      <c r="CW7" s="1157" t="s">
        <v>567</v>
      </c>
      <c r="CX7" s="1158"/>
      <c r="CY7" s="1158"/>
      <c r="CZ7" s="1158"/>
      <c r="DA7" s="1159"/>
      <c r="DB7" s="1157" t="s">
        <v>566</v>
      </c>
      <c r="DC7" s="1158"/>
      <c r="DD7" s="1158"/>
      <c r="DE7" s="1158"/>
      <c r="DF7" s="1159"/>
      <c r="DG7" s="1157" t="s">
        <v>566</v>
      </c>
      <c r="DH7" s="1158"/>
      <c r="DI7" s="1158"/>
      <c r="DJ7" s="1158"/>
      <c r="DK7" s="1159"/>
      <c r="DL7" s="1157" t="s">
        <v>566</v>
      </c>
      <c r="DM7" s="1158"/>
      <c r="DN7" s="1158"/>
      <c r="DO7" s="1158"/>
      <c r="DP7" s="1159"/>
      <c r="DQ7" s="1157" t="s">
        <v>566</v>
      </c>
      <c r="DR7" s="1158"/>
      <c r="DS7" s="1158"/>
      <c r="DT7" s="1158"/>
      <c r="DU7" s="1159"/>
      <c r="DV7" s="1184"/>
      <c r="DW7" s="1185"/>
      <c r="DX7" s="1185"/>
      <c r="DY7" s="1185"/>
      <c r="DZ7" s="1186"/>
      <c r="EA7" s="234"/>
    </row>
    <row r="8" spans="1:131" s="235" customFormat="1" ht="26.25" customHeight="1">
      <c r="A8" s="241">
        <v>2</v>
      </c>
      <c r="B8" s="1106" t="s">
        <v>376</v>
      </c>
      <c r="C8" s="1107"/>
      <c r="D8" s="1107"/>
      <c r="E8" s="1107"/>
      <c r="F8" s="1107"/>
      <c r="G8" s="1107"/>
      <c r="H8" s="1107"/>
      <c r="I8" s="1107"/>
      <c r="J8" s="1107"/>
      <c r="K8" s="1107"/>
      <c r="L8" s="1107"/>
      <c r="M8" s="1107"/>
      <c r="N8" s="1107"/>
      <c r="O8" s="1107"/>
      <c r="P8" s="1108"/>
      <c r="Q8" s="1112">
        <v>98</v>
      </c>
      <c r="R8" s="1113"/>
      <c r="S8" s="1113"/>
      <c r="T8" s="1113"/>
      <c r="U8" s="1113"/>
      <c r="V8" s="1113">
        <v>98</v>
      </c>
      <c r="W8" s="1113"/>
      <c r="X8" s="1113"/>
      <c r="Y8" s="1113"/>
      <c r="Z8" s="1113"/>
      <c r="AA8" s="1113" t="s">
        <v>567</v>
      </c>
      <c r="AB8" s="1113"/>
      <c r="AC8" s="1113"/>
      <c r="AD8" s="1113"/>
      <c r="AE8" s="1114"/>
      <c r="AF8" s="1088" t="s">
        <v>120</v>
      </c>
      <c r="AG8" s="1089"/>
      <c r="AH8" s="1089"/>
      <c r="AI8" s="1089"/>
      <c r="AJ8" s="1090"/>
      <c r="AK8" s="1155">
        <v>61</v>
      </c>
      <c r="AL8" s="1156"/>
      <c r="AM8" s="1156"/>
      <c r="AN8" s="1156"/>
      <c r="AO8" s="1156"/>
      <c r="AP8" s="1156" t="s">
        <v>567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565</v>
      </c>
      <c r="BT8" s="1084"/>
      <c r="BU8" s="1084"/>
      <c r="BV8" s="1084"/>
      <c r="BW8" s="1084"/>
      <c r="BX8" s="1084"/>
      <c r="BY8" s="1084"/>
      <c r="BZ8" s="1084"/>
      <c r="CA8" s="1084"/>
      <c r="CB8" s="1084"/>
      <c r="CC8" s="1084"/>
      <c r="CD8" s="1084"/>
      <c r="CE8" s="1084"/>
      <c r="CF8" s="1084"/>
      <c r="CG8" s="1085"/>
      <c r="CH8" s="1058">
        <v>4</v>
      </c>
      <c r="CI8" s="1059"/>
      <c r="CJ8" s="1059"/>
      <c r="CK8" s="1059"/>
      <c r="CL8" s="1060"/>
      <c r="CM8" s="1058">
        <v>32</v>
      </c>
      <c r="CN8" s="1059"/>
      <c r="CO8" s="1059"/>
      <c r="CP8" s="1059"/>
      <c r="CQ8" s="1060"/>
      <c r="CR8" s="1058">
        <v>20</v>
      </c>
      <c r="CS8" s="1059"/>
      <c r="CT8" s="1059"/>
      <c r="CU8" s="1059"/>
      <c r="CV8" s="1060"/>
      <c r="CW8" s="1058" t="s">
        <v>567</v>
      </c>
      <c r="CX8" s="1059"/>
      <c r="CY8" s="1059"/>
      <c r="CZ8" s="1059"/>
      <c r="DA8" s="1060"/>
      <c r="DB8" s="1058" t="s">
        <v>566</v>
      </c>
      <c r="DC8" s="1059"/>
      <c r="DD8" s="1059"/>
      <c r="DE8" s="1059"/>
      <c r="DF8" s="1060"/>
      <c r="DG8" s="1058" t="s">
        <v>566</v>
      </c>
      <c r="DH8" s="1059"/>
      <c r="DI8" s="1059"/>
      <c r="DJ8" s="1059"/>
      <c r="DK8" s="1060"/>
      <c r="DL8" s="1058" t="s">
        <v>566</v>
      </c>
      <c r="DM8" s="1059"/>
      <c r="DN8" s="1059"/>
      <c r="DO8" s="1059"/>
      <c r="DP8" s="1060"/>
      <c r="DQ8" s="1058" t="s">
        <v>566</v>
      </c>
      <c r="DR8" s="1059"/>
      <c r="DS8" s="1059"/>
      <c r="DT8" s="1059"/>
      <c r="DU8" s="1060"/>
      <c r="DV8" s="1061"/>
      <c r="DW8" s="1062"/>
      <c r="DX8" s="1062"/>
      <c r="DY8" s="1062"/>
      <c r="DZ8" s="1063"/>
      <c r="EA8" s="234"/>
    </row>
    <row r="9" spans="1:131" s="235" customFormat="1" ht="26.25" customHeight="1">
      <c r="A9" s="241">
        <v>3</v>
      </c>
      <c r="B9" s="1106" t="s">
        <v>377</v>
      </c>
      <c r="C9" s="1107"/>
      <c r="D9" s="1107"/>
      <c r="E9" s="1107"/>
      <c r="F9" s="1107"/>
      <c r="G9" s="1107"/>
      <c r="H9" s="1107"/>
      <c r="I9" s="1107"/>
      <c r="J9" s="1107"/>
      <c r="K9" s="1107"/>
      <c r="L9" s="1107"/>
      <c r="M9" s="1107"/>
      <c r="N9" s="1107"/>
      <c r="O9" s="1107"/>
      <c r="P9" s="1108"/>
      <c r="Q9" s="1112">
        <v>22</v>
      </c>
      <c r="R9" s="1113"/>
      <c r="S9" s="1113"/>
      <c r="T9" s="1113"/>
      <c r="U9" s="1113"/>
      <c r="V9" s="1113">
        <v>22</v>
      </c>
      <c r="W9" s="1113"/>
      <c r="X9" s="1113"/>
      <c r="Y9" s="1113"/>
      <c r="Z9" s="1113"/>
      <c r="AA9" s="1113">
        <v>0</v>
      </c>
      <c r="AB9" s="1113"/>
      <c r="AC9" s="1113"/>
      <c r="AD9" s="1113"/>
      <c r="AE9" s="1114"/>
      <c r="AF9" s="1088">
        <v>0</v>
      </c>
      <c r="AG9" s="1089"/>
      <c r="AH9" s="1089"/>
      <c r="AI9" s="1089"/>
      <c r="AJ9" s="1090"/>
      <c r="AK9" s="1155">
        <v>3</v>
      </c>
      <c r="AL9" s="1156"/>
      <c r="AM9" s="1156"/>
      <c r="AN9" s="1156"/>
      <c r="AO9" s="1156"/>
      <c r="AP9" s="1156" t="s">
        <v>567</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10467</v>
      </c>
      <c r="R23" s="1138"/>
      <c r="S23" s="1138"/>
      <c r="T23" s="1138"/>
      <c r="U23" s="1138"/>
      <c r="V23" s="1138">
        <v>10069</v>
      </c>
      <c r="W23" s="1138"/>
      <c r="X23" s="1138"/>
      <c r="Y23" s="1138"/>
      <c r="Z23" s="1138"/>
      <c r="AA23" s="1138">
        <v>398</v>
      </c>
      <c r="AB23" s="1138"/>
      <c r="AC23" s="1138"/>
      <c r="AD23" s="1138"/>
      <c r="AE23" s="1139"/>
      <c r="AF23" s="1140">
        <v>293</v>
      </c>
      <c r="AG23" s="1138"/>
      <c r="AH23" s="1138"/>
      <c r="AI23" s="1138"/>
      <c r="AJ23" s="1141"/>
      <c r="AK23" s="1142"/>
      <c r="AL23" s="1143"/>
      <c r="AM23" s="1143"/>
      <c r="AN23" s="1143"/>
      <c r="AO23" s="1143"/>
      <c r="AP23" s="1138">
        <v>9816</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3804</v>
      </c>
      <c r="R28" s="1123"/>
      <c r="S28" s="1123"/>
      <c r="T28" s="1123"/>
      <c r="U28" s="1123"/>
      <c r="V28" s="1123">
        <v>3417</v>
      </c>
      <c r="W28" s="1123"/>
      <c r="X28" s="1123"/>
      <c r="Y28" s="1123"/>
      <c r="Z28" s="1123"/>
      <c r="AA28" s="1123">
        <v>387</v>
      </c>
      <c r="AB28" s="1123"/>
      <c r="AC28" s="1123"/>
      <c r="AD28" s="1123"/>
      <c r="AE28" s="1124"/>
      <c r="AF28" s="1125">
        <v>387</v>
      </c>
      <c r="AG28" s="1123"/>
      <c r="AH28" s="1123"/>
      <c r="AI28" s="1123"/>
      <c r="AJ28" s="1126"/>
      <c r="AK28" s="1127">
        <v>173</v>
      </c>
      <c r="AL28" s="1115"/>
      <c r="AM28" s="1115"/>
      <c r="AN28" s="1115"/>
      <c r="AO28" s="1115"/>
      <c r="AP28" s="1115" t="s">
        <v>567</v>
      </c>
      <c r="AQ28" s="1115"/>
      <c r="AR28" s="1115"/>
      <c r="AS28" s="1115"/>
      <c r="AT28" s="1115"/>
      <c r="AU28" s="1115" t="s">
        <v>567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2494</v>
      </c>
      <c r="R29" s="1113"/>
      <c r="S29" s="1113"/>
      <c r="T29" s="1113"/>
      <c r="U29" s="1113"/>
      <c r="V29" s="1113">
        <v>2251</v>
      </c>
      <c r="W29" s="1113"/>
      <c r="X29" s="1113"/>
      <c r="Y29" s="1113"/>
      <c r="Z29" s="1113"/>
      <c r="AA29" s="1113">
        <v>243</v>
      </c>
      <c r="AB29" s="1113"/>
      <c r="AC29" s="1113"/>
      <c r="AD29" s="1113"/>
      <c r="AE29" s="1114"/>
      <c r="AF29" s="1088">
        <v>243</v>
      </c>
      <c r="AG29" s="1089"/>
      <c r="AH29" s="1089"/>
      <c r="AI29" s="1089"/>
      <c r="AJ29" s="1090"/>
      <c r="AK29" s="1049">
        <v>343</v>
      </c>
      <c r="AL29" s="1040"/>
      <c r="AM29" s="1040"/>
      <c r="AN29" s="1040"/>
      <c r="AO29" s="1040"/>
      <c r="AP29" s="1040" t="s">
        <v>567</v>
      </c>
      <c r="AQ29" s="1040"/>
      <c r="AR29" s="1040"/>
      <c r="AS29" s="1040"/>
      <c r="AT29" s="1040"/>
      <c r="AU29" s="1040" t="s">
        <v>567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266</v>
      </c>
      <c r="R30" s="1113"/>
      <c r="S30" s="1113"/>
      <c r="T30" s="1113"/>
      <c r="U30" s="1113"/>
      <c r="V30" s="1113">
        <v>264</v>
      </c>
      <c r="W30" s="1113"/>
      <c r="X30" s="1113"/>
      <c r="Y30" s="1113"/>
      <c r="Z30" s="1113"/>
      <c r="AA30" s="1113">
        <v>2</v>
      </c>
      <c r="AB30" s="1113"/>
      <c r="AC30" s="1113"/>
      <c r="AD30" s="1113"/>
      <c r="AE30" s="1114"/>
      <c r="AF30" s="1088">
        <v>2</v>
      </c>
      <c r="AG30" s="1089"/>
      <c r="AH30" s="1089"/>
      <c r="AI30" s="1089"/>
      <c r="AJ30" s="1090"/>
      <c r="AK30" s="1049">
        <v>107</v>
      </c>
      <c r="AL30" s="1040"/>
      <c r="AM30" s="1040"/>
      <c r="AN30" s="1040"/>
      <c r="AO30" s="1040"/>
      <c r="AP30" s="1040" t="s">
        <v>567</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214</v>
      </c>
      <c r="R31" s="1113"/>
      <c r="S31" s="1113"/>
      <c r="T31" s="1113"/>
      <c r="U31" s="1113"/>
      <c r="V31" s="1113">
        <v>203</v>
      </c>
      <c r="W31" s="1113"/>
      <c r="X31" s="1113"/>
      <c r="Y31" s="1113"/>
      <c r="Z31" s="1113"/>
      <c r="AA31" s="1113">
        <v>11</v>
      </c>
      <c r="AB31" s="1113"/>
      <c r="AC31" s="1113"/>
      <c r="AD31" s="1113"/>
      <c r="AE31" s="1114"/>
      <c r="AF31" s="1088">
        <v>310</v>
      </c>
      <c r="AG31" s="1089"/>
      <c r="AH31" s="1089"/>
      <c r="AI31" s="1089"/>
      <c r="AJ31" s="1090"/>
      <c r="AK31" s="1049">
        <v>4</v>
      </c>
      <c r="AL31" s="1040"/>
      <c r="AM31" s="1040"/>
      <c r="AN31" s="1040"/>
      <c r="AO31" s="1040"/>
      <c r="AP31" s="1040">
        <v>933</v>
      </c>
      <c r="AQ31" s="1040"/>
      <c r="AR31" s="1040"/>
      <c r="AS31" s="1040"/>
      <c r="AT31" s="1040"/>
      <c r="AU31" s="1040">
        <v>61</v>
      </c>
      <c r="AV31" s="1040"/>
      <c r="AW31" s="1040"/>
      <c r="AX31" s="1040"/>
      <c r="AY31" s="1040"/>
      <c r="AZ31" s="1111" t="s">
        <v>559</v>
      </c>
      <c r="BA31" s="1111"/>
      <c r="BB31" s="1111"/>
      <c r="BC31" s="1111"/>
      <c r="BD31" s="1111"/>
      <c r="BE31" s="1101" t="s">
        <v>396</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211</v>
      </c>
      <c r="R32" s="1113"/>
      <c r="S32" s="1113"/>
      <c r="T32" s="1113"/>
      <c r="U32" s="1113"/>
      <c r="V32" s="1113">
        <v>211</v>
      </c>
      <c r="W32" s="1113"/>
      <c r="X32" s="1113"/>
      <c r="Y32" s="1113"/>
      <c r="Z32" s="1113"/>
      <c r="AA32" s="1113" t="s">
        <v>559</v>
      </c>
      <c r="AB32" s="1113"/>
      <c r="AC32" s="1113"/>
      <c r="AD32" s="1113"/>
      <c r="AE32" s="1114"/>
      <c r="AF32" s="1088" t="s">
        <v>120</v>
      </c>
      <c r="AG32" s="1089"/>
      <c r="AH32" s="1089"/>
      <c r="AI32" s="1089"/>
      <c r="AJ32" s="1090"/>
      <c r="AK32" s="1049">
        <v>144</v>
      </c>
      <c r="AL32" s="1040"/>
      <c r="AM32" s="1040"/>
      <c r="AN32" s="1040"/>
      <c r="AO32" s="1040"/>
      <c r="AP32" s="1040">
        <v>802</v>
      </c>
      <c r="AQ32" s="1040"/>
      <c r="AR32" s="1040"/>
      <c r="AS32" s="1040"/>
      <c r="AT32" s="1040"/>
      <c r="AU32" s="1040">
        <v>802</v>
      </c>
      <c r="AV32" s="1040"/>
      <c r="AW32" s="1040"/>
      <c r="AX32" s="1040"/>
      <c r="AY32" s="1040"/>
      <c r="AZ32" s="1111" t="s">
        <v>559</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399</v>
      </c>
      <c r="C33" s="1107"/>
      <c r="D33" s="1107"/>
      <c r="E33" s="1107"/>
      <c r="F33" s="1107"/>
      <c r="G33" s="1107"/>
      <c r="H33" s="1107"/>
      <c r="I33" s="1107"/>
      <c r="J33" s="1107"/>
      <c r="K33" s="1107"/>
      <c r="L33" s="1107"/>
      <c r="M33" s="1107"/>
      <c r="N33" s="1107"/>
      <c r="O33" s="1107"/>
      <c r="P33" s="1108"/>
      <c r="Q33" s="1112">
        <v>53</v>
      </c>
      <c r="R33" s="1113"/>
      <c r="S33" s="1113"/>
      <c r="T33" s="1113"/>
      <c r="U33" s="1113"/>
      <c r="V33" s="1113">
        <v>53</v>
      </c>
      <c r="W33" s="1113"/>
      <c r="X33" s="1113"/>
      <c r="Y33" s="1113"/>
      <c r="Z33" s="1113"/>
      <c r="AA33" s="1113" t="s">
        <v>559</v>
      </c>
      <c r="AB33" s="1113"/>
      <c r="AC33" s="1113"/>
      <c r="AD33" s="1113"/>
      <c r="AE33" s="1114"/>
      <c r="AF33" s="1088" t="s">
        <v>120</v>
      </c>
      <c r="AG33" s="1089"/>
      <c r="AH33" s="1089"/>
      <c r="AI33" s="1089"/>
      <c r="AJ33" s="1090"/>
      <c r="AK33" s="1049">
        <v>19</v>
      </c>
      <c r="AL33" s="1040"/>
      <c r="AM33" s="1040"/>
      <c r="AN33" s="1040"/>
      <c r="AO33" s="1040"/>
      <c r="AP33" s="1040">
        <v>110</v>
      </c>
      <c r="AQ33" s="1040"/>
      <c r="AR33" s="1040"/>
      <c r="AS33" s="1040"/>
      <c r="AT33" s="1040"/>
      <c r="AU33" s="1040">
        <v>110</v>
      </c>
      <c r="AV33" s="1040"/>
      <c r="AW33" s="1040"/>
      <c r="AX33" s="1040"/>
      <c r="AY33" s="1040"/>
      <c r="AZ33" s="1111" t="s">
        <v>559</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942</v>
      </c>
      <c r="AG63" s="1028"/>
      <c r="AH63" s="1028"/>
      <c r="AI63" s="1028"/>
      <c r="AJ63" s="1099"/>
      <c r="AK63" s="1100"/>
      <c r="AL63" s="1032"/>
      <c r="AM63" s="1032"/>
      <c r="AN63" s="1032"/>
      <c r="AO63" s="1032"/>
      <c r="AP63" s="1028">
        <v>1845</v>
      </c>
      <c r="AQ63" s="1028"/>
      <c r="AR63" s="1028"/>
      <c r="AS63" s="1028"/>
      <c r="AT63" s="1028"/>
      <c r="AU63" s="1028">
        <v>973</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403</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404</v>
      </c>
      <c r="AG66" s="1077"/>
      <c r="AH66" s="1077"/>
      <c r="AI66" s="1077"/>
      <c r="AJ66" s="1078"/>
      <c r="AK66" s="1070" t="s">
        <v>405</v>
      </c>
      <c r="AL66" s="1065"/>
      <c r="AM66" s="1065"/>
      <c r="AN66" s="1065"/>
      <c r="AO66" s="1066"/>
      <c r="AP66" s="1070" t="s">
        <v>389</v>
      </c>
      <c r="AQ66" s="1071"/>
      <c r="AR66" s="1071"/>
      <c r="AS66" s="1071"/>
      <c r="AT66" s="1072"/>
      <c r="AU66" s="1070" t="s">
        <v>406</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560</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567</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561</v>
      </c>
      <c r="C69" s="1044"/>
      <c r="D69" s="1044"/>
      <c r="E69" s="1044"/>
      <c r="F69" s="1044"/>
      <c r="G69" s="1044"/>
      <c r="H69" s="1044"/>
      <c r="I69" s="1044"/>
      <c r="J69" s="1044"/>
      <c r="K69" s="1044"/>
      <c r="L69" s="1044"/>
      <c r="M69" s="1044"/>
      <c r="N69" s="1044"/>
      <c r="O69" s="1044"/>
      <c r="P69" s="1045"/>
      <c r="Q69" s="1046">
        <v>1822</v>
      </c>
      <c r="R69" s="1040"/>
      <c r="S69" s="1040"/>
      <c r="T69" s="1040"/>
      <c r="U69" s="1040"/>
      <c r="V69" s="1040">
        <v>1748</v>
      </c>
      <c r="W69" s="1040"/>
      <c r="X69" s="1040"/>
      <c r="Y69" s="1040"/>
      <c r="Z69" s="1040"/>
      <c r="AA69" s="1040">
        <v>74</v>
      </c>
      <c r="AB69" s="1040"/>
      <c r="AC69" s="1040"/>
      <c r="AD69" s="1040"/>
      <c r="AE69" s="1040"/>
      <c r="AF69" s="1040">
        <v>46</v>
      </c>
      <c r="AG69" s="1040"/>
      <c r="AH69" s="1040"/>
      <c r="AI69" s="1040"/>
      <c r="AJ69" s="1040"/>
      <c r="AK69" s="1040" t="s">
        <v>568</v>
      </c>
      <c r="AL69" s="1040"/>
      <c r="AM69" s="1040"/>
      <c r="AN69" s="1040"/>
      <c r="AO69" s="1040"/>
      <c r="AP69" s="1040" t="s">
        <v>568</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562</v>
      </c>
      <c r="C70" s="1044"/>
      <c r="D70" s="1044"/>
      <c r="E70" s="1044"/>
      <c r="F70" s="1044"/>
      <c r="G70" s="1044"/>
      <c r="H70" s="1044"/>
      <c r="I70" s="1044"/>
      <c r="J70" s="1044"/>
      <c r="K70" s="1044"/>
      <c r="L70" s="1044"/>
      <c r="M70" s="1044"/>
      <c r="N70" s="1044"/>
      <c r="O70" s="1044"/>
      <c r="P70" s="1045"/>
      <c r="Q70" s="1046">
        <v>284</v>
      </c>
      <c r="R70" s="1040"/>
      <c r="S70" s="1040"/>
      <c r="T70" s="1040"/>
      <c r="U70" s="1040"/>
      <c r="V70" s="1040">
        <v>254</v>
      </c>
      <c r="W70" s="1040"/>
      <c r="X70" s="1040"/>
      <c r="Y70" s="1040"/>
      <c r="Z70" s="1040"/>
      <c r="AA70" s="1040">
        <v>30</v>
      </c>
      <c r="AB70" s="1040"/>
      <c r="AC70" s="1040"/>
      <c r="AD70" s="1040"/>
      <c r="AE70" s="1040"/>
      <c r="AF70" s="1040">
        <v>30</v>
      </c>
      <c r="AG70" s="1040"/>
      <c r="AH70" s="1040"/>
      <c r="AI70" s="1040"/>
      <c r="AJ70" s="1040"/>
      <c r="AK70" s="1040" t="s">
        <v>567</v>
      </c>
      <c r="AL70" s="1040"/>
      <c r="AM70" s="1040"/>
      <c r="AN70" s="1040"/>
      <c r="AO70" s="1040"/>
      <c r="AP70" s="1040" t="s">
        <v>567</v>
      </c>
      <c r="AQ70" s="1040"/>
      <c r="AR70" s="1040"/>
      <c r="AS70" s="1040"/>
      <c r="AT70" s="1040"/>
      <c r="AU70" s="1040" t="s">
        <v>567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563</v>
      </c>
      <c r="C71" s="1044"/>
      <c r="D71" s="1044"/>
      <c r="E71" s="1044"/>
      <c r="F71" s="1044"/>
      <c r="G71" s="1044"/>
      <c r="H71" s="1044"/>
      <c r="I71" s="1044"/>
      <c r="J71" s="1044"/>
      <c r="K71" s="1044"/>
      <c r="L71" s="1044"/>
      <c r="M71" s="1044"/>
      <c r="N71" s="1044"/>
      <c r="O71" s="1044"/>
      <c r="P71" s="1045"/>
      <c r="Q71" s="1046">
        <v>290289</v>
      </c>
      <c r="R71" s="1040"/>
      <c r="S71" s="1040"/>
      <c r="T71" s="1040"/>
      <c r="U71" s="1040"/>
      <c r="V71" s="1040">
        <v>278734</v>
      </c>
      <c r="W71" s="1040"/>
      <c r="X71" s="1040"/>
      <c r="Y71" s="1040"/>
      <c r="Z71" s="1040"/>
      <c r="AA71" s="1040">
        <v>11555</v>
      </c>
      <c r="AB71" s="1040"/>
      <c r="AC71" s="1040"/>
      <c r="AD71" s="1040"/>
      <c r="AE71" s="1040"/>
      <c r="AF71" s="1040">
        <v>11555</v>
      </c>
      <c r="AG71" s="1040"/>
      <c r="AH71" s="1040"/>
      <c r="AI71" s="1040"/>
      <c r="AJ71" s="1040"/>
      <c r="AK71" s="1040" t="s">
        <v>567</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12635</v>
      </c>
      <c r="AG88" s="1028"/>
      <c r="AH88" s="1028"/>
      <c r="AI88" s="1028"/>
      <c r="AJ88" s="1028"/>
      <c r="AK88" s="1032"/>
      <c r="AL88" s="1032"/>
      <c r="AM88" s="1032"/>
      <c r="AN88" s="1032"/>
      <c r="AO88" s="1032"/>
      <c r="AP88" s="1028" t="s">
        <v>567</v>
      </c>
      <c r="AQ88" s="1028"/>
      <c r="AR88" s="1028"/>
      <c r="AS88" s="1028"/>
      <c r="AT88" s="1028"/>
      <c r="AU88" s="1028" t="s">
        <v>567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t="s">
        <v>567</v>
      </c>
      <c r="CX102" s="1020"/>
      <c r="CY102" s="1020"/>
      <c r="CZ102" s="1020"/>
      <c r="DA102" s="1021"/>
      <c r="DB102" s="1019" t="s">
        <v>567</v>
      </c>
      <c r="DC102" s="1020"/>
      <c r="DD102" s="1020"/>
      <c r="DE102" s="1020"/>
      <c r="DF102" s="1021"/>
      <c r="DG102" s="1019" t="s">
        <v>567</v>
      </c>
      <c r="DH102" s="1020"/>
      <c r="DI102" s="1020"/>
      <c r="DJ102" s="1020"/>
      <c r="DK102" s="1021"/>
      <c r="DL102" s="1019" t="s">
        <v>567</v>
      </c>
      <c r="DM102" s="1020"/>
      <c r="DN102" s="1020"/>
      <c r="DO102" s="1020"/>
      <c r="DP102" s="1021"/>
      <c r="DQ102" s="1019" t="s">
        <v>567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1201199</v>
      </c>
      <c r="AB110" s="956"/>
      <c r="AC110" s="956"/>
      <c r="AD110" s="956"/>
      <c r="AE110" s="957"/>
      <c r="AF110" s="958">
        <v>1110959</v>
      </c>
      <c r="AG110" s="956"/>
      <c r="AH110" s="956"/>
      <c r="AI110" s="956"/>
      <c r="AJ110" s="957"/>
      <c r="AK110" s="958">
        <v>1116858</v>
      </c>
      <c r="AL110" s="956"/>
      <c r="AM110" s="956"/>
      <c r="AN110" s="956"/>
      <c r="AO110" s="957"/>
      <c r="AP110" s="959">
        <v>21.2</v>
      </c>
      <c r="AQ110" s="960"/>
      <c r="AR110" s="960"/>
      <c r="AS110" s="960"/>
      <c r="AT110" s="961"/>
      <c r="AU110" s="995" t="s">
        <v>67</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10093909</v>
      </c>
      <c r="BR110" s="903"/>
      <c r="BS110" s="903"/>
      <c r="BT110" s="903"/>
      <c r="BU110" s="903"/>
      <c r="BV110" s="903">
        <v>9943349</v>
      </c>
      <c r="BW110" s="903"/>
      <c r="BX110" s="903"/>
      <c r="BY110" s="903"/>
      <c r="BZ110" s="903"/>
      <c r="CA110" s="903">
        <v>9816446</v>
      </c>
      <c r="CB110" s="903"/>
      <c r="CC110" s="903"/>
      <c r="CD110" s="903"/>
      <c r="CE110" s="903"/>
      <c r="CF110" s="927">
        <v>186.3</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120</v>
      </c>
      <c r="DM110" s="903"/>
      <c r="DN110" s="903"/>
      <c r="DO110" s="903"/>
      <c r="DP110" s="903"/>
      <c r="DQ110" s="903" t="s">
        <v>423</v>
      </c>
      <c r="DR110" s="903"/>
      <c r="DS110" s="903"/>
      <c r="DT110" s="903"/>
      <c r="DU110" s="903"/>
      <c r="DV110" s="904" t="s">
        <v>120</v>
      </c>
      <c r="DW110" s="904"/>
      <c r="DX110" s="904"/>
      <c r="DY110" s="904"/>
      <c r="DZ110" s="905"/>
    </row>
    <row r="111" spans="1:131" s="226" customFormat="1" ht="26.25" customHeight="1">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120</v>
      </c>
      <c r="AG111" s="984"/>
      <c r="AH111" s="984"/>
      <c r="AI111" s="984"/>
      <c r="AJ111" s="985"/>
      <c r="AK111" s="986" t="s">
        <v>423</v>
      </c>
      <c r="AL111" s="984"/>
      <c r="AM111" s="984"/>
      <c r="AN111" s="984"/>
      <c r="AO111" s="985"/>
      <c r="AP111" s="987" t="s">
        <v>423</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423</v>
      </c>
      <c r="BR111" s="875"/>
      <c r="BS111" s="875"/>
      <c r="BT111" s="875"/>
      <c r="BU111" s="875"/>
      <c r="BV111" s="875" t="s">
        <v>423</v>
      </c>
      <c r="BW111" s="875"/>
      <c r="BX111" s="875"/>
      <c r="BY111" s="875"/>
      <c r="BZ111" s="875"/>
      <c r="CA111" s="875" t="s">
        <v>423</v>
      </c>
      <c r="CB111" s="875"/>
      <c r="CC111" s="875"/>
      <c r="CD111" s="875"/>
      <c r="CE111" s="875"/>
      <c r="CF111" s="936" t="s">
        <v>423</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423</v>
      </c>
      <c r="DH111" s="875"/>
      <c r="DI111" s="875"/>
      <c r="DJ111" s="875"/>
      <c r="DK111" s="875"/>
      <c r="DL111" s="875" t="s">
        <v>423</v>
      </c>
      <c r="DM111" s="875"/>
      <c r="DN111" s="875"/>
      <c r="DO111" s="875"/>
      <c r="DP111" s="875"/>
      <c r="DQ111" s="875" t="s">
        <v>423</v>
      </c>
      <c r="DR111" s="875"/>
      <c r="DS111" s="875"/>
      <c r="DT111" s="875"/>
      <c r="DU111" s="875"/>
      <c r="DV111" s="852" t="s">
        <v>423</v>
      </c>
      <c r="DW111" s="852"/>
      <c r="DX111" s="852"/>
      <c r="DY111" s="852"/>
      <c r="DZ111" s="853"/>
    </row>
    <row r="112" spans="1:131" s="226" customFormat="1" ht="26.25" customHeight="1">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423</v>
      </c>
      <c r="AB112" s="838"/>
      <c r="AC112" s="838"/>
      <c r="AD112" s="838"/>
      <c r="AE112" s="839"/>
      <c r="AF112" s="840" t="s">
        <v>423</v>
      </c>
      <c r="AG112" s="838"/>
      <c r="AH112" s="838"/>
      <c r="AI112" s="838"/>
      <c r="AJ112" s="839"/>
      <c r="AK112" s="840" t="s">
        <v>423</v>
      </c>
      <c r="AL112" s="838"/>
      <c r="AM112" s="838"/>
      <c r="AN112" s="838"/>
      <c r="AO112" s="839"/>
      <c r="AP112" s="885" t="s">
        <v>423</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1244056</v>
      </c>
      <c r="BR112" s="875"/>
      <c r="BS112" s="875"/>
      <c r="BT112" s="875"/>
      <c r="BU112" s="875"/>
      <c r="BV112" s="875">
        <v>1056984</v>
      </c>
      <c r="BW112" s="875"/>
      <c r="BX112" s="875"/>
      <c r="BY112" s="875"/>
      <c r="BZ112" s="875"/>
      <c r="CA112" s="875">
        <v>973244</v>
      </c>
      <c r="CB112" s="875"/>
      <c r="CC112" s="875"/>
      <c r="CD112" s="875"/>
      <c r="CE112" s="875"/>
      <c r="CF112" s="936">
        <v>18.5</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423</v>
      </c>
      <c r="DH112" s="875"/>
      <c r="DI112" s="875"/>
      <c r="DJ112" s="875"/>
      <c r="DK112" s="875"/>
      <c r="DL112" s="875" t="s">
        <v>423</v>
      </c>
      <c r="DM112" s="875"/>
      <c r="DN112" s="875"/>
      <c r="DO112" s="875"/>
      <c r="DP112" s="875"/>
      <c r="DQ112" s="875" t="s">
        <v>120</v>
      </c>
      <c r="DR112" s="875"/>
      <c r="DS112" s="875"/>
      <c r="DT112" s="875"/>
      <c r="DU112" s="875"/>
      <c r="DV112" s="852" t="s">
        <v>423</v>
      </c>
      <c r="DW112" s="852"/>
      <c r="DX112" s="852"/>
      <c r="DY112" s="852"/>
      <c r="DZ112" s="853"/>
    </row>
    <row r="113" spans="1:130" s="226" customFormat="1" ht="26.25" customHeight="1">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148566</v>
      </c>
      <c r="AB113" s="984"/>
      <c r="AC113" s="984"/>
      <c r="AD113" s="984"/>
      <c r="AE113" s="985"/>
      <c r="AF113" s="986">
        <v>143156</v>
      </c>
      <c r="AG113" s="984"/>
      <c r="AH113" s="984"/>
      <c r="AI113" s="984"/>
      <c r="AJ113" s="985"/>
      <c r="AK113" s="986">
        <v>142576</v>
      </c>
      <c r="AL113" s="984"/>
      <c r="AM113" s="984"/>
      <c r="AN113" s="984"/>
      <c r="AO113" s="985"/>
      <c r="AP113" s="987">
        <v>2.7</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58890</v>
      </c>
      <c r="BR113" s="875"/>
      <c r="BS113" s="875"/>
      <c r="BT113" s="875"/>
      <c r="BU113" s="875"/>
      <c r="BV113" s="875">
        <v>25289</v>
      </c>
      <c r="BW113" s="875"/>
      <c r="BX113" s="875"/>
      <c r="BY113" s="875"/>
      <c r="BZ113" s="875"/>
      <c r="CA113" s="875" t="s">
        <v>423</v>
      </c>
      <c r="CB113" s="875"/>
      <c r="CC113" s="875"/>
      <c r="CD113" s="875"/>
      <c r="CE113" s="875"/>
      <c r="CF113" s="936" t="s">
        <v>423</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423</v>
      </c>
      <c r="DH113" s="838"/>
      <c r="DI113" s="838"/>
      <c r="DJ113" s="838"/>
      <c r="DK113" s="839"/>
      <c r="DL113" s="840" t="s">
        <v>423</v>
      </c>
      <c r="DM113" s="838"/>
      <c r="DN113" s="838"/>
      <c r="DO113" s="838"/>
      <c r="DP113" s="839"/>
      <c r="DQ113" s="840" t="s">
        <v>423</v>
      </c>
      <c r="DR113" s="838"/>
      <c r="DS113" s="838"/>
      <c r="DT113" s="838"/>
      <c r="DU113" s="839"/>
      <c r="DV113" s="885" t="s">
        <v>423</v>
      </c>
      <c r="DW113" s="886"/>
      <c r="DX113" s="886"/>
      <c r="DY113" s="886"/>
      <c r="DZ113" s="887"/>
    </row>
    <row r="114" spans="1:130" s="226" customFormat="1" ht="26.25" customHeight="1">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33628</v>
      </c>
      <c r="AB114" s="838"/>
      <c r="AC114" s="838"/>
      <c r="AD114" s="838"/>
      <c r="AE114" s="839"/>
      <c r="AF114" s="840">
        <v>33628</v>
      </c>
      <c r="AG114" s="838"/>
      <c r="AH114" s="838"/>
      <c r="AI114" s="838"/>
      <c r="AJ114" s="839"/>
      <c r="AK114" s="840">
        <v>25428</v>
      </c>
      <c r="AL114" s="838"/>
      <c r="AM114" s="838"/>
      <c r="AN114" s="838"/>
      <c r="AO114" s="839"/>
      <c r="AP114" s="885">
        <v>0.5</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2239204</v>
      </c>
      <c r="BR114" s="875"/>
      <c r="BS114" s="875"/>
      <c r="BT114" s="875"/>
      <c r="BU114" s="875"/>
      <c r="BV114" s="875">
        <v>2015772</v>
      </c>
      <c r="BW114" s="875"/>
      <c r="BX114" s="875"/>
      <c r="BY114" s="875"/>
      <c r="BZ114" s="875"/>
      <c r="CA114" s="875">
        <v>1975540</v>
      </c>
      <c r="CB114" s="875"/>
      <c r="CC114" s="875"/>
      <c r="CD114" s="875"/>
      <c r="CE114" s="875"/>
      <c r="CF114" s="936">
        <v>37.5</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423</v>
      </c>
      <c r="DH114" s="838"/>
      <c r="DI114" s="838"/>
      <c r="DJ114" s="838"/>
      <c r="DK114" s="839"/>
      <c r="DL114" s="840" t="s">
        <v>423</v>
      </c>
      <c r="DM114" s="838"/>
      <c r="DN114" s="838"/>
      <c r="DO114" s="838"/>
      <c r="DP114" s="839"/>
      <c r="DQ114" s="840" t="s">
        <v>423</v>
      </c>
      <c r="DR114" s="838"/>
      <c r="DS114" s="838"/>
      <c r="DT114" s="838"/>
      <c r="DU114" s="839"/>
      <c r="DV114" s="885" t="s">
        <v>423</v>
      </c>
      <c r="DW114" s="886"/>
      <c r="DX114" s="886"/>
      <c r="DY114" s="886"/>
      <c r="DZ114" s="887"/>
    </row>
    <row r="115" spans="1:130" s="226" customFormat="1" ht="26.25" customHeight="1">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423</v>
      </c>
      <c r="AB115" s="984"/>
      <c r="AC115" s="984"/>
      <c r="AD115" s="984"/>
      <c r="AE115" s="985"/>
      <c r="AF115" s="986" t="s">
        <v>423</v>
      </c>
      <c r="AG115" s="984"/>
      <c r="AH115" s="984"/>
      <c r="AI115" s="984"/>
      <c r="AJ115" s="985"/>
      <c r="AK115" s="986" t="s">
        <v>423</v>
      </c>
      <c r="AL115" s="984"/>
      <c r="AM115" s="984"/>
      <c r="AN115" s="984"/>
      <c r="AO115" s="985"/>
      <c r="AP115" s="987" t="s">
        <v>423</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t="s">
        <v>423</v>
      </c>
      <c r="BR115" s="875"/>
      <c r="BS115" s="875"/>
      <c r="BT115" s="875"/>
      <c r="BU115" s="875"/>
      <c r="BV115" s="875" t="s">
        <v>120</v>
      </c>
      <c r="BW115" s="875"/>
      <c r="BX115" s="875"/>
      <c r="BY115" s="875"/>
      <c r="BZ115" s="875"/>
      <c r="CA115" s="875" t="s">
        <v>423</v>
      </c>
      <c r="CB115" s="875"/>
      <c r="CC115" s="875"/>
      <c r="CD115" s="875"/>
      <c r="CE115" s="875"/>
      <c r="CF115" s="936" t="s">
        <v>120</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423</v>
      </c>
      <c r="DH115" s="838"/>
      <c r="DI115" s="838"/>
      <c r="DJ115" s="838"/>
      <c r="DK115" s="839"/>
      <c r="DL115" s="840" t="s">
        <v>423</v>
      </c>
      <c r="DM115" s="838"/>
      <c r="DN115" s="838"/>
      <c r="DO115" s="838"/>
      <c r="DP115" s="839"/>
      <c r="DQ115" s="840" t="s">
        <v>120</v>
      </c>
      <c r="DR115" s="838"/>
      <c r="DS115" s="838"/>
      <c r="DT115" s="838"/>
      <c r="DU115" s="839"/>
      <c r="DV115" s="885" t="s">
        <v>423</v>
      </c>
      <c r="DW115" s="886"/>
      <c r="DX115" s="886"/>
      <c r="DY115" s="886"/>
      <c r="DZ115" s="887"/>
    </row>
    <row r="116" spans="1:130" s="226" customFormat="1" ht="26.25" customHeight="1">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423</v>
      </c>
      <c r="AB116" s="838"/>
      <c r="AC116" s="838"/>
      <c r="AD116" s="838"/>
      <c r="AE116" s="839"/>
      <c r="AF116" s="840" t="s">
        <v>423</v>
      </c>
      <c r="AG116" s="838"/>
      <c r="AH116" s="838"/>
      <c r="AI116" s="838"/>
      <c r="AJ116" s="839"/>
      <c r="AK116" s="840" t="s">
        <v>423</v>
      </c>
      <c r="AL116" s="838"/>
      <c r="AM116" s="838"/>
      <c r="AN116" s="838"/>
      <c r="AO116" s="839"/>
      <c r="AP116" s="885" t="s">
        <v>423</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423</v>
      </c>
      <c r="BR116" s="875"/>
      <c r="BS116" s="875"/>
      <c r="BT116" s="875"/>
      <c r="BU116" s="875"/>
      <c r="BV116" s="875" t="s">
        <v>423</v>
      </c>
      <c r="BW116" s="875"/>
      <c r="BX116" s="875"/>
      <c r="BY116" s="875"/>
      <c r="BZ116" s="875"/>
      <c r="CA116" s="875" t="s">
        <v>423</v>
      </c>
      <c r="CB116" s="875"/>
      <c r="CC116" s="875"/>
      <c r="CD116" s="875"/>
      <c r="CE116" s="875"/>
      <c r="CF116" s="936" t="s">
        <v>423</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423</v>
      </c>
      <c r="DH116" s="838"/>
      <c r="DI116" s="838"/>
      <c r="DJ116" s="838"/>
      <c r="DK116" s="839"/>
      <c r="DL116" s="840" t="s">
        <v>423</v>
      </c>
      <c r="DM116" s="838"/>
      <c r="DN116" s="838"/>
      <c r="DO116" s="838"/>
      <c r="DP116" s="839"/>
      <c r="DQ116" s="840" t="s">
        <v>423</v>
      </c>
      <c r="DR116" s="838"/>
      <c r="DS116" s="838"/>
      <c r="DT116" s="838"/>
      <c r="DU116" s="839"/>
      <c r="DV116" s="885" t="s">
        <v>120</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1383393</v>
      </c>
      <c r="AB117" s="970"/>
      <c r="AC117" s="970"/>
      <c r="AD117" s="970"/>
      <c r="AE117" s="971"/>
      <c r="AF117" s="972">
        <v>1287743</v>
      </c>
      <c r="AG117" s="970"/>
      <c r="AH117" s="970"/>
      <c r="AI117" s="970"/>
      <c r="AJ117" s="971"/>
      <c r="AK117" s="972">
        <v>1284862</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445</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445</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449</v>
      </c>
      <c r="BP119" s="939"/>
      <c r="BQ119" s="943">
        <v>13636059</v>
      </c>
      <c r="BR119" s="906"/>
      <c r="BS119" s="906"/>
      <c r="BT119" s="906"/>
      <c r="BU119" s="906"/>
      <c r="BV119" s="906">
        <v>13041394</v>
      </c>
      <c r="BW119" s="906"/>
      <c r="BX119" s="906"/>
      <c r="BY119" s="906"/>
      <c r="BZ119" s="906"/>
      <c r="CA119" s="906">
        <v>12765230</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4915150</v>
      </c>
      <c r="BR120" s="903"/>
      <c r="BS120" s="903"/>
      <c r="BT120" s="903"/>
      <c r="BU120" s="903"/>
      <c r="BV120" s="903">
        <v>5194706</v>
      </c>
      <c r="BW120" s="903"/>
      <c r="BX120" s="903"/>
      <c r="BY120" s="903"/>
      <c r="BZ120" s="903"/>
      <c r="CA120" s="903">
        <v>5114639</v>
      </c>
      <c r="CB120" s="903"/>
      <c r="CC120" s="903"/>
      <c r="CD120" s="903"/>
      <c r="CE120" s="903"/>
      <c r="CF120" s="927">
        <v>97.1</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1001004</v>
      </c>
      <c r="DH120" s="903"/>
      <c r="DI120" s="903"/>
      <c r="DJ120" s="903"/>
      <c r="DK120" s="903"/>
      <c r="DL120" s="903">
        <v>903122</v>
      </c>
      <c r="DM120" s="903"/>
      <c r="DN120" s="903"/>
      <c r="DO120" s="903"/>
      <c r="DP120" s="903"/>
      <c r="DQ120" s="903">
        <v>802156</v>
      </c>
      <c r="DR120" s="903"/>
      <c r="DS120" s="903"/>
      <c r="DT120" s="903"/>
      <c r="DU120" s="903"/>
      <c r="DV120" s="904">
        <v>15.2</v>
      </c>
      <c r="DW120" s="904"/>
      <c r="DX120" s="904"/>
      <c r="DY120" s="904"/>
      <c r="DZ120" s="905"/>
    </row>
    <row r="121" spans="1:130" s="226" customFormat="1" ht="26.25" customHeight="1">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480888</v>
      </c>
      <c r="BR121" s="875"/>
      <c r="BS121" s="875"/>
      <c r="BT121" s="875"/>
      <c r="BU121" s="875"/>
      <c r="BV121" s="875">
        <v>419723</v>
      </c>
      <c r="BW121" s="875"/>
      <c r="BX121" s="875"/>
      <c r="BY121" s="875"/>
      <c r="BZ121" s="875"/>
      <c r="CA121" s="875">
        <v>357548</v>
      </c>
      <c r="CB121" s="875"/>
      <c r="CC121" s="875"/>
      <c r="CD121" s="875"/>
      <c r="CE121" s="875"/>
      <c r="CF121" s="936">
        <v>6.8</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74">
        <v>130740</v>
      </c>
      <c r="DH121" s="875"/>
      <c r="DI121" s="875"/>
      <c r="DJ121" s="875"/>
      <c r="DK121" s="875"/>
      <c r="DL121" s="875">
        <v>120111</v>
      </c>
      <c r="DM121" s="875"/>
      <c r="DN121" s="875"/>
      <c r="DO121" s="875"/>
      <c r="DP121" s="875"/>
      <c r="DQ121" s="875">
        <v>109524</v>
      </c>
      <c r="DR121" s="875"/>
      <c r="DS121" s="875"/>
      <c r="DT121" s="875"/>
      <c r="DU121" s="875"/>
      <c r="DV121" s="852">
        <v>2.1</v>
      </c>
      <c r="DW121" s="852"/>
      <c r="DX121" s="852"/>
      <c r="DY121" s="852"/>
      <c r="DZ121" s="853"/>
    </row>
    <row r="122" spans="1:130" s="226" customFormat="1" ht="26.25" customHeight="1">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445</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8845415</v>
      </c>
      <c r="BR122" s="906"/>
      <c r="BS122" s="906"/>
      <c r="BT122" s="906"/>
      <c r="BU122" s="906"/>
      <c r="BV122" s="906">
        <v>8675106</v>
      </c>
      <c r="BW122" s="906"/>
      <c r="BX122" s="906"/>
      <c r="BY122" s="906"/>
      <c r="BZ122" s="906"/>
      <c r="CA122" s="906">
        <v>8491990</v>
      </c>
      <c r="CB122" s="906"/>
      <c r="CC122" s="906"/>
      <c r="CD122" s="906"/>
      <c r="CE122" s="906"/>
      <c r="CF122" s="907">
        <v>161.1</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74">
        <v>22474</v>
      </c>
      <c r="DH122" s="875"/>
      <c r="DI122" s="875"/>
      <c r="DJ122" s="875"/>
      <c r="DK122" s="875"/>
      <c r="DL122" s="875">
        <v>33751</v>
      </c>
      <c r="DM122" s="875"/>
      <c r="DN122" s="875"/>
      <c r="DO122" s="875"/>
      <c r="DP122" s="875"/>
      <c r="DQ122" s="875">
        <v>61564</v>
      </c>
      <c r="DR122" s="875"/>
      <c r="DS122" s="875"/>
      <c r="DT122" s="875"/>
      <c r="DU122" s="875"/>
      <c r="DV122" s="852">
        <v>1.2</v>
      </c>
      <c r="DW122" s="852"/>
      <c r="DX122" s="852"/>
      <c r="DY122" s="852"/>
      <c r="DZ122" s="853"/>
    </row>
    <row r="123" spans="1:130" s="226" customFormat="1" ht="26.25" customHeight="1">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445</v>
      </c>
      <c r="AG123" s="838"/>
      <c r="AH123" s="838"/>
      <c r="AI123" s="838"/>
      <c r="AJ123" s="839"/>
      <c r="AK123" s="840" t="s">
        <v>120</v>
      </c>
      <c r="AL123" s="838"/>
      <c r="AM123" s="838"/>
      <c r="AN123" s="838"/>
      <c r="AO123" s="839"/>
      <c r="AP123" s="885" t="s">
        <v>445</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460</v>
      </c>
      <c r="BP123" s="939"/>
      <c r="BQ123" s="893">
        <v>14241453</v>
      </c>
      <c r="BR123" s="894"/>
      <c r="BS123" s="894"/>
      <c r="BT123" s="894"/>
      <c r="BU123" s="894"/>
      <c r="BV123" s="894">
        <v>14289535</v>
      </c>
      <c r="BW123" s="894"/>
      <c r="BX123" s="894"/>
      <c r="BY123" s="894"/>
      <c r="BZ123" s="894"/>
      <c r="CA123" s="894">
        <v>13964177</v>
      </c>
      <c r="CB123" s="894"/>
      <c r="CC123" s="894"/>
      <c r="CD123" s="894"/>
      <c r="CE123" s="894"/>
      <c r="CF123" s="804"/>
      <c r="CG123" s="805"/>
      <c r="CH123" s="805"/>
      <c r="CI123" s="805"/>
      <c r="CJ123" s="895"/>
      <c r="CK123" s="930"/>
      <c r="CL123" s="916"/>
      <c r="CM123" s="916"/>
      <c r="CN123" s="916"/>
      <c r="CO123" s="917"/>
      <c r="CP123" s="896" t="s">
        <v>393</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445</v>
      </c>
      <c r="DW123" s="886"/>
      <c r="DX123" s="886"/>
      <c r="DY123" s="886"/>
      <c r="DZ123" s="887"/>
    </row>
    <row r="124" spans="1:130" s="226" customFormat="1" ht="26.25" customHeight="1" thickBot="1">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445</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89838</v>
      </c>
      <c r="DH124" s="821"/>
      <c r="DI124" s="821"/>
      <c r="DJ124" s="821"/>
      <c r="DK124" s="822"/>
      <c r="DL124" s="823" t="s">
        <v>120</v>
      </c>
      <c r="DM124" s="821"/>
      <c r="DN124" s="821"/>
      <c r="DO124" s="821"/>
      <c r="DP124" s="822"/>
      <c r="DQ124" s="823" t="s">
        <v>120</v>
      </c>
      <c r="DR124" s="821"/>
      <c r="DS124" s="821"/>
      <c r="DT124" s="821"/>
      <c r="DU124" s="822"/>
      <c r="DV124" s="909" t="s">
        <v>445</v>
      </c>
      <c r="DW124" s="910"/>
      <c r="DX124" s="910"/>
      <c r="DY124" s="910"/>
      <c r="DZ124" s="911"/>
    </row>
    <row r="125" spans="1:130" s="226" customFormat="1" ht="26.25" customHeight="1">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445</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120</v>
      </c>
      <c r="DH126" s="875"/>
      <c r="DI126" s="875"/>
      <c r="DJ126" s="875"/>
      <c r="DK126" s="875"/>
      <c r="DL126" s="875" t="s">
        <v>120</v>
      </c>
      <c r="DM126" s="875"/>
      <c r="DN126" s="875"/>
      <c r="DO126" s="875"/>
      <c r="DP126" s="875"/>
      <c r="DQ126" s="875" t="s">
        <v>120</v>
      </c>
      <c r="DR126" s="875"/>
      <c r="DS126" s="875"/>
      <c r="DT126" s="875"/>
      <c r="DU126" s="875"/>
      <c r="DV126" s="852" t="s">
        <v>120</v>
      </c>
      <c r="DW126" s="852"/>
      <c r="DX126" s="852"/>
      <c r="DY126" s="852"/>
      <c r="DZ126" s="853"/>
    </row>
    <row r="127" spans="1:130" s="226" customFormat="1" ht="26.25" customHeight="1">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70736</v>
      </c>
      <c r="AB128" s="859"/>
      <c r="AC128" s="859"/>
      <c r="AD128" s="859"/>
      <c r="AE128" s="860"/>
      <c r="AF128" s="861">
        <v>68812</v>
      </c>
      <c r="AG128" s="859"/>
      <c r="AH128" s="859"/>
      <c r="AI128" s="859"/>
      <c r="AJ128" s="860"/>
      <c r="AK128" s="861">
        <v>68812</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120</v>
      </c>
      <c r="BG128" s="845"/>
      <c r="BH128" s="845"/>
      <c r="BI128" s="845"/>
      <c r="BJ128" s="845"/>
      <c r="BK128" s="845"/>
      <c r="BL128" s="868"/>
      <c r="BM128" s="844">
        <v>14.34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445</v>
      </c>
      <c r="DR128" s="849"/>
      <c r="DS128" s="849"/>
      <c r="DT128" s="849"/>
      <c r="DU128" s="849"/>
      <c r="DV128" s="850" t="s">
        <v>120</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6593747</v>
      </c>
      <c r="AB129" s="838"/>
      <c r="AC129" s="838"/>
      <c r="AD129" s="838"/>
      <c r="AE129" s="839"/>
      <c r="AF129" s="840">
        <v>6331736</v>
      </c>
      <c r="AG129" s="838"/>
      <c r="AH129" s="838"/>
      <c r="AI129" s="838"/>
      <c r="AJ129" s="839"/>
      <c r="AK129" s="840">
        <v>6245893</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120</v>
      </c>
      <c r="BG129" s="828"/>
      <c r="BH129" s="828"/>
      <c r="BI129" s="828"/>
      <c r="BJ129" s="828"/>
      <c r="BK129" s="828"/>
      <c r="BL129" s="829"/>
      <c r="BM129" s="827">
        <v>19.34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1074312</v>
      </c>
      <c r="AB130" s="838"/>
      <c r="AC130" s="838"/>
      <c r="AD130" s="838"/>
      <c r="AE130" s="839"/>
      <c r="AF130" s="840">
        <v>973511</v>
      </c>
      <c r="AG130" s="838"/>
      <c r="AH130" s="838"/>
      <c r="AI130" s="838"/>
      <c r="AJ130" s="839"/>
      <c r="AK130" s="840">
        <v>976146</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5519435</v>
      </c>
      <c r="AB131" s="821"/>
      <c r="AC131" s="821"/>
      <c r="AD131" s="821"/>
      <c r="AE131" s="822"/>
      <c r="AF131" s="823">
        <v>5358225</v>
      </c>
      <c r="AG131" s="821"/>
      <c r="AH131" s="821"/>
      <c r="AI131" s="821"/>
      <c r="AJ131" s="822"/>
      <c r="AK131" s="823">
        <v>5269747</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t="s">
        <v>445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4.3182862010000003</v>
      </c>
      <c r="AB132" s="801"/>
      <c r="AC132" s="801"/>
      <c r="AD132" s="801"/>
      <c r="AE132" s="802"/>
      <c r="AF132" s="803">
        <v>4.5802481229999996</v>
      </c>
      <c r="AG132" s="801"/>
      <c r="AH132" s="801"/>
      <c r="AI132" s="801"/>
      <c r="AJ132" s="802"/>
      <c r="AK132" s="803">
        <v>4.552476618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4.3</v>
      </c>
      <c r="AB133" s="780"/>
      <c r="AC133" s="780"/>
      <c r="AD133" s="780"/>
      <c r="AE133" s="781"/>
      <c r="AF133" s="779">
        <v>4.3</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GPefhjVDxGz+sQqS5jrCYci3LEOeVrUfMYqX5selyou9PeoqfIovZtAnQTAUuvx6xaSOZi16rArrZWzkuqzeA==" saltValue="j8+b0QtVgzA4e6tX5/tS6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yTo9Bi1eDi5oV1nzDbfN1IoNVPSomOu7EEZ1KMSALtesnEEThAqRGt1J4U6pQzSs8GVG6H8wIMtxYL2V4eyhQ==" saltValue="AmKB3nKz6byyRwHV/HlRG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yQ9eTgjEQz9HhcPtkBfY5/n5wwYScczOJ2lQjZMd954AUodrIZnCCX4Nkjd1+0xnB52o/2PVVoPtCxgLrpsQQ==" saltValue="LWNpO4en81Sb5GwNIsixi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1901084</v>
      </c>
      <c r="AP9" s="292">
        <v>106869</v>
      </c>
      <c r="AQ9" s="293">
        <v>79889</v>
      </c>
      <c r="AR9" s="294">
        <v>33.799999999999997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11474</v>
      </c>
      <c r="AP10" s="295">
        <v>645</v>
      </c>
      <c r="AQ10" s="296">
        <v>8108</v>
      </c>
      <c r="AR10" s="297">
        <v>-92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230133</v>
      </c>
      <c r="AP11" s="295">
        <v>12937</v>
      </c>
      <c r="AQ11" s="296">
        <v>12080</v>
      </c>
      <c r="AR11" s="297">
        <v>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t="s">
        <v>498</v>
      </c>
      <c r="AP12" s="295" t="s">
        <v>498</v>
      </c>
      <c r="AQ12" s="296">
        <v>646</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499</v>
      </c>
      <c r="AL13" s="1207"/>
      <c r="AM13" s="1207"/>
      <c r="AN13" s="1208"/>
      <c r="AO13" s="295" t="s">
        <v>498</v>
      </c>
      <c r="AP13" s="295" t="s">
        <v>498</v>
      </c>
      <c r="AQ13" s="296">
        <v>5</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58441</v>
      </c>
      <c r="AP14" s="295">
        <v>3285</v>
      </c>
      <c r="AQ14" s="296">
        <v>3864</v>
      </c>
      <c r="AR14" s="297">
        <v>-15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34828</v>
      </c>
      <c r="AP15" s="295">
        <v>1958</v>
      </c>
      <c r="AQ15" s="296">
        <v>1710</v>
      </c>
      <c r="AR15" s="297">
        <v>14.5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-180325</v>
      </c>
      <c r="AP16" s="295">
        <v>-10137</v>
      </c>
      <c r="AQ16" s="296">
        <v>-7653</v>
      </c>
      <c r="AR16" s="297">
        <v>32.5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2055635</v>
      </c>
      <c r="AP17" s="295">
        <v>115557</v>
      </c>
      <c r="AQ17" s="296">
        <v>98649</v>
      </c>
      <c r="AR17" s="297">
        <v>17.100000000000001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11.36</v>
      </c>
      <c r="AP21" s="308">
        <v>9.08</v>
      </c>
      <c r="AQ21" s="309">
        <v>2.2799999999999998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95.3</v>
      </c>
      <c r="AP22" s="313">
        <v>97.3</v>
      </c>
      <c r="AQ22" s="314">
        <v>-2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1116858</v>
      </c>
      <c r="AP32" s="322">
        <v>62784</v>
      </c>
      <c r="AQ32" s="323">
        <v>48423</v>
      </c>
      <c r="AR32" s="324">
        <v>29.7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498</v>
      </c>
      <c r="AP34" s="322" t="s">
        <v>498</v>
      </c>
      <c r="AQ34" s="323">
        <v>13</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142576</v>
      </c>
      <c r="AP35" s="322">
        <v>8015</v>
      </c>
      <c r="AQ35" s="323">
        <v>14651</v>
      </c>
      <c r="AR35" s="324">
        <v>-45.3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v>25428</v>
      </c>
      <c r="AP36" s="322">
        <v>1429</v>
      </c>
      <c r="AQ36" s="323">
        <v>3601</v>
      </c>
      <c r="AR36" s="324">
        <v>-60.3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t="s">
        <v>498</v>
      </c>
      <c r="AP37" s="322" t="s">
        <v>498</v>
      </c>
      <c r="AQ37" s="323">
        <v>938</v>
      </c>
      <c r="AR37" s="324" t="s">
        <v>498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t="s">
        <v>498</v>
      </c>
      <c r="AP38" s="325" t="s">
        <v>498</v>
      </c>
      <c r="AQ38" s="326">
        <v>4</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-68812</v>
      </c>
      <c r="AP39" s="322">
        <v>-3868</v>
      </c>
      <c r="AQ39" s="323">
        <v>-3765</v>
      </c>
      <c r="AR39" s="324">
        <v>2.7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-976146</v>
      </c>
      <c r="AP40" s="322">
        <v>-54874</v>
      </c>
      <c r="AQ40" s="323">
        <v>-44033</v>
      </c>
      <c r="AR40" s="324">
        <v>24.6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239904</v>
      </c>
      <c r="AP41" s="322">
        <v>13486</v>
      </c>
      <c r="AQ41" s="323">
        <v>19832</v>
      </c>
      <c r="AR41" s="324">
        <v>-32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1789738</v>
      </c>
      <c r="AN51" s="344">
        <v>93498</v>
      </c>
      <c r="AO51" s="345">
        <v>15</v>
      </c>
      <c r="AP51" s="346">
        <v>74444</v>
      </c>
      <c r="AQ51" s="347">
        <v>6.6</v>
      </c>
      <c r="AR51" s="348">
        <v>8.4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1014079</v>
      </c>
      <c r="AN52" s="352">
        <v>52977</v>
      </c>
      <c r="AO52" s="353">
        <v>32.200000000000003</v>
      </c>
      <c r="AP52" s="354">
        <v>34175</v>
      </c>
      <c r="AQ52" s="355">
        <v>4.0999999999999996</v>
      </c>
      <c r="AR52" s="356">
        <v>28.1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1107325</v>
      </c>
      <c r="AN53" s="344">
        <v>58991</v>
      </c>
      <c r="AO53" s="345">
        <v>-36.9</v>
      </c>
      <c r="AP53" s="346">
        <v>85205</v>
      </c>
      <c r="AQ53" s="347">
        <v>14.5</v>
      </c>
      <c r="AR53" s="348">
        <v>-51.4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746971</v>
      </c>
      <c r="AN54" s="352">
        <v>39794</v>
      </c>
      <c r="AO54" s="353">
        <v>-24.9</v>
      </c>
      <c r="AP54" s="354">
        <v>38847</v>
      </c>
      <c r="AQ54" s="355">
        <v>13.7</v>
      </c>
      <c r="AR54" s="356">
        <v>-38.6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1283066</v>
      </c>
      <c r="AN55" s="344">
        <v>69524</v>
      </c>
      <c r="AO55" s="345">
        <v>17.899999999999999</v>
      </c>
      <c r="AP55" s="346">
        <v>77577</v>
      </c>
      <c r="AQ55" s="347">
        <v>-9</v>
      </c>
      <c r="AR55" s="348">
        <v>26.9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646875</v>
      </c>
      <c r="AN56" s="352">
        <v>35051</v>
      </c>
      <c r="AO56" s="353">
        <v>-11.9</v>
      </c>
      <c r="AP56" s="354">
        <v>40870</v>
      </c>
      <c r="AQ56" s="355">
        <v>5.2</v>
      </c>
      <c r="AR56" s="356">
        <v>-17.100000000000001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1224195</v>
      </c>
      <c r="AN57" s="344">
        <v>67572</v>
      </c>
      <c r="AO57" s="345">
        <v>-2.8</v>
      </c>
      <c r="AP57" s="346">
        <v>67293</v>
      </c>
      <c r="AQ57" s="347">
        <v>-13.3</v>
      </c>
      <c r="AR57" s="348">
        <v>10.5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628137</v>
      </c>
      <c r="AN58" s="352">
        <v>34671</v>
      </c>
      <c r="AO58" s="353">
        <v>-1.1000000000000001</v>
      </c>
      <c r="AP58" s="354">
        <v>35076</v>
      </c>
      <c r="AQ58" s="355">
        <v>-14.2</v>
      </c>
      <c r="AR58" s="356">
        <v>13.1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1401843</v>
      </c>
      <c r="AN59" s="344">
        <v>78804</v>
      </c>
      <c r="AO59" s="345">
        <v>16.600000000000001</v>
      </c>
      <c r="AP59" s="346">
        <v>67343</v>
      </c>
      <c r="AQ59" s="347">
        <v>0.1</v>
      </c>
      <c r="AR59" s="348">
        <v>16.5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867157</v>
      </c>
      <c r="AN60" s="352">
        <v>48747</v>
      </c>
      <c r="AO60" s="353">
        <v>40.6</v>
      </c>
      <c r="AP60" s="354">
        <v>32865</v>
      </c>
      <c r="AQ60" s="355">
        <v>-6.3</v>
      </c>
      <c r="AR60" s="356">
        <v>46.9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1361233</v>
      </c>
      <c r="AN61" s="359">
        <v>73678</v>
      </c>
      <c r="AO61" s="360">
        <v>2</v>
      </c>
      <c r="AP61" s="361">
        <v>74372</v>
      </c>
      <c r="AQ61" s="362">
        <v>-0.2</v>
      </c>
      <c r="AR61" s="348">
        <v>2.2000000000000002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780644</v>
      </c>
      <c r="AN62" s="352">
        <v>42248</v>
      </c>
      <c r="AO62" s="353">
        <v>7</v>
      </c>
      <c r="AP62" s="354">
        <v>36367</v>
      </c>
      <c r="AQ62" s="355">
        <v>0.5</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ncwWF2+WHMo6mBoAyf2ko3Q3PGnrrzZy2P4cdMk9pIDIvYeuy4dRhei97aE+VSJs2aKlIVfLDyTG+4Gyzx9jg==" saltValue="qlI4iRCSi43atqHU7Zut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V764dJT/PDIKyED8507I7sFAGgI+Wnq/GkY2Z5w1td14b7KsK6DuRKPJRx3Egc004M8XZ3Ui4peUKQqy9Wwiw==" saltValue="ifGC2oiJh+pqcxHE/U3QP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fZaBIcH5cm9o8fAxE7dUjmmRmm6/bCF72ck8ZUZG6MB7OAlZ5DN1fpFwr5B+5hSdBuY2cLKRh8HSE79/mM1ow==" saltValue="/Lfz4LrVJVs1DFD20Xy7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12" t="s">
        <v>3</v>
      </c>
      <c r="D47" s="1212"/>
      <c r="E47" s="1213"/>
      <c r="F47" s="11">
        <v>21.72</v>
      </c>
      <c r="G47" s="12">
        <v>22.11</v>
      </c>
      <c r="H47" s="12">
        <v>22.12</v>
      </c>
      <c r="I47" s="12">
        <v>23.05</v>
      </c>
      <c r="J47" s="13">
        <v>23.38</v>
      </c>
    </row>
    <row r="48" spans="2:10" ht="57.75" customHeight="1">
      <c r="B48" s="14"/>
      <c r="C48" s="1214" t="s">
        <v>4</v>
      </c>
      <c r="D48" s="1214"/>
      <c r="E48" s="1215"/>
      <c r="F48" s="15">
        <v>7.46</v>
      </c>
      <c r="G48" s="16">
        <v>7.89</v>
      </c>
      <c r="H48" s="16">
        <v>7.69</v>
      </c>
      <c r="I48" s="16">
        <v>6.03</v>
      </c>
      <c r="J48" s="17">
        <v>4.6900000000000004</v>
      </c>
    </row>
    <row r="49" spans="2:10" ht="57.75" customHeight="1" thickBot="1">
      <c r="B49" s="18"/>
      <c r="C49" s="1216" t="s">
        <v>5</v>
      </c>
      <c r="D49" s="1216"/>
      <c r="E49" s="1217"/>
      <c r="F49" s="19">
        <v>1.68</v>
      </c>
      <c r="G49" s="20">
        <v>0.3</v>
      </c>
      <c r="H49" s="20" t="s">
        <v>546</v>
      </c>
      <c r="I49" s="20" t="s">
        <v>547</v>
      </c>
      <c r="J49" s="21" t="s">
        <v>548</v>
      </c>
    </row>
    <row r="50" spans="2:10" ht="13.5" customHeight="1"/>
    <row r="51" spans="2:10" ht="13.5" hidden="1" customHeight="1"/>
    <row r="52" spans="2:10" ht="13.5" hidden="1" customHeight="1"/>
    <row r="53" spans="2:10" ht="13.5" hidden="1" customHeight="1"/>
  </sheetData>
  <sheetProtection algorithmName="SHA-512" hashValue="W3RQ2u2JC2Hwyn846A4C9lrmdLQ66mQ9YDaxQ09SN148dDx//hLOyKW+9TlObHxOnqEafsAaB9TUKfkYDajS8g==" saltValue="bJpgf0k+cr7jMOK3LUP3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kumamoto</cp:lastModifiedBy>
  <cp:lastPrinted>2019-03-13T03:34:55Z</cp:lastPrinted>
  <dcterms:created xsi:type="dcterms:W3CDTF">2019-02-14T05:11:38Z</dcterms:created>
  <dcterms:modified xsi:type="dcterms:W3CDTF">2019-11-12T05:29:47Z</dcterms:modified>
</cp:coreProperties>
</file>