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tabRatio="88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O34" i="10"/>
  <c r="BW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 r="BE36" i="10" s="1"/>
</calcChain>
</file>

<file path=xl/sharedStrings.xml><?xml version="1.0" encoding="utf-8"?>
<sst xmlns="http://schemas.openxmlformats.org/spreadsheetml/2006/main" count="1085" uniqueCount="580">
  <si>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</si>
  <si>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</si>
  <si>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</si>
  <si>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</si>
  <si>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</si>
  <si>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</si>
  <si>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</si>
  <si>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</si>
  <si>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</si>
  <si>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</si>
  <si>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</si>
  <si>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</si>
  <si>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</si>
  <si>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</si>
  <si>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</si>
  <si>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</si>
  <si>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</si>
  <si>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</si>
  <si>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</si>
  <si>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</si>
  <si>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</si>
  <si>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</si>
  <si>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</si>
  <si>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</si>
  <si>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</si>
  <si>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</si>
  <si>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</si>
  <si>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</si>
  <si>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</si>
  <si>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</si>
  <si>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</si>
  <si>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</si>
  <si>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</si>
  <si>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</si>
  <si>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</si>
  <si>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</si>
  <si>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</si>
  <si>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</si>
  <si>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</si>
  <si>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</si>
  <si>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</si>
  <si>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</si>
  <si>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</si>
  <si>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</si>
  <si>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</si>
  <si>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</si>
  <si>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</si>
  <si>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</si>
  <si>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</si>
  <si>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</si>
  <si>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</si>
  <si>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</si>
  <si>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</si>
  <si>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</si>
  <si>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</si>
  <si>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</si>
  <si>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</si>
  <si>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</si>
  <si>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</si>
  <si>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</si>
  <si>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</si>
  <si>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</si>
  <si>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</si>
  <si>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</si>
  <si>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</si>
  <si>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</si>
  <si>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</si>
  <si>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</si>
  <si>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</si>
  <si>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</si>
  <si>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</si>
  <si>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</si>
  <si>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</si>
  <si>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</si>
  <si>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</si>
  <si>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</si>
  <si>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</si>
  <si>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</si>
  <si>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</si>
  <si>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</si>
  <si>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</si>
  <si>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</si>
  <si>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</si>
  <si>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</si>
  <si>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</si>
  <si>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</si>
  <si>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</si>
  <si>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</si>
  <si>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</si>
  <si>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</si>
  <si>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</si>
  <si>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</si>
  <si>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産山村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</si>
  <si>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</si>
  <si>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</si>
  <si>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</si>
  <si>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</si>
  <si>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</si>
  <si>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</si>
  <si>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</si>
  <si>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</si>
  <si>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</si>
  <si>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</si>
  <si>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</si>
  <si>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</si>
  <si>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</si>
  <si>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</si>
  <si>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</si>
  <si>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</si>
  <si>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</si>
  <si>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</si>
  <si>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</si>
  <si>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</si>
  <si>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</si>
  <si>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</si>
  <si>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</si>
  <si>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</si>
  <si>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</si>
  <si>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</si>
  <si>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</si>
  <si>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</si>
  <si>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</si>
  <si>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</si>
  <si>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</si>
  <si>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</si>
  <si>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</si>
  <si>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</si>
  <si>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</si>
  <si>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</si>
  <si>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</si>
  <si>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</si>
  <si>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</si>
  <si>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</si>
  <si>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</si>
  <si>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</si>
  <si>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</si>
  <si>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</si>
  <si>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</si>
  <si>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</si>
  <si>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</si>
  <si>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</si>
  <si>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</si>
  <si>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</si>
  <si>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</si>
  <si>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</si>
  <si>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</si>
  <si>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</si>
  <si>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</si>
  <si>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</si>
  <si>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</si>
  <si>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</si>
  <si>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</si>
  <si>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</si>
  <si>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</si>
  <si>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</si>
  <si>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</si>
  <si>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</si>
  <si>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</si>
  <si>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</si>
  <si>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</si>
  <si>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</si>
  <si>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</si>
  <si>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</si>
  <si>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</si>
  <si>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</si>
  <si>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</si>
  <si>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</si>
  <si>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</si>
  <si>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</si>
  <si>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</si>
  <si>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</si>
  <si>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</si>
  <si>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</si>
  <si>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</si>
  <si>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</si>
  <si>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</si>
  <si>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</si>
  <si>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</si>
  <si>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</si>
  <si>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</si>
  <si>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</si>
  <si>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</si>
  <si>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</si>
  <si>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</si>
  <si>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</si>
  <si>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</si>
  <si>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</si>
  <si>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</si>
  <si>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</si>
  <si>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</si>
  <si>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</si>
  <si>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</si>
  <si>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</si>
  <si>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</si>
  <si>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</si>
  <si>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</si>
  <si>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</si>
  <si>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</si>
  <si>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</si>
  <si>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</si>
  <si>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</si>
  <si>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</si>
  <si>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</si>
  <si>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</si>
  <si>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</si>
  <si>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</si>
  <si>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</si>
  <si>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</si>
  <si>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</si>
  <si>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</si>
  <si>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</si>
  <si>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</si>
  <si>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</si>
  <si>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</si>
  <si>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熊本県産山村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</si>
  <si>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</si>
  <si>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</si>
  <si>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</si>
  <si>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</si>
  <si>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</si>
  <si>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</si>
  <si>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</si>
  <si>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</si>
  <si>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</si>
  <si>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</si>
  <si>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</si>
  <si>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</si>
  <si>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</si>
  <si>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</si>
  <si>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</si>
  <si>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</si>
  <si>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</si>
  <si>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</si>
  <si>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</si>
  <si>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</si>
  <si>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</si>
  <si>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</si>
  <si>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</si>
  <si>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</si>
  <si>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</si>
  <si>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</si>
  <si>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</si>
  <si>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</si>
  <si>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</si>
  <si>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</si>
  <si>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</si>
  <si>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</si>
  <si>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</si>
  <si>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</si>
  <si>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</si>
  <si>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</si>
  <si>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</si>
  <si>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</si>
  <si>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</si>
  <si>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</si>
  <si>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</si>
  <si>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</si>
  <si>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</si>
  <si>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</si>
  <si>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</si>
  <si>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</si>
  <si>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</si>
  <si>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</si>
  <si>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</si>
  <si>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</si>
  <si>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</si>
  <si>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</si>
  <si>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</si>
  <si>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</si>
  <si>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</si>
  <si>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</si>
  <si>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</si>
  <si>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</si>
  <si>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</si>
  <si>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</si>
  <si>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</si>
  <si>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</si>
  <si>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</si>
  <si>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</si>
  <si>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</si>
  <si>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</si>
  <si>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</si>
  <si>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</si>
  <si>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</si>
  <si>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</si>
  <si>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</si>
  <si>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</si>
  <si>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</si>
  <si>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</si>
  <si>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</si>
  <si>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</si>
  <si>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</si>
  <si>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</si>
  <si>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</si>
  <si>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</si>
  <si>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</si>
  <si>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</si>
  <si>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</si>
  <si>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</si>
  <si>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</si>
  <si>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</si>
  <si>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</si>
  <si>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</si>
  <si>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</si>
  <si>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</si>
  <si>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</si>
  <si>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</si>
  <si>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</si>
  <si>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</si>
  <si>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</si>
  <si>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</si>
  <si>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</si>
  <si>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</si>
  <si>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</si>
  <si>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</si>
  <si>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</si>
  <si>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</si>
  <si>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</si>
  <si>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</si>
  <si>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</si>
  <si>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</si>
  <si>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</si>
  <si>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</si>
  <si>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</si>
  <si>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</si>
  <si>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</si>
  <si>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</si>
  <si>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</si>
  <si>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</si>
  <si>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</si>
  <si>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</si>
  <si>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</si>
  <si>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</si>
  <si>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</si>
  <si>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</si>
  <si>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</si>
  <si>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</si>
  <si>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</si>
  <si>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</si>
  <si>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</si>
  <si>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</si>
  <si>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</si>
  <si>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</si>
  <si>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</si>
  <si>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</si>
  <si>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</si>
  <si>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</si>
  <si>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</si>
  <si>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</si>
  <si>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</si>
  <si>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</si>
  <si>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</si>
  <si>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</si>
  <si>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</si>
  <si>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</si>
  <si>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</si>
  <si>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</si>
  <si>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</si>
  <si>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</si>
  <si>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</si>
  <si>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</si>
  <si>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</si>
  <si>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</si>
  <si>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</si>
  <si>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熊本県産山村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</si>
  <si>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</si>
  <si>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</si>
  <si>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</si>
  <si>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</si>
  <si>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</si>
  <si>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</si>
  <si>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</si>
  <si>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</si>
  <si>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</si>
  <si>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</si>
  <si>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</si>
  <si>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</si>
  <si>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</si>
  <si>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</si>
  <si>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</si>
  <si>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</si>
  <si>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</si>
  <si>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</si>
  <si>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</si>
  <si>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</si>
  <si>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産山村診療所特別会計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</si>
  <si>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</si>
  <si>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</si>
  <si>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</si>
  <si>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</si>
  <si>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</si>
  <si>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</si>
  <si>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</si>
  <si>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</si>
  <si>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</si>
  <si>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</si>
  <si>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</si>
  <si>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</si>
  <si>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</si>
  <si>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</si>
  <si>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</si>
  <si>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</si>
  <si>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簡易水道事業</t>
    <phoneticPr fontId="5"/>
  </si>
  <si>
    <t>法非適用企業</t>
    <phoneticPr fontId="5"/>
  </si>
  <si>
    <t>電気事業</t>
    <phoneticPr fontId="5"/>
  </si>
  <si>
    <t>法非適用企業</t>
    <phoneticPr fontId="5"/>
  </si>
  <si>
    <t>産山村花の温泉館事業特別会計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</si>
  <si>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</si>
  <si>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</si>
  <si>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</si>
  <si>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</si>
  <si>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</si>
  <si>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</si>
  <si>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</si>
  <si>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</si>
  <si>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</si>
  <si>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</si>
  <si>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</si>
  <si>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</si>
  <si>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</si>
  <si>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</si>
  <si>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</si>
  <si>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</si>
  <si>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</si>
  <si>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</si>
  <si>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</si>
  <si>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</si>
  <si>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</si>
  <si>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</si>
  <si>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</si>
  <si>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</si>
  <si>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</si>
  <si>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</si>
  <si>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</si>
  <si>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</si>
  <si>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</si>
  <si>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</si>
  <si>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</si>
  <si>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</si>
  <si>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</si>
  <si>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</si>
  <si>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</si>
  <si>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</si>
  <si>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</si>
  <si>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</si>
  <si>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</si>
  <si>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</si>
  <si>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</si>
  <si>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</si>
  <si>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</si>
  <si>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</si>
  <si>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</si>
  <si>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</si>
  <si>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</si>
  <si>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</si>
  <si>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</si>
  <si>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</si>
  <si>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</si>
  <si>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</si>
  <si>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産山村簡易水道事業特別会計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</si>
  <si>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</si>
  <si>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</si>
  <si>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</si>
  <si>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</si>
  <si>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</si>
  <si>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</si>
  <si>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</si>
  <si>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</si>
  <si>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</si>
  <si>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</si>
  <si>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</si>
  <si>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</si>
  <si>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</si>
  <si>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</si>
  <si>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</si>
  <si>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</si>
  <si>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</si>
  <si>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</si>
  <si>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</si>
  <si>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</si>
  <si>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</si>
  <si>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</si>
  <si>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</si>
  <si>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</si>
  <si>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</si>
  <si>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</si>
  <si>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</si>
  <si>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</si>
  <si>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</si>
  <si>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</si>
  <si>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</si>
  <si>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</si>
  <si>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</si>
  <si>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</si>
  <si>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</si>
  <si>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</si>
  <si>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</si>
  <si>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</si>
  <si>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</si>
  <si>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</si>
  <si>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</si>
  <si>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</si>
  <si>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</si>
  <si>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</si>
  <si>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</si>
  <si>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</si>
  <si>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</si>
  <si>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</si>
  <si>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</si>
  <si>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</si>
  <si>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</si>
  <si>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</si>
  <si>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</si>
  <si>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</si>
  <si>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</si>
  <si>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</si>
  <si>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</si>
  <si>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</si>
  <si>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</si>
  <si>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</si>
  <si>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</si>
  <si>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</si>
  <si>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</si>
  <si>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</si>
  <si>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</si>
  <si>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</si>
  <si>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</si>
  <si>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</si>
  <si>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</si>
  <si>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</si>
  <si>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</si>
  <si>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</si>
  <si>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</si>
  <si>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</si>
  <si>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</si>
  <si>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</si>
  <si>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</si>
  <si>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</si>
  <si>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</si>
  <si>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</si>
  <si>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</si>
  <si>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</si>
  <si>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</si>
  <si>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</si>
  <si>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</si>
  <si>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</si>
  <si>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</si>
  <si>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</si>
  <si>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</si>
  <si>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</si>
  <si>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9.66</t>
  </si>
  <si>
    <t>▲ 8.32</t>
  </si>
  <si>
    <t>産山村診療所特別会計</t>
  </si>
  <si>
    <t>▲ 0.17</t>
  </si>
  <si>
    <t>一般会計</t>
  </si>
  <si>
    <t>国民健康保険事業</t>
  </si>
  <si>
    <t>介護保険事業</t>
  </si>
  <si>
    <t>後期高齢者医療事業</t>
  </si>
  <si>
    <t>電気事業</t>
  </si>
  <si>
    <t>簡易水道事業</t>
  </si>
  <si>
    <t>産山村花の温泉館事業特別会計</t>
  </si>
  <si>
    <t>その他会計（赤字）</t>
  </si>
  <si>
    <t>その他会計（黒字）</t>
  </si>
  <si>
    <t>創生基金</t>
    <rPh sb="0" eb="2">
      <t>ソウセイ</t>
    </rPh>
    <rPh sb="2" eb="4">
      <t>キキン</t>
    </rPh>
    <phoneticPr fontId="11"/>
  </si>
  <si>
    <t>産山村熊本地震復興基金</t>
    <rPh sb="0" eb="3">
      <t>ウブヤマムラ</t>
    </rPh>
    <rPh sb="3" eb="5">
      <t>クマモト</t>
    </rPh>
    <rPh sb="5" eb="7">
      <t>ジシン</t>
    </rPh>
    <rPh sb="7" eb="9">
      <t>フッコウ</t>
    </rPh>
    <rPh sb="9" eb="11">
      <t>キキン</t>
    </rPh>
    <phoneticPr fontId="11"/>
  </si>
  <si>
    <t>ふるさと寄附金基金</t>
    <rPh sb="4" eb="6">
      <t>キフ</t>
    </rPh>
    <rPh sb="6" eb="7">
      <t>キン</t>
    </rPh>
    <rPh sb="7" eb="9">
      <t>キキン</t>
    </rPh>
    <phoneticPr fontId="11"/>
  </si>
  <si>
    <t>産山村災害対策基金</t>
    <rPh sb="0" eb="3">
      <t>ウブヤマムラ</t>
    </rPh>
    <rPh sb="3" eb="5">
      <t>サイガイ</t>
    </rPh>
    <rPh sb="5" eb="7">
      <t>タイサク</t>
    </rPh>
    <rPh sb="7" eb="9">
      <t>キキン</t>
    </rPh>
    <phoneticPr fontId="11"/>
  </si>
  <si>
    <t>中山間ふるさと水と土保全対策基金</t>
    <rPh sb="0" eb="1">
      <t>チュウ</t>
    </rPh>
    <rPh sb="1" eb="3">
      <t>サンカン</t>
    </rPh>
    <rPh sb="7" eb="8">
      <t>ミズ</t>
    </rPh>
    <rPh sb="9" eb="10">
      <t>ツチ</t>
    </rPh>
    <rPh sb="10" eb="12">
      <t>ホゼン</t>
    </rPh>
    <rPh sb="12" eb="14">
      <t>タイサク</t>
    </rPh>
    <rPh sb="14" eb="1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</si>
  <si>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</si>
  <si>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</si>
  <si>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</si>
  <si>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将来負担率がないためこのようなグラフとなっているが、今後も将来負担比率が上昇しないよう適切な財政運営を図る。</t>
    <rPh sb="0" eb="2">
      <t>ショウライ</t>
    </rPh>
    <rPh sb="2" eb="4">
      <t>フタン</t>
    </rPh>
    <rPh sb="4" eb="5">
      <t>リツ</t>
    </rPh>
    <rPh sb="26" eb="28">
      <t>コンゴ</t>
    </rPh>
    <rPh sb="29" eb="31">
      <t>ショウライ</t>
    </rPh>
    <rPh sb="31" eb="33">
      <t>フタン</t>
    </rPh>
    <rPh sb="33" eb="35">
      <t>ヒリツ</t>
    </rPh>
    <rPh sb="36" eb="38">
      <t>ジョウショウ</t>
    </rPh>
    <rPh sb="43" eb="45">
      <t>テキセツ</t>
    </rPh>
    <rPh sb="46" eb="48">
      <t>ザイセイ</t>
    </rPh>
    <rPh sb="48" eb="50">
      <t>ウンエイ</t>
    </rPh>
    <rPh sb="51" eb="52">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</si>
  <si>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</si>
  <si>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</si>
  <si>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</si>
  <si>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</si>
  <si>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</si>
  <si>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</si>
  <si>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将来負担比率については今後も上昇しないようするとともに、実質公債比率については年々減少傾向にあるため今後もこのような推移となるよう努めたい。</t>
    <rPh sb="0" eb="2">
      <t>ショウライ</t>
    </rPh>
    <rPh sb="2" eb="4">
      <t>フタン</t>
    </rPh>
    <rPh sb="4" eb="6">
      <t>ヒリツ</t>
    </rPh>
    <rPh sb="11" eb="13">
      <t>コンゴ</t>
    </rPh>
    <rPh sb="14" eb="16">
      <t>ジョウショウ</t>
    </rPh>
    <rPh sb="28" eb="30">
      <t>ジッシツ</t>
    </rPh>
    <rPh sb="30" eb="32">
      <t>コウサイ</t>
    </rPh>
    <rPh sb="32" eb="34">
      <t>ヒリツ</t>
    </rPh>
    <rPh sb="39" eb="41">
      <t>ネンネン</t>
    </rPh>
    <rPh sb="41" eb="43">
      <t>ゲンショウ</t>
    </rPh>
    <rPh sb="43" eb="45">
      <t>ケイコウ</t>
    </rPh>
    <rPh sb="50" eb="52">
      <t>コンゴ</t>
    </rPh>
    <rPh sb="58" eb="60">
      <t>スイイ</t>
    </rPh>
    <rPh sb="65" eb="66">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</si>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</sst>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B572-4422-A6E0-0DF2BE65DB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280216</c:v>
                </c:pt>
                <c:pt idx="1">
                  <c:v>607068</c:v>
                </c:pt>
                <c:pt idx="2">
                  <c:v>318141</c:v>
                </c:pt>
                <c:pt idx="3">
                  <c:v>299324</c:v>
                </c:pt>
                <c:pt idx="4">
                  <c:v>276842</c:v>
                </c:pt>
              </c:numCache>
            </c:numRef>
          </c:val>
          <c:smooth val="0"/>
          <c:extLst>
            <c:ext xmlns:c16="http://schemas.microsoft.com/office/drawing/2014/chart" uri="{C3380CC4-5D6E-409C-BE32-E72D297353CC}">
              <c16:uniqueId val="{00000001-B572-4422-A6E0-0DF2BE65DB87}"/>
            </c:ext>
          </c:extLst>
        </c:ser>
        <c:dLbls>
          <c:showLegendKey val="0"/>
          <c:showVal val="0"/>
          <c:showCatName val="0"/>
          <c:showSerName val="0"/>
          <c:showPercent val="0"/>
          <c:showBubbleSize val="0"/>
        </c:dLbls>
        <c:marker val="1"/>
        <c:smooth val="0"/>
        <c:axId val="123481736"/>
        <c:axId val="123482128"/>
      </c:lineChart>
      <c:catAx>
        <c:axId val="123481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482128"/>
        <c:crosses val="autoZero"/>
        <c:auto val="1"/>
        <c:lblAlgn val="ctr"/>
        <c:lblOffset val="100"/>
        <c:tickLblSkip val="1"/>
        <c:tickMarkSkip val="1"/>
        <c:noMultiLvlLbl val="0"/>
      </c:catAx>
      <c:valAx>
        <c:axId val="12348212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481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7.53</c:v>
                </c:pt>
                <c:pt idx="1">
                  <c:v>11.21</c:v>
                </c:pt>
                <c:pt idx="2">
                  <c:v>10.39</c:v>
                </c:pt>
                <c:pt idx="3">
                  <c:v>5.43</c:v>
                </c:pt>
                <c:pt idx="4">
                  <c:v>4.99</c:v>
                </c:pt>
              </c:numCache>
            </c:numRef>
          </c:val>
          <c:extLst>
            <c:ext xmlns:c16="http://schemas.microsoft.com/office/drawing/2014/chart" uri="{C3380CC4-5D6E-409C-BE32-E72D297353CC}">
              <c16:uniqueId val="{00000000-7018-4454-903C-8D3DDFF761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64.239999999999995</c:v>
                </c:pt>
                <c:pt idx="1">
                  <c:v>64.180000000000007</c:v>
                </c:pt>
                <c:pt idx="2">
                  <c:v>69.08</c:v>
                </c:pt>
                <c:pt idx="3">
                  <c:v>67.58</c:v>
                </c:pt>
                <c:pt idx="4">
                  <c:v>64.430000000000007</c:v>
                </c:pt>
              </c:numCache>
            </c:numRef>
          </c:val>
          <c:extLst>
            <c:ext xmlns:c16="http://schemas.microsoft.com/office/drawing/2014/chart" uri="{C3380CC4-5D6E-409C-BE32-E72D297353CC}">
              <c16:uniqueId val="{00000001-7018-4454-903C-8D3DDFF76112}"/>
            </c:ext>
          </c:extLst>
        </c:ser>
        <c:dLbls>
          <c:showLegendKey val="0"/>
          <c:showVal val="0"/>
          <c:showCatName val="0"/>
          <c:showSerName val="0"/>
          <c:showPercent val="0"/>
          <c:showBubbleSize val="0"/>
        </c:dLbls>
        <c:gapWidth val="250"/>
        <c:overlap val="100"/>
        <c:axId val="123483696"/>
        <c:axId val="123484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0.55000000000000004</c:v>
                </c:pt>
                <c:pt idx="1">
                  <c:v>0.41</c:v>
                </c:pt>
                <c:pt idx="2">
                  <c:v>5.99</c:v>
                </c:pt>
                <c:pt idx="3">
                  <c:v>-9.66</c:v>
                </c:pt>
                <c:pt idx="4">
                  <c:v>-8.32</c:v>
                </c:pt>
              </c:numCache>
            </c:numRef>
          </c:val>
          <c:smooth val="0"/>
          <c:extLst>
            <c:ext xmlns:c16="http://schemas.microsoft.com/office/drawing/2014/chart" uri="{C3380CC4-5D6E-409C-BE32-E72D297353CC}">
              <c16:uniqueId val="{00000002-7018-4454-903C-8D3DDFF76112}"/>
            </c:ext>
          </c:extLst>
        </c:ser>
        <c:dLbls>
          <c:showLegendKey val="0"/>
          <c:showVal val="0"/>
          <c:showCatName val="0"/>
          <c:showSerName val="0"/>
          <c:showPercent val="0"/>
          <c:showBubbleSize val="0"/>
        </c:dLbls>
        <c:marker val="1"/>
        <c:smooth val="0"/>
        <c:axId val="123483696"/>
        <c:axId val="123484088"/>
      </c:lineChart>
      <c:catAx>
        <c:axId val="12348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484088"/>
        <c:crosses val="autoZero"/>
        <c:auto val="1"/>
        <c:lblAlgn val="ctr"/>
        <c:lblOffset val="100"/>
        <c:tickLblSkip val="1"/>
        <c:tickMarkSkip val="1"/>
        <c:noMultiLvlLbl val="0"/>
      </c:catAx>
      <c:valAx>
        <c:axId val="123484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8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27E-45C0-AEFB-EDDDFEA90D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7E-45C0-AEFB-EDDDFEA90D37}"/>
            </c:ext>
          </c:extLst>
        </c:ser>
        <c:ser>
          <c:idx val="2"/>
          <c:order val="2"/>
          <c:tx>
            <c:strRef>
              <c:f>データシート!$A$29</c:f>
              <c:strCache>
                <c:ptCount val="1"/>
                <c:pt idx="0">
                  <c:v>産山村花の温泉館事業特別会計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2-F27E-45C0-AEFB-EDDDFEA90D37}"/>
            </c:ext>
          </c:extLst>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0.24</c:v>
                </c:pt>
                <c:pt idx="4">
                  <c:v>#N/A</c:v>
                </c:pt>
                <c:pt idx="5">
                  <c:v>0.03</c:v>
                </c:pt>
                <c:pt idx="6">
                  <c:v>#N/A</c:v>
                </c:pt>
                <c:pt idx="7">
                  <c:v>0.99</c:v>
                </c:pt>
                <c:pt idx="8">
                  <c:v>#N/A</c:v>
                </c:pt>
                <c:pt idx="9">
                  <c:v>0.04</c:v>
                </c:pt>
              </c:numCache>
            </c:numRef>
          </c:val>
          <c:extLst>
            <c:ext xmlns:c16="http://schemas.microsoft.com/office/drawing/2014/chart" uri="{C3380CC4-5D6E-409C-BE32-E72D297353CC}">
              <c16:uniqueId val="{00000003-F27E-45C0-AEFB-EDDDFEA90D37}"/>
            </c:ext>
          </c:extLst>
        </c:ser>
        <c:ser>
          <c:idx val="4"/>
          <c:order val="4"/>
          <c:tx>
            <c:strRef>
              <c:f>データシート!$A$31</c:f>
              <c:strCache>
                <c:ptCount val="1"/>
                <c:pt idx="0">
                  <c:v>電気事業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0.51</c:v>
                </c:pt>
                <c:pt idx="4">
                  <c:v>#N/A</c:v>
                </c:pt>
                <c:pt idx="5">
                  <c:v>0.56999999999999995</c:v>
                </c:pt>
                <c:pt idx="6">
                  <c:v>#N/A</c:v>
                </c:pt>
                <c:pt idx="7">
                  <c:v>0.82</c:v>
                </c:pt>
                <c:pt idx="8">
                  <c:v>#N/A</c:v>
                </c:pt>
                <c:pt idx="9">
                  <c:v>1.05</c:v>
                </c:pt>
              </c:numCache>
            </c:numRef>
          </c:val>
          <c:extLst>
            <c:ext xmlns:c16="http://schemas.microsoft.com/office/drawing/2014/chart" uri="{C3380CC4-5D6E-409C-BE32-E72D297353CC}">
              <c16:uniqueId val="{00000004-F27E-45C0-AEFB-EDDDFEA90D37}"/>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0.04</c:v>
                </c:pt>
                <c:pt idx="4">
                  <c:v>#N/A</c:v>
                </c:pt>
                <c:pt idx="5">
                  <c:v>0.05</c:v>
                </c:pt>
                <c:pt idx="6">
                  <c:v>#N/A</c:v>
                </c:pt>
                <c:pt idx="7">
                  <c:v>0.06</c:v>
                </c:pt>
                <c:pt idx="8">
                  <c:v>#N/A</c:v>
                </c:pt>
                <c:pt idx="9">
                  <c:v>2.57</c:v>
                </c:pt>
              </c:numCache>
            </c:numRef>
          </c:val>
          <c:extLst>
            <c:ext xmlns:c16="http://schemas.microsoft.com/office/drawing/2014/chart" uri="{C3380CC4-5D6E-409C-BE32-E72D297353CC}">
              <c16:uniqueId val="{00000005-F27E-45C0-AEFB-EDDDFEA90D37}"/>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1.08</c:v>
                </c:pt>
                <c:pt idx="2">
                  <c:v>#N/A</c:v>
                </c:pt>
                <c:pt idx="3">
                  <c:v>1.44</c:v>
                </c:pt>
                <c:pt idx="4">
                  <c:v>#N/A</c:v>
                </c:pt>
                <c:pt idx="5">
                  <c:v>2.64</c:v>
                </c:pt>
                <c:pt idx="6">
                  <c:v>#N/A</c:v>
                </c:pt>
                <c:pt idx="7">
                  <c:v>3.12</c:v>
                </c:pt>
                <c:pt idx="8">
                  <c:v>#N/A</c:v>
                </c:pt>
                <c:pt idx="9">
                  <c:v>2.93</c:v>
                </c:pt>
              </c:numCache>
            </c:numRef>
          </c:val>
          <c:extLst>
            <c:ext xmlns:c16="http://schemas.microsoft.com/office/drawing/2014/chart" uri="{C3380CC4-5D6E-409C-BE32-E72D297353CC}">
              <c16:uniqueId val="{00000006-F27E-45C0-AEFB-EDDDFEA90D37}"/>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1.66</c:v>
                </c:pt>
                <c:pt idx="2">
                  <c:v>#N/A</c:v>
                </c:pt>
                <c:pt idx="3">
                  <c:v>2.2999999999999998</c:v>
                </c:pt>
                <c:pt idx="4">
                  <c:v>#N/A</c:v>
                </c:pt>
                <c:pt idx="5">
                  <c:v>0.59</c:v>
                </c:pt>
                <c:pt idx="6">
                  <c:v>#N/A</c:v>
                </c:pt>
                <c:pt idx="7">
                  <c:v>1.67</c:v>
                </c:pt>
                <c:pt idx="8">
                  <c:v>#N/A</c:v>
                </c:pt>
                <c:pt idx="9">
                  <c:v>2.97</c:v>
                </c:pt>
              </c:numCache>
            </c:numRef>
          </c:val>
          <c:extLst>
            <c:ext xmlns:c16="http://schemas.microsoft.com/office/drawing/2014/chart" uri="{C3380CC4-5D6E-409C-BE32-E72D297353CC}">
              <c16:uniqueId val="{00000007-F27E-45C0-AEFB-EDDDFEA90D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7.43</c:v>
                </c:pt>
                <c:pt idx="2">
                  <c:v>#N/A</c:v>
                </c:pt>
                <c:pt idx="3">
                  <c:v>11.01</c:v>
                </c:pt>
                <c:pt idx="4">
                  <c:v>#N/A</c:v>
                </c:pt>
                <c:pt idx="5">
                  <c:v>9.86</c:v>
                </c:pt>
                <c:pt idx="6">
                  <c:v>#N/A</c:v>
                </c:pt>
                <c:pt idx="7">
                  <c:v>5.27</c:v>
                </c:pt>
                <c:pt idx="8">
                  <c:v>#N/A</c:v>
                </c:pt>
                <c:pt idx="9">
                  <c:v>5.16</c:v>
                </c:pt>
              </c:numCache>
            </c:numRef>
          </c:val>
          <c:extLst>
            <c:ext xmlns:c16="http://schemas.microsoft.com/office/drawing/2014/chart" uri="{C3380CC4-5D6E-409C-BE32-E72D297353CC}">
              <c16:uniqueId val="{00000008-F27E-45C0-AEFB-EDDDFEA90D37}"/>
            </c:ext>
          </c:extLst>
        </c:ser>
        <c:ser>
          <c:idx val="9"/>
          <c:order val="9"/>
          <c:tx>
            <c:strRef>
              <c:f>データシート!$A$36</c:f>
              <c:strCache>
                <c:ptCount val="1"/>
                <c:pt idx="0">
                  <c:v>産山村診療所特別会計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0.09</c:v>
                </c:pt>
                <c:pt idx="2">
                  <c:v>#N/A</c:v>
                </c:pt>
                <c:pt idx="3">
                  <c:v>0.19</c:v>
                </c:pt>
                <c:pt idx="4">
                  <c:v>#N/A</c:v>
                </c:pt>
                <c:pt idx="5">
                  <c:v>0.52</c:v>
                </c:pt>
                <c:pt idx="6">
                  <c:v>#N/A</c:v>
                </c:pt>
                <c:pt idx="7">
                  <c:v>0.4</c:v>
                </c:pt>
                <c:pt idx="8">
                  <c:v>0.17</c:v>
                </c:pt>
                <c:pt idx="9">
                  <c:v>#N/A</c:v>
                </c:pt>
              </c:numCache>
            </c:numRef>
          </c:val>
          <c:extLst>
            <c:ext xmlns:c16="http://schemas.microsoft.com/office/drawing/2014/chart" uri="{C3380CC4-5D6E-409C-BE32-E72D297353CC}">
              <c16:uniqueId val="{00000009-F27E-45C0-AEFB-EDDDFEA90D37}"/>
            </c:ext>
          </c:extLst>
        </c:ser>
        <c:dLbls>
          <c:showLegendKey val="0"/>
          <c:showVal val="0"/>
          <c:showCatName val="0"/>
          <c:showSerName val="0"/>
          <c:showPercent val="0"/>
          <c:showBubbleSize val="0"/>
        </c:dLbls>
        <c:gapWidth val="150"/>
        <c:overlap val="100"/>
        <c:axId val="123484872"/>
        <c:axId val="396340736"/>
      </c:barChart>
      <c:catAx>
        <c:axId val="12348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340736"/>
        <c:crosses val="autoZero"/>
        <c:auto val="1"/>
        <c:lblAlgn val="ctr"/>
        <c:lblOffset val="100"/>
        <c:tickLblSkip val="1"/>
        <c:tickMarkSkip val="1"/>
        <c:noMultiLvlLbl val="0"/>
      </c:catAx>
      <c:valAx>
        <c:axId val="39634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84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219</c:v>
                </c:pt>
                <c:pt idx="5">
                  <c:v>205</c:v>
                </c:pt>
                <c:pt idx="8">
                  <c:v>185</c:v>
                </c:pt>
                <c:pt idx="11">
                  <c:v>166</c:v>
                </c:pt>
                <c:pt idx="14">
                  <c:v>154</c:v>
                </c:pt>
              </c:numCache>
            </c:numRef>
          </c:val>
          <c:extLst>
            <c:ext xmlns:c16="http://schemas.microsoft.com/office/drawing/2014/chart" uri="{C3380CC4-5D6E-409C-BE32-E72D297353CC}">
              <c16:uniqueId val="{00000000-5D7E-48A2-8F00-5B202BC891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7E-48A2-8F00-5B202BC891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c:v>
                </c:pt>
                <c:pt idx="3">
                  <c:v>19</c:v>
                </c:pt>
                <c:pt idx="6">
                  <c:v>17</c:v>
                </c:pt>
                <c:pt idx="9">
                  <c:v>36</c:v>
                </c:pt>
                <c:pt idx="12">
                  <c:v>26</c:v>
                </c:pt>
              </c:numCache>
            </c:numRef>
          </c:val>
          <c:extLst>
            <c:ext xmlns:c16="http://schemas.microsoft.com/office/drawing/2014/chart" uri="{C3380CC4-5D6E-409C-BE32-E72D297353CC}">
              <c16:uniqueId val="{00000002-5D7E-48A2-8F00-5B202BC891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10</c:v>
                </c:pt>
                <c:pt idx="6">
                  <c:v>11</c:v>
                </c:pt>
                <c:pt idx="9">
                  <c:v>11</c:v>
                </c:pt>
                <c:pt idx="12">
                  <c:v>10</c:v>
                </c:pt>
              </c:numCache>
            </c:numRef>
          </c:val>
          <c:extLst>
            <c:ext xmlns:c16="http://schemas.microsoft.com/office/drawing/2014/chart" uri="{C3380CC4-5D6E-409C-BE32-E72D297353CC}">
              <c16:uniqueId val="{00000003-5D7E-48A2-8F00-5B202BC891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c:v>
                </c:pt>
                <c:pt idx="3">
                  <c:v>16</c:v>
                </c:pt>
                <c:pt idx="6">
                  <c:v>16</c:v>
                </c:pt>
                <c:pt idx="9">
                  <c:v>18</c:v>
                </c:pt>
                <c:pt idx="12">
                  <c:v>10</c:v>
                </c:pt>
              </c:numCache>
            </c:numRef>
          </c:val>
          <c:extLst>
            <c:ext xmlns:c16="http://schemas.microsoft.com/office/drawing/2014/chart" uri="{C3380CC4-5D6E-409C-BE32-E72D297353CC}">
              <c16:uniqueId val="{00000004-5D7E-48A2-8F00-5B202BC891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7E-48A2-8F00-5B202BC891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7E-48A2-8F00-5B202BC891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282</c:v>
                </c:pt>
                <c:pt idx="3">
                  <c:v>258</c:v>
                </c:pt>
                <c:pt idx="6">
                  <c:v>221</c:v>
                </c:pt>
                <c:pt idx="9">
                  <c:v>205</c:v>
                </c:pt>
                <c:pt idx="12">
                  <c:v>203</c:v>
                </c:pt>
              </c:numCache>
            </c:numRef>
          </c:val>
          <c:extLst>
            <c:ext xmlns:c16="http://schemas.microsoft.com/office/drawing/2014/chart" uri="{C3380CC4-5D6E-409C-BE32-E72D297353CC}">
              <c16:uniqueId val="{00000007-5D7E-48A2-8F00-5B202BC891C2}"/>
            </c:ext>
          </c:extLst>
        </c:ser>
        <c:dLbls>
          <c:showLegendKey val="0"/>
          <c:showVal val="0"/>
          <c:showCatName val="0"/>
          <c:showSerName val="0"/>
          <c:showPercent val="0"/>
          <c:showBubbleSize val="0"/>
        </c:dLbls>
        <c:gapWidth val="100"/>
        <c:overlap val="100"/>
        <c:axId val="396341520"/>
        <c:axId val="396341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109</c:v>
                </c:pt>
                <c:pt idx="2">
                  <c:v>#N/A</c:v>
                </c:pt>
                <c:pt idx="3">
                  <c:v>#N/A</c:v>
                </c:pt>
                <c:pt idx="4">
                  <c:v>98</c:v>
                </c:pt>
                <c:pt idx="5">
                  <c:v>#N/A</c:v>
                </c:pt>
                <c:pt idx="6">
                  <c:v>#N/A</c:v>
                </c:pt>
                <c:pt idx="7">
                  <c:v>80</c:v>
                </c:pt>
                <c:pt idx="8">
                  <c:v>#N/A</c:v>
                </c:pt>
                <c:pt idx="9">
                  <c:v>#N/A</c:v>
                </c:pt>
                <c:pt idx="10">
                  <c:v>104</c:v>
                </c:pt>
                <c:pt idx="11">
                  <c:v>#N/A</c:v>
                </c:pt>
                <c:pt idx="12">
                  <c:v>#N/A</c:v>
                </c:pt>
                <c:pt idx="13">
                  <c:v>95</c:v>
                </c:pt>
                <c:pt idx="14">
                  <c:v>#N/A</c:v>
                </c:pt>
              </c:numCache>
            </c:numRef>
          </c:val>
          <c:smooth val="0"/>
          <c:extLst>
            <c:ext xmlns:c16="http://schemas.microsoft.com/office/drawing/2014/chart" uri="{C3380CC4-5D6E-409C-BE32-E72D297353CC}">
              <c16:uniqueId val="{00000008-5D7E-48A2-8F00-5B202BC891C2}"/>
            </c:ext>
          </c:extLst>
        </c:ser>
        <c:dLbls>
          <c:showLegendKey val="0"/>
          <c:showVal val="0"/>
          <c:showCatName val="0"/>
          <c:showSerName val="0"/>
          <c:showPercent val="0"/>
          <c:showBubbleSize val="0"/>
        </c:dLbls>
        <c:marker val="1"/>
        <c:smooth val="0"/>
        <c:axId val="396341520"/>
        <c:axId val="396341912"/>
      </c:lineChart>
      <c:catAx>
        <c:axId val="39634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341912"/>
        <c:crosses val="autoZero"/>
        <c:auto val="1"/>
        <c:lblAlgn val="ctr"/>
        <c:lblOffset val="100"/>
        <c:tickLblSkip val="1"/>
        <c:tickMarkSkip val="1"/>
        <c:noMultiLvlLbl val="0"/>
      </c:catAx>
      <c:valAx>
        <c:axId val="396341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34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1349</c:v>
                </c:pt>
                <c:pt idx="5">
                  <c:v>1354</c:v>
                </c:pt>
                <c:pt idx="8">
                  <c:v>1328</c:v>
                </c:pt>
                <c:pt idx="11">
                  <c:v>1287</c:v>
                </c:pt>
                <c:pt idx="14">
                  <c:v>1436</c:v>
                </c:pt>
              </c:numCache>
            </c:numRef>
          </c:val>
          <c:extLst>
            <c:ext xmlns:c16="http://schemas.microsoft.com/office/drawing/2014/chart" uri="{C3380CC4-5D6E-409C-BE32-E72D297353CC}">
              <c16:uniqueId val="{00000000-98A6-4CCD-8DD6-67B9AC90A1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91</c:v>
                </c:pt>
                <c:pt idx="5">
                  <c:v>87</c:v>
                </c:pt>
                <c:pt idx="8">
                  <c:v>103</c:v>
                </c:pt>
                <c:pt idx="11">
                  <c:v>131</c:v>
                </c:pt>
                <c:pt idx="14">
                  <c:v>135</c:v>
                </c:pt>
              </c:numCache>
            </c:numRef>
          </c:val>
          <c:extLst>
            <c:ext xmlns:c16="http://schemas.microsoft.com/office/drawing/2014/chart" uri="{C3380CC4-5D6E-409C-BE32-E72D297353CC}">
              <c16:uniqueId val="{00000001-98A6-4CCD-8DD6-67B9AC90A1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1051</c:v>
                </c:pt>
                <c:pt idx="5">
                  <c:v>1007</c:v>
                </c:pt>
                <c:pt idx="8">
                  <c:v>1080</c:v>
                </c:pt>
                <c:pt idx="11">
                  <c:v>1011</c:v>
                </c:pt>
                <c:pt idx="14">
                  <c:v>958</c:v>
                </c:pt>
              </c:numCache>
            </c:numRef>
          </c:val>
          <c:extLst>
            <c:ext xmlns:c16="http://schemas.microsoft.com/office/drawing/2014/chart" uri="{C3380CC4-5D6E-409C-BE32-E72D297353CC}">
              <c16:uniqueId val="{00000002-98A6-4CCD-8DD6-67B9AC90A1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A6-4CCD-8DD6-67B9AC90A1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A6-4CCD-8DD6-67B9AC90A1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A6-4CCD-8DD6-67B9AC90A1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236</c:v>
                </c:pt>
                <c:pt idx="3">
                  <c:v>209</c:v>
                </c:pt>
                <c:pt idx="6">
                  <c:v>271</c:v>
                </c:pt>
                <c:pt idx="9">
                  <c:v>68</c:v>
                </c:pt>
                <c:pt idx="12">
                  <c:v>76</c:v>
                </c:pt>
              </c:numCache>
            </c:numRef>
          </c:val>
          <c:extLst>
            <c:ext xmlns:c16="http://schemas.microsoft.com/office/drawing/2014/chart" uri="{C3380CC4-5D6E-409C-BE32-E72D297353CC}">
              <c16:uniqueId val="{00000006-98A6-4CCD-8DD6-67B9AC90A1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48</c:v>
                </c:pt>
                <c:pt idx="3">
                  <c:v>54</c:v>
                </c:pt>
                <c:pt idx="6">
                  <c:v>49</c:v>
                </c:pt>
                <c:pt idx="9">
                  <c:v>43</c:v>
                </c:pt>
                <c:pt idx="12">
                  <c:v>41</c:v>
                </c:pt>
              </c:numCache>
            </c:numRef>
          </c:val>
          <c:extLst>
            <c:ext xmlns:c16="http://schemas.microsoft.com/office/drawing/2014/chart" uri="{C3380CC4-5D6E-409C-BE32-E72D297353CC}">
              <c16:uniqueId val="{00000007-98A6-4CCD-8DD6-67B9AC90A1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128</c:v>
                </c:pt>
                <c:pt idx="3">
                  <c:v>115</c:v>
                </c:pt>
                <c:pt idx="6">
                  <c:v>102</c:v>
                </c:pt>
                <c:pt idx="9">
                  <c:v>103</c:v>
                </c:pt>
                <c:pt idx="12">
                  <c:v>99</c:v>
                </c:pt>
              </c:numCache>
            </c:numRef>
          </c:val>
          <c:extLst>
            <c:ext xmlns:c16="http://schemas.microsoft.com/office/drawing/2014/chart" uri="{C3380CC4-5D6E-409C-BE32-E72D297353CC}">
              <c16:uniqueId val="{00000008-98A6-4CCD-8DD6-67B9AC90A1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c:v>
                </c:pt>
                <c:pt idx="3">
                  <c:v>0</c:v>
                </c:pt>
                <c:pt idx="6">
                  <c:v>0</c:v>
                </c:pt>
                <c:pt idx="9">
                  <c:v>0</c:v>
                </c:pt>
                <c:pt idx="12">
                  <c:v>0</c:v>
                </c:pt>
              </c:numCache>
            </c:numRef>
          </c:val>
          <c:extLst>
            <c:ext xmlns:c16="http://schemas.microsoft.com/office/drawing/2014/chart" uri="{C3380CC4-5D6E-409C-BE32-E72D297353CC}">
              <c16:uniqueId val="{00000009-98A6-4CCD-8DD6-67B9AC90A1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1748</c:v>
                </c:pt>
                <c:pt idx="3">
                  <c:v>1783</c:v>
                </c:pt>
                <c:pt idx="6">
                  <c:v>2009</c:v>
                </c:pt>
                <c:pt idx="9">
                  <c:v>2022</c:v>
                </c:pt>
                <c:pt idx="12">
                  <c:v>2165</c:v>
                </c:pt>
              </c:numCache>
            </c:numRef>
          </c:val>
          <c:extLst>
            <c:ext xmlns:c16="http://schemas.microsoft.com/office/drawing/2014/chart" uri="{C3380CC4-5D6E-409C-BE32-E72D297353CC}">
              <c16:uniqueId val="{0000000A-98A6-4CCD-8DD6-67B9AC90A1AE}"/>
            </c:ext>
          </c:extLst>
        </c:ser>
        <c:dLbls>
          <c:showLegendKey val="0"/>
          <c:showVal val="0"/>
          <c:showCatName val="0"/>
          <c:showSerName val="0"/>
          <c:showPercent val="0"/>
          <c:showBubbleSize val="0"/>
        </c:dLbls>
        <c:gapWidth val="100"/>
        <c:overlap val="100"/>
        <c:axId val="396342304"/>
        <c:axId val="396343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A6-4CCD-8DD6-67B9AC90A1AE}"/>
            </c:ext>
          </c:extLst>
        </c:ser>
        <c:dLbls>
          <c:showLegendKey val="0"/>
          <c:showVal val="0"/>
          <c:showCatName val="0"/>
          <c:showSerName val="0"/>
          <c:showPercent val="0"/>
          <c:showBubbleSize val="0"/>
        </c:dLbls>
        <c:marker val="1"/>
        <c:smooth val="0"/>
        <c:axId val="396342304"/>
        <c:axId val="396343088"/>
      </c:lineChart>
      <c:catAx>
        <c:axId val="39634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343088"/>
        <c:crosses val="autoZero"/>
        <c:auto val="1"/>
        <c:lblAlgn val="ctr"/>
        <c:lblOffset val="100"/>
        <c:tickLblSkip val="1"/>
        <c:tickMarkSkip val="1"/>
        <c:noMultiLvlLbl val="0"/>
      </c:catAx>
      <c:valAx>
        <c:axId val="39634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34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858</c:v>
                </c:pt>
                <c:pt idx="1">
                  <c:v>807</c:v>
                </c:pt>
                <c:pt idx="2">
                  <c:v>722</c:v>
                </c:pt>
              </c:numCache>
            </c:numRef>
          </c:val>
          <c:extLst>
            <c:ext xmlns:c16="http://schemas.microsoft.com/office/drawing/2014/chart" uri="{C3380CC4-5D6E-409C-BE32-E72D297353CC}">
              <c16:uniqueId val="{00000000-81A0-4A1E-A4B9-51A8D0DDE6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c:v>
                </c:pt>
                <c:pt idx="1">
                  <c:v>35</c:v>
                </c:pt>
                <c:pt idx="2">
                  <c:v>35</c:v>
                </c:pt>
              </c:numCache>
            </c:numRef>
          </c:val>
          <c:extLst>
            <c:ext xmlns:c16="http://schemas.microsoft.com/office/drawing/2014/chart" uri="{C3380CC4-5D6E-409C-BE32-E72D297353CC}">
              <c16:uniqueId val="{00000001-81A0-4A1E-A4B9-51A8D0DDE6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152</c:v>
                </c:pt>
                <c:pt idx="1">
                  <c:v>164</c:v>
                </c:pt>
                <c:pt idx="2">
                  <c:v>190</c:v>
                </c:pt>
              </c:numCache>
            </c:numRef>
          </c:val>
          <c:extLst>
            <c:ext xmlns:c16="http://schemas.microsoft.com/office/drawing/2014/chart" uri="{C3380CC4-5D6E-409C-BE32-E72D297353CC}">
              <c16:uniqueId val="{00000002-81A0-4A1E-A4B9-51A8D0DDE6E8}"/>
            </c:ext>
          </c:extLst>
        </c:ser>
        <c:dLbls>
          <c:showLegendKey val="0"/>
          <c:showVal val="0"/>
          <c:showCatName val="0"/>
          <c:showSerName val="0"/>
          <c:showPercent val="0"/>
          <c:showBubbleSize val="0"/>
        </c:dLbls>
        <c:gapWidth val="120"/>
        <c:overlap val="100"/>
        <c:axId val="396940504"/>
        <c:axId val="396940896"/>
      </c:barChart>
      <c:catAx>
        <c:axId val="39694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6940896"/>
        <c:crosses val="autoZero"/>
        <c:auto val="1"/>
        <c:lblAlgn val="ctr"/>
        <c:lblOffset val="100"/>
        <c:tickLblSkip val="1"/>
        <c:tickMarkSkip val="1"/>
        <c:noMultiLvlLbl val="0"/>
      </c:catAx>
      <c:valAx>
        <c:axId val="396940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694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{7FE47877-89BF-4309-B317-A4362AFA7FC9}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44D-471D-AEF9-999221D6CB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{055205F3-AD55-478C-838C-25409CB28C36}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4D-471D-AEF9-999221D6CB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{670DB471-96CC-44B9-B842-E857ECAB28A4}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4D-471D-AEF9-999221D6CB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{C342E5D4-61D1-4AE1-B926-206B7F07E541}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4D-471D-AEF9-999221D6CB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{63D2E2F3-9D75-4897-8A8A-AE3EC21BE415}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4D-471D-AEF9-999221D6CB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{722052DA-D803-4377-A287-51862D28192D}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44D-471D-AEF9-999221D6CBC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{1EE8A1CD-0CE9-430F-B29E-6586DE3007BF}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44D-471D-AEF9-999221D6CBC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{938FED10-4684-442A-B1ED-C5EA00E333CD}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44D-471D-AEF9-999221D6CBC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{313A5E6E-4DA4-4DE9-89A5-26FF71F5D764}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44D-471D-AEF9-999221D6CB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52.5</c:v>
                </c:pt>
                <c:pt idx="24">
                  <c:v>53.9</c:v>
                </c:pt>
                <c:pt idx="32">
                  <c:v>56.1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44D-471D-AEF9-999221D6CB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{5EA6B539-EEF8-471B-97E1-899EE6EBB336}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44D-471D-AEF9-999221D6CB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{33907784-9BFE-43F2-AEA3-0EB79D645FF1}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4D-471D-AEF9-999221D6CB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{A0D3C2B6-F64B-4E60-85B1-FD47FA212999}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4D-471D-AEF9-999221D6CB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{ABB5E7C4-A884-4D50-8C6B-2176D9861CCD}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4D-471D-AEF9-999221D6CB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{748953EB-56C3-4B4F-92D5-D7942FE589EF}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4D-471D-AEF9-999221D6CB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{A3C86E43-A8DD-4752-B48B-EEC841E82723}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44D-471D-AEF9-999221D6CBC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{1FB1FAFF-3046-4A5B-A6AB-11A3EABB5939}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44D-471D-AEF9-999221D6CBC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{34F054DD-F993-42C8-A89B-FB7C897898EE}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44D-471D-AEF9-999221D6CBC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{38094126-C35E-4282-A069-C9314952B3F8}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44D-471D-AEF9-999221D6CB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A44D-471D-AEF9-999221D6CBC0}"/>
            </c:ext>
          </c:extLst>
        </c:ser>
        <c:dLbls>
          <c:showLegendKey val="0"/>
          <c:showVal val="1"/>
          <c:showCatName val="0"/>
          <c:showSerName val="0"/>
          <c:showPercent val="0"/>
          <c:showBubbleSize val="0"/>
        </c:dLbls>
        <c:axId val="486744744"/>
        <c:axId val="486745136"/>
      </c:scatterChart>
      <c:valAx>
        <c:axId val="486744744"/>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745136"/>
        <c:crosses val="autoZero"/>
        <c:crossBetween val="midCat"/>
      </c:valAx>
      <c:valAx>
        <c:axId val="4867451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744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{07018CB3-6D43-4A1C-9B55-8E309B05FFD7}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835-4D8D-923A-E5CB8570CD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{3D560DD2-D500-4994-A8B1-0ABEFD91E98C}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35-4D8D-923A-E5CB8570CD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{AAE9B81B-135C-4C38-8488-2E28720C94A8}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35-4D8D-923A-E5CB8570CD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{B8A1B6C6-A863-4FAC-AB25-B6A62720E279}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35-4D8D-923A-E5CB8570CD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{F5D75BEE-52B6-4136-B1AE-FA17C815E4E2}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35-4D8D-923A-E5CB8570CDE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{CAF43C3F-5BC6-4926-B56A-1D6DDEA38306}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835-4D8D-923A-E5CB8570CDE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{E6CFEA66-1FCD-49E0-857B-EA6178B96868}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835-4D8D-923A-E5CB8570CDE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{715C14D6-739E-4099-A305-3D5D5EBDB608}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835-4D8D-923A-E5CB8570CDE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{F9E65A13-4FEE-4704-B414-E8DC952A837E}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835-4D8D-923A-E5CB8570CD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10.3</c:v>
                </c:pt>
                <c:pt idx="16">
                  <c:v>9.1</c:v>
                </c:pt>
                <c:pt idx="24">
                  <c:v>9.1</c:v>
                </c:pt>
                <c:pt idx="32">
                  <c:v>9.1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835-4D8D-923A-E5CB8570CD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{DE00F11C-786D-44D0-8758-BEA6633608D4}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835-4D8D-923A-E5CB8570CD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{D113327A-2960-4211-9E70-E49A69C40B8A}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35-4D8D-923A-E5CB8570CD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{89D7AC32-D76A-440A-BB04-2B706439C3F7}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35-4D8D-923A-E5CB8570CD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{F97EB1F4-0AF2-47C0-BCC7-5421FDDAAB20}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35-4D8D-923A-E5CB8570CD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{3DF0BCAD-D4FB-4F06-8190-97C7B7DF364C}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35-4D8D-923A-E5CB8570CDE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{E73BABE4-0D01-44FA-86BC-CB0681CFF7CB}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835-4D8D-923A-E5CB8570CDE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{450F20B5-E717-4A5B-B895-8583AF1780BC}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835-4D8D-923A-E5CB8570CDE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{6BDD60EE-76C1-45E4-ADF4-405D29B8ED15}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835-4D8D-923A-E5CB8570CDE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{8AC42E3F-FC17-493A-B593-E10127E1747C}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835-4D8D-923A-E5CB8570CD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835-4D8D-923A-E5CB8570CDE2}"/>
            </c:ext>
          </c:extLst>
        </c:ser>
        <c:dLbls>
          <c:showLegendKey val="0"/>
          <c:showVal val="1"/>
          <c:showCatName val="0"/>
          <c:showSerName val="0"/>
          <c:showPercent val="0"/>
          <c:showBubbleSize val="0"/>
        </c:dLbls>
        <c:axId val="486745920"/>
        <c:axId val="486746312"/>
      </c:scatterChart>
      <c:valAx>
        <c:axId val="486745920"/>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746312"/>
        <c:crosses val="autoZero"/>
        <c:crossBetween val="midCat"/>
      </c:valAx>
      <c:valAx>
        <c:axId val="4867463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7459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元利償還金等の減少に伴い算入公債費等も減少している。今後熊本地震に係る復旧・復興事業の借入れ分の返済が始まるため、元利償還金等及び、算入公債費等の額は増加すると見込まれる。　　　</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今後も過疎対策事業債などの交付税率の高い有利な地方債を活用するとともに事業の見直しも図りながら、元利償還金の減少に努める。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熊本地震に係る復旧・復興関連事業や、産山学園大規模改修工事に伴う村債の発行により、一般会計等に係る地方債残高が平成２９年度は前年度比１４３百万円増加している。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は産山学園大規模改修の継続分と村道等の新設改良が控えており、村債の発行はやむをえないが、過疎対策事業債などの交付税率の高い有利なものを活用していく。また、公共施設総合管理計画に基づき適正な施設整備事業を進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熊本県産山村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・熊本地震に係る復旧・復興関連事業に伴う村負担分の財源として災害対策基金を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百万円取り崩したほか、村単農業振興補助事業等に伴い特定目的基金を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百万円取り崩したため、基金全体としては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・基金の使途明確化のため、財政調整基金を１億円程度を目標に取り崩す予定である。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・今後基金全体</a:t>
          </a:r>
          <a:r>
            <a:rPr kumimoji="1" lang="ja-JP" altLang="en-US" sz="1300">
              <a:solidFill>
                <a:sysClr val="windowText" lastClr="000000"/>
              </a:solidFill>
              <a:effectLst/>
              <a:latin typeface="MS UI Gothic" panose="020B0600070205080204" pitchFamily="50" charset="-128"/>
              <a:ea typeface="MS UI Gothic" panose="020B0600070205080204" pitchFamily="50" charset="-128"/>
              <a:cs typeface="+mn-cs"/>
            </a:rPr>
            <a:t>で</a:t>
          </a:r>
          <a:r>
            <a:rPr kumimoji="1" lang="ja-JP" altLang="ja-JP" sz="1300">
              <a:solidFill>
                <a:sysClr val="windowText" lastClr="000000"/>
              </a:solidFill>
              <a:effectLst/>
              <a:latin typeface="MS UI Gothic" panose="020B0600070205080204" pitchFamily="50" charset="-128"/>
              <a:ea typeface="MS UI Gothic" panose="020B0600070205080204" pitchFamily="50" charset="-128"/>
              <a:cs typeface="+mn-cs"/>
            </a:rPr>
            <a:t>標準財政規模の</a:t>
          </a:r>
          <a:r>
            <a:rPr kumimoji="1" lang="en-US" altLang="ja-JP" sz="1300">
              <a:solidFill>
                <a:sysClr val="windowText" lastClr="000000"/>
              </a:solidFill>
              <a:effectLst/>
              <a:latin typeface="MS UI Gothic" panose="020B0600070205080204" pitchFamily="50" charset="-128"/>
              <a:ea typeface="MS UI Gothic" panose="020B0600070205080204" pitchFamily="50" charset="-128"/>
              <a:cs typeface="+mn-cs"/>
            </a:rPr>
            <a:t>10</a:t>
          </a:r>
          <a:r>
            <a:rPr kumimoji="1" lang="ja-JP" altLang="ja-JP" sz="1300">
              <a:solidFill>
                <a:sysClr val="windowText" lastClr="000000"/>
              </a:solidFill>
              <a:effectLst/>
              <a:latin typeface="MS UI Gothic" panose="020B0600070205080204" pitchFamily="50" charset="-128"/>
              <a:ea typeface="MS UI Gothic" panose="020B0600070205080204" pitchFamily="50" charset="-128"/>
              <a:cs typeface="+mn-cs"/>
            </a:rPr>
            <a:t>％</a:t>
          </a:r>
          <a:r>
            <a:rPr kumimoji="1" lang="ja-JP" altLang="en-US" sz="1300">
              <a:solidFill>
                <a:sysClr val="windowText" lastClr="000000"/>
              </a:solidFill>
              <a:effectLst/>
              <a:latin typeface="MS UI Gothic" panose="020B0600070205080204" pitchFamily="50" charset="-128"/>
              <a:ea typeface="MS UI Gothic" panose="020B0600070205080204" pitchFamily="50" charset="-128"/>
              <a:cs typeface="+mn-cs"/>
            </a:rPr>
            <a:t>程度を目標に</a:t>
          </a:r>
          <a:r>
            <a:rPr kumimoji="1" lang="en-US" altLang="ja-JP" sz="1300">
              <a:solidFill>
                <a:sysClr val="windowText" lastClr="000000"/>
              </a:solidFill>
              <a:effectLst/>
              <a:latin typeface="MS UI Gothic" panose="020B0600070205080204" pitchFamily="50" charset="-128"/>
              <a:ea typeface="MS UI Gothic" panose="020B0600070205080204" pitchFamily="50" charset="-128"/>
              <a:cs typeface="+mn-cs"/>
            </a:rPr>
            <a:t>1,000</a:t>
          </a:r>
          <a:r>
            <a:rPr kumimoji="1" lang="ja-JP" altLang="en-US" sz="1300">
              <a:solidFill>
                <a:sysClr val="windowText" lastClr="000000"/>
              </a:solidFill>
              <a:effectLst/>
              <a:latin typeface="MS UI Gothic" panose="020B0600070205080204" pitchFamily="50" charset="-128"/>
              <a:ea typeface="MS UI Gothic" panose="020B0600070205080204" pitchFamily="50" charset="-128"/>
              <a:cs typeface="+mn-cs"/>
            </a:rPr>
            <a:t>百万円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程度を維持できるようにする。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・創生基金：産山村創生事業の趣旨に合うと認められる事業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・産山村熊本地震復興基金：熊本地震による災害復興を図る事業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・ふるさと寄附金基金：自然環境、地域資源、社会福祉関連</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・産山村災害対策基金：災害対策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・中山間ふるさと水と土保全対策基金：土地改良施設の機能を適正に発揮させるための集落共同活動への支援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・産山村熊本地震復興基金：熊本地震復興金（創意工夫分）を積み立てたため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・ふるさと寄付金基金：寄附金の使途に沿った事業へ充当したため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・産山村災害対策基金：宅地災害事業へ充当したため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・特定目的基金に、決算余剰金積立残分や財政調整基金からの取り崩し分などを基に積み増ししていく予定である。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・震災復興事業関連に伴う村負担分の財源としたほか、産山学園改修工事、第三セクター関連事業の財源とするため取崩したことにより、約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・短期的には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百万円まで増額する見込であるが、中長期的には、財政調整基金を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億円程度す予定であるため、減少する見込である。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・基金利子分の積み立てのみで、増減はなかった。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廃棄物処理事業の国庫補助裏負担分に災害対策債を借入れており、その元利償還金の交付税措置外部分に対して県補助があるため、増加する見込だが、長期的に償還の財源とするため減少する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
1,495
60.81
2,731,940
2,624,103
55,922
1,121,001
2,164,943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本村有形固定資産減価償却率は徐々に上昇している。類似団体平均も上昇しているが、本村との差がなくなりつつある。令和２年度には公共施設等個別計画を策定し、計画的な改修等を図っていく。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7" name="有形固定資産減価償却率平均値テキスト"/>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18627</xdr:rowOff>
    </xdr:from>
    <xdr:to>
      <xdr:col>23</xdr:col>
      <xdr:colOff>136525</xdr:colOff>
      <xdr:row>29</xdr:row>
      <xdr:rowOff>120227</xdr:rowOff>
    </xdr:to>
    <xdr:sp macro="" textlink="">
      <xdr:nvSpPr>
        <xdr:cNvPr id="86" name="楕円 85"/>
        <xdr:cNvSpPr/>
      </xdr:nvSpPr>
      <xdr:spPr>
        <a:xfrm>
          <a:off x="47117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168504</xdr:rowOff>
    </xdr:from>
    <xdr:ext cx="405111" cy="259045"/>
    <xdr:sp macro="" textlink="">
      <xdr:nvSpPr>
        <xdr:cNvPr id="87" name="有形固定資産減価償却率該当値テキスト"/>
        <xdr:cNvSpPr txBox="1"/>
      </xdr:nvSpPr>
      <xdr:spPr>
        <a:xfrm>
          <a:off x="4813300" y="57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97790</xdr:rowOff>
    </xdr:from>
    <xdr:to>
      <xdr:col>19</xdr:col>
      <xdr:colOff>187325</xdr:colOff>
      <xdr:row>30</xdr:row>
      <xdr:rowOff>27940</xdr:rowOff>
    </xdr:to>
    <xdr:sp macro="" textlink="">
      <xdr:nvSpPr>
        <xdr:cNvPr id="88" name="楕円 87"/>
        <xdr:cNvSpPr/>
      </xdr:nvSpPr>
      <xdr:spPr>
        <a:xfrm>
          <a:off x="4000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69427</xdr:rowOff>
    </xdr:from>
    <xdr:to>
      <xdr:col>23</xdr:col>
      <xdr:colOff>85725</xdr:colOff>
      <xdr:row>29</xdr:row>
      <xdr:rowOff>148590</xdr:rowOff>
    </xdr:to>
    <xdr:cxnSp macro="">
      <xdr:nvCxnSpPr>
        <xdr:cNvPr id="89" name="直線コネクタ 88"/>
        <xdr:cNvCxnSpPr/>
      </xdr:nvCxnSpPr>
      <xdr:spPr>
        <a:xfrm flipV="1">
          <a:off x="4051300" y="5813002"/>
          <a:ext cx="7112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148167</xdr:rowOff>
    </xdr:from>
    <xdr:to>
      <xdr:col>15</xdr:col>
      <xdr:colOff>187325</xdr:colOff>
      <xdr:row>30</xdr:row>
      <xdr:rowOff>78317</xdr:rowOff>
    </xdr:to>
    <xdr:sp macro="" textlink="">
      <xdr:nvSpPr>
        <xdr:cNvPr id="90" name="楕円 89"/>
        <xdr:cNvSpPr/>
      </xdr:nvSpPr>
      <xdr:spPr>
        <a:xfrm>
          <a:off x="3238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148590</xdr:rowOff>
    </xdr:from>
    <xdr:to>
      <xdr:col>19</xdr:col>
      <xdr:colOff>136525</xdr:colOff>
      <xdr:row>30</xdr:row>
      <xdr:rowOff>27517</xdr:rowOff>
    </xdr:to>
    <xdr:cxnSp macro="">
      <xdr:nvCxnSpPr>
        <xdr:cNvPr id="91" name="直線コネクタ 90"/>
        <xdr:cNvCxnSpPr/>
      </xdr:nvCxnSpPr>
      <xdr:spPr>
        <a:xfrm flipV="1">
          <a:off x="3289300" y="589216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92" name="n_1ave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19067</xdr:rowOff>
    </xdr:from>
    <xdr:ext cx="405111" cy="259045"/>
    <xdr:sp macro="" textlink="">
      <xdr:nvSpPr>
        <xdr:cNvPr id="94" name="n_1mainValue有形固定資産減価償却率"/>
        <xdr:cNvSpPr txBox="1"/>
      </xdr:nvSpPr>
      <xdr:spPr>
        <a:xfrm>
          <a:off x="3836044"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69444</xdr:rowOff>
    </xdr:from>
    <xdr:ext cx="405111" cy="259045"/>
    <xdr:sp macro="" textlink="">
      <xdr:nvSpPr>
        <xdr:cNvPr id="95" name="n_2mainValue有形固定資産減価償却率"/>
        <xdr:cNvSpPr txBox="1"/>
      </xdr:nvSpPr>
      <xdr:spPr>
        <a:xfrm>
          <a:off x="3086744"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償還可能年数が今後上昇しないよう、財政運営に当たることが必要である。来年度以降の推移を見ながら今後に生かしたいきたい。</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31"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32203</xdr:rowOff>
    </xdr:from>
    <xdr:to>
      <xdr:col>76</xdr:col>
      <xdr:colOff>73025</xdr:colOff>
      <xdr:row>32</xdr:row>
      <xdr:rowOff>133803</xdr:rowOff>
    </xdr:to>
    <xdr:sp macro="" textlink="">
      <xdr:nvSpPr>
        <xdr:cNvPr id="138" name="楕円 137"/>
        <xdr:cNvSpPr/>
      </xdr:nvSpPr>
      <xdr:spPr>
        <a:xfrm>
          <a:off x="14744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55080</xdr:rowOff>
    </xdr:from>
    <xdr:ext cx="340478" cy="259045"/>
    <xdr:sp macro="" textlink="">
      <xdr:nvSpPr>
        <xdr:cNvPr id="139" name="債務償還可能年数該当値テキスト"/>
        <xdr:cNvSpPr txBox="1"/>
      </xdr:nvSpPr>
      <xdr:spPr>
        <a:xfrm>
          <a:off x="14846300" y="6141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
1,495
60.81
2,731,940
2,624,103
55,922
1,121,001
2,164,943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74930</xdr:rowOff>
    </xdr:from>
    <xdr:to>
      <xdr:col>24</xdr:col>
      <xdr:colOff>114300</xdr:colOff>
      <xdr:row>39</xdr:row>
      <xdr:rowOff>5080</xdr:rowOff>
    </xdr:to>
    <xdr:sp macro="" textlink="">
      <xdr:nvSpPr>
        <xdr:cNvPr id="70" name="楕円 69"/>
        <xdr:cNvSpPr/>
      </xdr:nvSpPr>
      <xdr:spPr>
        <a:xfrm>
          <a:off x="4584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53357</xdr:rowOff>
    </xdr:from>
    <xdr:ext cx="405111" cy="259045"/>
    <xdr:sp macro="" textlink="">
      <xdr:nvSpPr>
        <xdr:cNvPr id="71" name="【道路】&#10;有形固定資産減価償却率該当値テキスト"/>
        <xdr:cNvSpPr txBox="1"/>
      </xdr:nvSpPr>
      <xdr:spPr>
        <a:xfrm>
          <a:off x="4673600"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111125</xdr:rowOff>
    </xdr:from>
    <xdr:to>
      <xdr:col>20</xdr:col>
      <xdr:colOff>38100</xdr:colOff>
      <xdr:row>39</xdr:row>
      <xdr:rowOff>41275</xdr:rowOff>
    </xdr:to>
    <xdr:sp macro="" textlink="">
      <xdr:nvSpPr>
        <xdr:cNvPr id="72" name="楕円 71"/>
        <xdr:cNvSpPr/>
      </xdr:nvSpPr>
      <xdr:spPr>
        <a:xfrm>
          <a:off x="3746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125730</xdr:rowOff>
    </xdr:from>
    <xdr:to>
      <xdr:col>24</xdr:col>
      <xdr:colOff>63500</xdr:colOff>
      <xdr:row>38</xdr:row>
      <xdr:rowOff>161925</xdr:rowOff>
    </xdr:to>
    <xdr:cxnSp macro="">
      <xdr:nvCxnSpPr>
        <xdr:cNvPr id="73" name="直線コネクタ 72"/>
        <xdr:cNvCxnSpPr/>
      </xdr:nvCxnSpPr>
      <xdr:spPr>
        <a:xfrm flipV="1">
          <a:off x="3797300" y="66408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145415</xdr:rowOff>
    </xdr:from>
    <xdr:to>
      <xdr:col>15</xdr:col>
      <xdr:colOff>101600</xdr:colOff>
      <xdr:row>39</xdr:row>
      <xdr:rowOff>75565</xdr:rowOff>
    </xdr:to>
    <xdr:sp macro="" textlink="">
      <xdr:nvSpPr>
        <xdr:cNvPr id="74" name="楕円 73"/>
        <xdr:cNvSpPr/>
      </xdr:nvSpPr>
      <xdr:spPr>
        <a:xfrm>
          <a:off x="2857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161925</xdr:rowOff>
    </xdr:from>
    <xdr:to>
      <xdr:col>19</xdr:col>
      <xdr:colOff>177800</xdr:colOff>
      <xdr:row>39</xdr:row>
      <xdr:rowOff>24765</xdr:rowOff>
    </xdr:to>
    <xdr:cxnSp macro="">
      <xdr:nvCxnSpPr>
        <xdr:cNvPr id="75" name="直線コネクタ 74"/>
        <xdr:cNvCxnSpPr/>
      </xdr:nvCxnSpPr>
      <xdr:spPr>
        <a:xfrm flipV="1">
          <a:off x="2908300" y="66770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32402</xdr:rowOff>
    </xdr:from>
    <xdr:ext cx="405111" cy="259045"/>
    <xdr:sp macro="" textlink="">
      <xdr:nvSpPr>
        <xdr:cNvPr id="78" name="n_1mainValue【道路】&#10;有形固定資産減価償却率"/>
        <xdr:cNvSpPr txBox="1"/>
      </xdr:nvSpPr>
      <xdr:spPr>
        <a:xfrm>
          <a:off x="35820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66692</xdr:rowOff>
    </xdr:from>
    <xdr:ext cx="405111" cy="259045"/>
    <xdr:sp macro="" textlink="">
      <xdr:nvSpPr>
        <xdr:cNvPr id="79" name="n_2mainValue【道路】&#10;有形固定資産減価償却率"/>
        <xdr:cNvSpPr txBox="1"/>
      </xdr:nvSpPr>
      <xdr:spPr>
        <a:xfrm>
          <a:off x="2705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129459</xdr:rowOff>
    </xdr:from>
    <xdr:to>
      <xdr:col>55</xdr:col>
      <xdr:colOff>50800</xdr:colOff>
      <xdr:row>41</xdr:row>
      <xdr:rowOff>59609</xdr:rowOff>
    </xdr:to>
    <xdr:sp macro="" textlink="">
      <xdr:nvSpPr>
        <xdr:cNvPr id="117" name="楕円 116"/>
        <xdr:cNvSpPr/>
      </xdr:nvSpPr>
      <xdr:spPr>
        <a:xfrm>
          <a:off x="10426700" y="69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152336</xdr:rowOff>
    </xdr:from>
    <xdr:ext cx="599010" cy="259045"/>
    <xdr:sp macro="" textlink="">
      <xdr:nvSpPr>
        <xdr:cNvPr id="118" name="【道路】&#10;一人当たり延長該当値テキスト"/>
        <xdr:cNvSpPr txBox="1"/>
      </xdr:nvSpPr>
      <xdr:spPr>
        <a:xfrm>
          <a:off x="10515600" y="683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132828</xdr:rowOff>
    </xdr:from>
    <xdr:to>
      <xdr:col>50</xdr:col>
      <xdr:colOff>165100</xdr:colOff>
      <xdr:row>41</xdr:row>
      <xdr:rowOff>62978</xdr:rowOff>
    </xdr:to>
    <xdr:sp macro="" textlink="">
      <xdr:nvSpPr>
        <xdr:cNvPr id="119" name="楕円 118"/>
        <xdr:cNvSpPr/>
      </xdr:nvSpPr>
      <xdr:spPr>
        <a:xfrm>
          <a:off x="9588500" y="69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8809</xdr:rowOff>
    </xdr:from>
    <xdr:to>
      <xdr:col>55</xdr:col>
      <xdr:colOff>0</xdr:colOff>
      <xdr:row>41</xdr:row>
      <xdr:rowOff>12178</xdr:rowOff>
    </xdr:to>
    <xdr:cxnSp macro="">
      <xdr:nvCxnSpPr>
        <xdr:cNvPr id="120" name="直線コネクタ 119"/>
        <xdr:cNvCxnSpPr/>
      </xdr:nvCxnSpPr>
      <xdr:spPr>
        <a:xfrm flipV="1">
          <a:off x="9639300" y="7038259"/>
          <a:ext cx="8382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139029</xdr:rowOff>
    </xdr:from>
    <xdr:to>
      <xdr:col>46</xdr:col>
      <xdr:colOff>38100</xdr:colOff>
      <xdr:row>41</xdr:row>
      <xdr:rowOff>69179</xdr:rowOff>
    </xdr:to>
    <xdr:sp macro="" textlink="">
      <xdr:nvSpPr>
        <xdr:cNvPr id="121" name="楕円 120"/>
        <xdr:cNvSpPr/>
      </xdr:nvSpPr>
      <xdr:spPr>
        <a:xfrm>
          <a:off x="8699500" y="69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12178</xdr:rowOff>
    </xdr:from>
    <xdr:to>
      <xdr:col>50</xdr:col>
      <xdr:colOff>114300</xdr:colOff>
      <xdr:row>41</xdr:row>
      <xdr:rowOff>18379</xdr:rowOff>
    </xdr:to>
    <xdr:cxnSp macro="">
      <xdr:nvCxnSpPr>
        <xdr:cNvPr id="122" name="直線コネクタ 121"/>
        <xdr:cNvCxnSpPr/>
      </xdr:nvCxnSpPr>
      <xdr:spPr>
        <a:xfrm flipV="1">
          <a:off x="8750300" y="7041628"/>
          <a:ext cx="8890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79505</xdr:rowOff>
    </xdr:from>
    <xdr:ext cx="599010" cy="259045"/>
    <xdr:sp macro="" textlink="">
      <xdr:nvSpPr>
        <xdr:cNvPr id="125" name="n_1mainValue【道路】&#10;一人当たり延長"/>
        <xdr:cNvSpPr txBox="1"/>
      </xdr:nvSpPr>
      <xdr:spPr>
        <a:xfrm>
          <a:off x="9327094" y="676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85706</xdr:rowOff>
    </xdr:from>
    <xdr:ext cx="599010" cy="259045"/>
    <xdr:sp macro="" textlink="">
      <xdr:nvSpPr>
        <xdr:cNvPr id="126" name="n_2mainValue【道路】&#10;一人当たり延長"/>
        <xdr:cNvSpPr txBox="1"/>
      </xdr:nvSpPr>
      <xdr:spPr>
        <a:xfrm>
          <a:off x="8450794" y="677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65" name="楕円 164"/>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88282</xdr:rowOff>
    </xdr:from>
    <xdr:ext cx="405111" cy="259045"/>
    <xdr:sp macro="" textlink="">
      <xdr:nvSpPr>
        <xdr:cNvPr id="166" name="【橋りょう・トンネル】&#10;有形固定資産減価償却率該当値テキスト"/>
        <xdr:cNvSpPr txBox="1"/>
      </xdr:nvSpPr>
      <xdr:spPr>
        <a:xfrm>
          <a:off x="4673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67" name="楕円 166"/>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144780</xdr:rowOff>
    </xdr:to>
    <xdr:cxnSp macro="">
      <xdr:nvCxnSpPr>
        <xdr:cNvPr id="168" name="直線コネクタ 167"/>
        <xdr:cNvCxnSpPr/>
      </xdr:nvCxnSpPr>
      <xdr:spPr>
        <a:xfrm flipV="1">
          <a:off x="3797300" y="102317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122555</xdr:rowOff>
    </xdr:from>
    <xdr:to>
      <xdr:col>15</xdr:col>
      <xdr:colOff>101600</xdr:colOff>
      <xdr:row>60</xdr:row>
      <xdr:rowOff>52705</xdr:rowOff>
    </xdr:to>
    <xdr:sp macro="" textlink="">
      <xdr:nvSpPr>
        <xdr:cNvPr id="169" name="楕円 168"/>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1905</xdr:rowOff>
    </xdr:to>
    <xdr:cxnSp macro="">
      <xdr:nvCxnSpPr>
        <xdr:cNvPr id="170" name="直線コネクタ 169"/>
        <xdr:cNvCxnSpPr/>
      </xdr:nvCxnSpPr>
      <xdr:spPr>
        <a:xfrm flipV="1">
          <a:off x="2908300" y="10260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173" name="n_1mainValue【橋りょう・トンネ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74" name="n_2mainValue【橋りょう・トンネ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205"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20375</xdr:rowOff>
    </xdr:from>
    <xdr:to>
      <xdr:col>55</xdr:col>
      <xdr:colOff>50800</xdr:colOff>
      <xdr:row>61</xdr:row>
      <xdr:rowOff>121975</xdr:rowOff>
    </xdr:to>
    <xdr:sp macro="" textlink="">
      <xdr:nvSpPr>
        <xdr:cNvPr id="214" name="楕円 213"/>
        <xdr:cNvSpPr/>
      </xdr:nvSpPr>
      <xdr:spPr>
        <a:xfrm>
          <a:off x="10426700" y="104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43252</xdr:rowOff>
    </xdr:from>
    <xdr:ext cx="690189" cy="259045"/>
    <xdr:sp macro="" textlink="">
      <xdr:nvSpPr>
        <xdr:cNvPr id="215" name="【橋りょう・トンネル】&#10;一人当たり有形固定資産（償却資産）額該当値テキスト"/>
        <xdr:cNvSpPr txBox="1"/>
      </xdr:nvSpPr>
      <xdr:spPr>
        <a:xfrm>
          <a:off x="10515600" y="10330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30006</xdr:rowOff>
    </xdr:from>
    <xdr:to>
      <xdr:col>50</xdr:col>
      <xdr:colOff>165100</xdr:colOff>
      <xdr:row>61</xdr:row>
      <xdr:rowOff>131606</xdr:rowOff>
    </xdr:to>
    <xdr:sp macro="" textlink="">
      <xdr:nvSpPr>
        <xdr:cNvPr id="216" name="楕円 215"/>
        <xdr:cNvSpPr/>
      </xdr:nvSpPr>
      <xdr:spPr>
        <a:xfrm>
          <a:off x="9588500" y="104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71175</xdr:rowOff>
    </xdr:from>
    <xdr:to>
      <xdr:col>55</xdr:col>
      <xdr:colOff>0</xdr:colOff>
      <xdr:row>61</xdr:row>
      <xdr:rowOff>80806</xdr:rowOff>
    </xdr:to>
    <xdr:cxnSp macro="">
      <xdr:nvCxnSpPr>
        <xdr:cNvPr id="217" name="直線コネクタ 216"/>
        <xdr:cNvCxnSpPr/>
      </xdr:nvCxnSpPr>
      <xdr:spPr>
        <a:xfrm flipV="1">
          <a:off x="9639300" y="10529625"/>
          <a:ext cx="838200" cy="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47306</xdr:rowOff>
    </xdr:from>
    <xdr:to>
      <xdr:col>46</xdr:col>
      <xdr:colOff>38100</xdr:colOff>
      <xdr:row>61</xdr:row>
      <xdr:rowOff>148906</xdr:rowOff>
    </xdr:to>
    <xdr:sp macro="" textlink="">
      <xdr:nvSpPr>
        <xdr:cNvPr id="218" name="楕円 217"/>
        <xdr:cNvSpPr/>
      </xdr:nvSpPr>
      <xdr:spPr>
        <a:xfrm>
          <a:off x="8699500" y="1050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80806</xdr:rowOff>
    </xdr:from>
    <xdr:to>
      <xdr:col>50</xdr:col>
      <xdr:colOff>114300</xdr:colOff>
      <xdr:row>61</xdr:row>
      <xdr:rowOff>98106</xdr:rowOff>
    </xdr:to>
    <xdr:cxnSp macro="">
      <xdr:nvCxnSpPr>
        <xdr:cNvPr id="219" name="直線コネクタ 218"/>
        <xdr:cNvCxnSpPr/>
      </xdr:nvCxnSpPr>
      <xdr:spPr>
        <a:xfrm flipV="1">
          <a:off x="8750300" y="10539256"/>
          <a:ext cx="889000" cy="1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21" name="n_2aveValue【橋りょう・トンネル】&#10;一人当たり有形固定資産（償却資産）額"/>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148133</xdr:rowOff>
    </xdr:from>
    <xdr:ext cx="690189" cy="259045"/>
    <xdr:sp macro="" textlink="">
      <xdr:nvSpPr>
        <xdr:cNvPr id="222" name="n_1mainValue【橋りょう・トンネル】&#10;一人当たり有形固定資産（償却資産）額"/>
        <xdr:cNvSpPr txBox="1"/>
      </xdr:nvSpPr>
      <xdr:spPr>
        <a:xfrm>
          <a:off x="9281505" y="102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165433</xdr:rowOff>
    </xdr:from>
    <xdr:ext cx="690189" cy="259045"/>
    <xdr:sp macro="" textlink="">
      <xdr:nvSpPr>
        <xdr:cNvPr id="223" name="n_2mainValue【橋りょう・トンネル】&#10;一人当たり有形固定資産（償却資産）額"/>
        <xdr:cNvSpPr txBox="1"/>
      </xdr:nvSpPr>
      <xdr:spPr>
        <a:xfrm>
          <a:off x="8405205" y="10280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88264</xdr:rowOff>
    </xdr:from>
    <xdr:to>
      <xdr:col>24</xdr:col>
      <xdr:colOff>114300</xdr:colOff>
      <xdr:row>82</xdr:row>
      <xdr:rowOff>18414</xdr:rowOff>
    </xdr:to>
    <xdr:sp macro="" textlink="">
      <xdr:nvSpPr>
        <xdr:cNvPr id="262" name="楕円 261"/>
        <xdr:cNvSpPr/>
      </xdr:nvSpPr>
      <xdr:spPr>
        <a:xfrm>
          <a:off x="45847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111141</xdr:rowOff>
    </xdr:from>
    <xdr:ext cx="405111" cy="259045"/>
    <xdr:sp macro="" textlink="">
      <xdr:nvSpPr>
        <xdr:cNvPr id="263" name="【公営住宅】&#10;有形固定資産減価償却率該当値テキスト"/>
        <xdr:cNvSpPr txBox="1"/>
      </xdr:nvSpPr>
      <xdr:spPr>
        <a:xfrm>
          <a:off x="4673600"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162561</xdr:rowOff>
    </xdr:from>
    <xdr:to>
      <xdr:col>20</xdr:col>
      <xdr:colOff>38100</xdr:colOff>
      <xdr:row>82</xdr:row>
      <xdr:rowOff>92711</xdr:rowOff>
    </xdr:to>
    <xdr:sp macro="" textlink="">
      <xdr:nvSpPr>
        <xdr:cNvPr id="264" name="楕円 263"/>
        <xdr:cNvSpPr/>
      </xdr:nvSpPr>
      <xdr:spPr>
        <a:xfrm>
          <a:off x="3746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139064</xdr:rowOff>
    </xdr:from>
    <xdr:to>
      <xdr:col>24</xdr:col>
      <xdr:colOff>63500</xdr:colOff>
      <xdr:row>82</xdr:row>
      <xdr:rowOff>41911</xdr:rowOff>
    </xdr:to>
    <xdr:cxnSp macro="">
      <xdr:nvCxnSpPr>
        <xdr:cNvPr id="265" name="直線コネクタ 264"/>
        <xdr:cNvCxnSpPr/>
      </xdr:nvCxnSpPr>
      <xdr:spPr>
        <a:xfrm flipV="1">
          <a:off x="3797300" y="14026514"/>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166370</xdr:rowOff>
    </xdr:from>
    <xdr:to>
      <xdr:col>15</xdr:col>
      <xdr:colOff>101600</xdr:colOff>
      <xdr:row>82</xdr:row>
      <xdr:rowOff>96520</xdr:rowOff>
    </xdr:to>
    <xdr:sp macro="" textlink="">
      <xdr:nvSpPr>
        <xdr:cNvPr id="266" name="楕円 265"/>
        <xdr:cNvSpPr/>
      </xdr:nvSpPr>
      <xdr:spPr>
        <a:xfrm>
          <a:off x="2857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41911</xdr:rowOff>
    </xdr:from>
    <xdr:to>
      <xdr:col>19</xdr:col>
      <xdr:colOff>177800</xdr:colOff>
      <xdr:row>82</xdr:row>
      <xdr:rowOff>45720</xdr:rowOff>
    </xdr:to>
    <xdr:cxnSp macro="">
      <xdr:nvCxnSpPr>
        <xdr:cNvPr id="267" name="直線コネクタ 266"/>
        <xdr:cNvCxnSpPr/>
      </xdr:nvCxnSpPr>
      <xdr:spPr>
        <a:xfrm flipV="1">
          <a:off x="2908300" y="14100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109238</xdr:rowOff>
    </xdr:from>
    <xdr:ext cx="405111" cy="259045"/>
    <xdr:sp macro="" textlink="">
      <xdr:nvSpPr>
        <xdr:cNvPr id="270" name="n_1mainValue【公営住宅】&#10;有形固定資産減価償却率"/>
        <xdr:cNvSpPr txBox="1"/>
      </xdr:nvSpPr>
      <xdr:spPr>
        <a:xfrm>
          <a:off x="3582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113047</xdr:rowOff>
    </xdr:from>
    <xdr:ext cx="405111" cy="259045"/>
    <xdr:sp macro="" textlink="">
      <xdr:nvSpPr>
        <xdr:cNvPr id="271" name="n_2mainValue【公営住宅】&#10;有形固定資産減価償却率"/>
        <xdr:cNvSpPr txBox="1"/>
      </xdr:nvSpPr>
      <xdr:spPr>
        <a:xfrm>
          <a:off x="2705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81331</xdr:rowOff>
    </xdr:from>
    <xdr:to>
      <xdr:col>55</xdr:col>
      <xdr:colOff>50800</xdr:colOff>
      <xdr:row>86</xdr:row>
      <xdr:rowOff>11481</xdr:rowOff>
    </xdr:to>
    <xdr:sp macro="" textlink="">
      <xdr:nvSpPr>
        <xdr:cNvPr id="309" name="楕円 308"/>
        <xdr:cNvSpPr/>
      </xdr:nvSpPr>
      <xdr:spPr>
        <a:xfrm>
          <a:off x="10426700" y="1465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59758</xdr:rowOff>
    </xdr:from>
    <xdr:ext cx="469744" cy="259045"/>
    <xdr:sp macro="" textlink="">
      <xdr:nvSpPr>
        <xdr:cNvPr id="310" name="【公営住宅】&#10;一人当たり面積該当値テキスト"/>
        <xdr:cNvSpPr txBox="1"/>
      </xdr:nvSpPr>
      <xdr:spPr>
        <a:xfrm>
          <a:off x="10515600" y="1463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83922</xdr:rowOff>
    </xdr:from>
    <xdr:to>
      <xdr:col>50</xdr:col>
      <xdr:colOff>165100</xdr:colOff>
      <xdr:row>86</xdr:row>
      <xdr:rowOff>14072</xdr:rowOff>
    </xdr:to>
    <xdr:sp macro="" textlink="">
      <xdr:nvSpPr>
        <xdr:cNvPr id="311" name="楕円 310"/>
        <xdr:cNvSpPr/>
      </xdr:nvSpPr>
      <xdr:spPr>
        <a:xfrm>
          <a:off x="9588500" y="146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132131</xdr:rowOff>
    </xdr:from>
    <xdr:to>
      <xdr:col>55</xdr:col>
      <xdr:colOff>0</xdr:colOff>
      <xdr:row>85</xdr:row>
      <xdr:rowOff>134722</xdr:rowOff>
    </xdr:to>
    <xdr:cxnSp macro="">
      <xdr:nvCxnSpPr>
        <xdr:cNvPr id="312" name="直線コネクタ 311"/>
        <xdr:cNvCxnSpPr/>
      </xdr:nvCxnSpPr>
      <xdr:spPr>
        <a:xfrm flipV="1">
          <a:off x="9639300" y="14705381"/>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102705</xdr:rowOff>
    </xdr:from>
    <xdr:to>
      <xdr:col>46</xdr:col>
      <xdr:colOff>38100</xdr:colOff>
      <xdr:row>86</xdr:row>
      <xdr:rowOff>32855</xdr:rowOff>
    </xdr:to>
    <xdr:sp macro="" textlink="">
      <xdr:nvSpPr>
        <xdr:cNvPr id="313" name="楕円 312"/>
        <xdr:cNvSpPr/>
      </xdr:nvSpPr>
      <xdr:spPr>
        <a:xfrm>
          <a:off x="8699500" y="146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134722</xdr:rowOff>
    </xdr:from>
    <xdr:to>
      <xdr:col>50</xdr:col>
      <xdr:colOff>114300</xdr:colOff>
      <xdr:row>85</xdr:row>
      <xdr:rowOff>153505</xdr:rowOff>
    </xdr:to>
    <xdr:cxnSp macro="">
      <xdr:nvCxnSpPr>
        <xdr:cNvPr id="314" name="直線コネクタ 313"/>
        <xdr:cNvCxnSpPr/>
      </xdr:nvCxnSpPr>
      <xdr:spPr>
        <a:xfrm flipV="1">
          <a:off x="8750300" y="14707972"/>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5199</xdr:rowOff>
    </xdr:from>
    <xdr:ext cx="469744" cy="259045"/>
    <xdr:sp macro="" textlink="">
      <xdr:nvSpPr>
        <xdr:cNvPr id="317" name="n_1mainValue【公営住宅】&#10;一人当たり面積"/>
        <xdr:cNvSpPr txBox="1"/>
      </xdr:nvSpPr>
      <xdr:spPr>
        <a:xfrm>
          <a:off x="9391727" y="1474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23982</xdr:rowOff>
    </xdr:from>
    <xdr:ext cx="469744" cy="259045"/>
    <xdr:sp macro="" textlink="">
      <xdr:nvSpPr>
        <xdr:cNvPr id="318" name="n_2mainValue【公営住宅】&#10;一人当たり面積"/>
        <xdr:cNvSpPr txBox="1"/>
      </xdr:nvSpPr>
      <xdr:spPr>
        <a:xfrm>
          <a:off x="8515427" y="1476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136434</xdr:rowOff>
    </xdr:from>
    <xdr:to>
      <xdr:col>85</xdr:col>
      <xdr:colOff>177800</xdr:colOff>
      <xdr:row>35</xdr:row>
      <xdr:rowOff>66584</xdr:rowOff>
    </xdr:to>
    <xdr:sp macro="" textlink="">
      <xdr:nvSpPr>
        <xdr:cNvPr id="374" name="楕円 373"/>
        <xdr:cNvSpPr/>
      </xdr:nvSpPr>
      <xdr:spPr>
        <a:xfrm>
          <a:off x="162687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159311</xdr:rowOff>
    </xdr:from>
    <xdr:ext cx="405111" cy="259045"/>
    <xdr:sp macro="" textlink="">
      <xdr:nvSpPr>
        <xdr:cNvPr id="375" name="【認定こども園・幼稚園・保育所】&#10;有形固定資産減価償却率該当値テキスト"/>
        <xdr:cNvSpPr txBox="1"/>
      </xdr:nvSpPr>
      <xdr:spPr>
        <a:xfrm>
          <a:off x="16357600" y="58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40096</xdr:rowOff>
    </xdr:from>
    <xdr:to>
      <xdr:col>81</xdr:col>
      <xdr:colOff>101600</xdr:colOff>
      <xdr:row>35</xdr:row>
      <xdr:rowOff>141696</xdr:rowOff>
    </xdr:to>
    <xdr:sp macro="" textlink="">
      <xdr:nvSpPr>
        <xdr:cNvPr id="376" name="楕円 375"/>
        <xdr:cNvSpPr/>
      </xdr:nvSpPr>
      <xdr:spPr>
        <a:xfrm>
          <a:off x="15430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15784</xdr:rowOff>
    </xdr:from>
    <xdr:to>
      <xdr:col>85</xdr:col>
      <xdr:colOff>127000</xdr:colOff>
      <xdr:row>35</xdr:row>
      <xdr:rowOff>90896</xdr:rowOff>
    </xdr:to>
    <xdr:cxnSp macro="">
      <xdr:nvCxnSpPr>
        <xdr:cNvPr id="377" name="直線コネクタ 376"/>
        <xdr:cNvCxnSpPr/>
      </xdr:nvCxnSpPr>
      <xdr:spPr>
        <a:xfrm flipV="1">
          <a:off x="15481300" y="601653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115207</xdr:rowOff>
    </xdr:from>
    <xdr:to>
      <xdr:col>76</xdr:col>
      <xdr:colOff>165100</xdr:colOff>
      <xdr:row>36</xdr:row>
      <xdr:rowOff>45357</xdr:rowOff>
    </xdr:to>
    <xdr:sp macro="" textlink="">
      <xdr:nvSpPr>
        <xdr:cNvPr id="378" name="楕円 377"/>
        <xdr:cNvSpPr/>
      </xdr:nvSpPr>
      <xdr:spPr>
        <a:xfrm>
          <a:off x="14541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90896</xdr:rowOff>
    </xdr:from>
    <xdr:to>
      <xdr:col>81</xdr:col>
      <xdr:colOff>50800</xdr:colOff>
      <xdr:row>35</xdr:row>
      <xdr:rowOff>166007</xdr:rowOff>
    </xdr:to>
    <xdr:cxnSp macro="">
      <xdr:nvCxnSpPr>
        <xdr:cNvPr id="379" name="直線コネクタ 378"/>
        <xdr:cNvCxnSpPr/>
      </xdr:nvCxnSpPr>
      <xdr:spPr>
        <a:xfrm flipV="1">
          <a:off x="14592300" y="609164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158223</xdr:rowOff>
    </xdr:from>
    <xdr:ext cx="405111" cy="259045"/>
    <xdr:sp macro="" textlink="">
      <xdr:nvSpPr>
        <xdr:cNvPr id="382" name="n_1mainValue【認定こども園・幼稚園・保育所】&#10;有形固定資産減価償却率"/>
        <xdr:cNvSpPr txBox="1"/>
      </xdr:nvSpPr>
      <xdr:spPr>
        <a:xfrm>
          <a:off x="152660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61884</xdr:rowOff>
    </xdr:from>
    <xdr:ext cx="405111" cy="259045"/>
    <xdr:sp macro="" textlink="">
      <xdr:nvSpPr>
        <xdr:cNvPr id="383" name="n_2mainValue【認定こども園・幼稚園・保育所】&#10;有形固定資産減価償却率"/>
        <xdr:cNvSpPr txBox="1"/>
      </xdr:nvSpPr>
      <xdr:spPr>
        <a:xfrm>
          <a:off x="143897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12"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132080</xdr:rowOff>
    </xdr:from>
    <xdr:to>
      <xdr:col>116</xdr:col>
      <xdr:colOff>114300</xdr:colOff>
      <xdr:row>38</xdr:row>
      <xdr:rowOff>62230</xdr:rowOff>
    </xdr:to>
    <xdr:sp macro="" textlink="">
      <xdr:nvSpPr>
        <xdr:cNvPr id="421" name="楕円 420"/>
        <xdr:cNvSpPr/>
      </xdr:nvSpPr>
      <xdr:spPr>
        <a:xfrm>
          <a:off x="22110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154957</xdr:rowOff>
    </xdr:from>
    <xdr:ext cx="469744" cy="259045"/>
    <xdr:sp macro="" textlink="">
      <xdr:nvSpPr>
        <xdr:cNvPr id="422" name="【認定こども園・幼稚園・保育所】&#10;一人当たり面積該当値テキスト"/>
        <xdr:cNvSpPr txBox="1"/>
      </xdr:nvSpPr>
      <xdr:spPr>
        <a:xfrm>
          <a:off x="22199600"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143510</xdr:rowOff>
    </xdr:from>
    <xdr:to>
      <xdr:col>112</xdr:col>
      <xdr:colOff>38100</xdr:colOff>
      <xdr:row>38</xdr:row>
      <xdr:rowOff>73660</xdr:rowOff>
    </xdr:to>
    <xdr:sp macro="" textlink="">
      <xdr:nvSpPr>
        <xdr:cNvPr id="423" name="楕円 422"/>
        <xdr:cNvSpPr/>
      </xdr:nvSpPr>
      <xdr:spPr>
        <a:xfrm>
          <a:off x="2127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11430</xdr:rowOff>
    </xdr:from>
    <xdr:to>
      <xdr:col>116</xdr:col>
      <xdr:colOff>63500</xdr:colOff>
      <xdr:row>38</xdr:row>
      <xdr:rowOff>22860</xdr:rowOff>
    </xdr:to>
    <xdr:cxnSp macro="">
      <xdr:nvCxnSpPr>
        <xdr:cNvPr id="424" name="直線コネクタ 423"/>
        <xdr:cNvCxnSpPr/>
      </xdr:nvCxnSpPr>
      <xdr:spPr>
        <a:xfrm flipV="1">
          <a:off x="21323300" y="65265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165100</xdr:rowOff>
    </xdr:from>
    <xdr:to>
      <xdr:col>107</xdr:col>
      <xdr:colOff>101600</xdr:colOff>
      <xdr:row>38</xdr:row>
      <xdr:rowOff>95250</xdr:rowOff>
    </xdr:to>
    <xdr:sp macro="" textlink="">
      <xdr:nvSpPr>
        <xdr:cNvPr id="425" name="楕円 424"/>
        <xdr:cNvSpPr/>
      </xdr:nvSpPr>
      <xdr:spPr>
        <a:xfrm>
          <a:off x="20383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22860</xdr:rowOff>
    </xdr:from>
    <xdr:to>
      <xdr:col>111</xdr:col>
      <xdr:colOff>177800</xdr:colOff>
      <xdr:row>38</xdr:row>
      <xdr:rowOff>44450</xdr:rowOff>
    </xdr:to>
    <xdr:cxnSp macro="">
      <xdr:nvCxnSpPr>
        <xdr:cNvPr id="426" name="直線コネクタ 425"/>
        <xdr:cNvCxnSpPr/>
      </xdr:nvCxnSpPr>
      <xdr:spPr>
        <a:xfrm flipV="1">
          <a:off x="20434300" y="653796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27"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28" name="n_2aveValue【認定こども園・幼稚園・保育所】&#10;一人当たり面積"/>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90187</xdr:rowOff>
    </xdr:from>
    <xdr:ext cx="469744" cy="259045"/>
    <xdr:sp macro="" textlink="">
      <xdr:nvSpPr>
        <xdr:cNvPr id="429" name="n_1mainValue【認定こども園・幼稚園・保育所】&#10;一人当たり面積"/>
        <xdr:cNvSpPr txBox="1"/>
      </xdr:nvSpPr>
      <xdr:spPr>
        <a:xfrm>
          <a:off x="21075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111777</xdr:rowOff>
    </xdr:from>
    <xdr:ext cx="469744" cy="259045"/>
    <xdr:sp macro="" textlink="">
      <xdr:nvSpPr>
        <xdr:cNvPr id="430" name="n_2mainValue【認定こども園・幼稚園・保育所】&#10;一人当たり面積"/>
        <xdr:cNvSpPr txBox="1"/>
      </xdr:nvSpPr>
      <xdr:spPr>
        <a:xfrm>
          <a:off x="20199427"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60"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168275</xdr:rowOff>
    </xdr:from>
    <xdr:to>
      <xdr:col>85</xdr:col>
      <xdr:colOff>177800</xdr:colOff>
      <xdr:row>61</xdr:row>
      <xdr:rowOff>98425</xdr:rowOff>
    </xdr:to>
    <xdr:sp macro="" textlink="">
      <xdr:nvSpPr>
        <xdr:cNvPr id="469" name="楕円 468"/>
        <xdr:cNvSpPr/>
      </xdr:nvSpPr>
      <xdr:spPr>
        <a:xfrm>
          <a:off x="16268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146702</xdr:rowOff>
    </xdr:from>
    <xdr:ext cx="405111" cy="259045"/>
    <xdr:sp macro="" textlink="">
      <xdr:nvSpPr>
        <xdr:cNvPr id="470" name="【学校施設】&#10;有形固定資産減価償却率該当値テキスト"/>
        <xdr:cNvSpPr txBox="1"/>
      </xdr:nvSpPr>
      <xdr:spPr>
        <a:xfrm>
          <a:off x="16357600"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471" name="楕円 470"/>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47625</xdr:rowOff>
    </xdr:from>
    <xdr:to>
      <xdr:col>85</xdr:col>
      <xdr:colOff>127000</xdr:colOff>
      <xdr:row>61</xdr:row>
      <xdr:rowOff>91440</xdr:rowOff>
    </xdr:to>
    <xdr:cxnSp macro="">
      <xdr:nvCxnSpPr>
        <xdr:cNvPr id="472" name="直線コネクタ 471"/>
        <xdr:cNvCxnSpPr/>
      </xdr:nvCxnSpPr>
      <xdr:spPr>
        <a:xfrm flipV="1">
          <a:off x="15481300" y="105060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160655</xdr:rowOff>
    </xdr:from>
    <xdr:to>
      <xdr:col>76</xdr:col>
      <xdr:colOff>165100</xdr:colOff>
      <xdr:row>61</xdr:row>
      <xdr:rowOff>90805</xdr:rowOff>
    </xdr:to>
    <xdr:sp macro="" textlink="">
      <xdr:nvSpPr>
        <xdr:cNvPr id="473" name="楕円 472"/>
        <xdr:cNvSpPr/>
      </xdr:nvSpPr>
      <xdr:spPr>
        <a:xfrm>
          <a:off x="14541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40005</xdr:rowOff>
    </xdr:from>
    <xdr:to>
      <xdr:col>81</xdr:col>
      <xdr:colOff>50800</xdr:colOff>
      <xdr:row>61</xdr:row>
      <xdr:rowOff>91440</xdr:rowOff>
    </xdr:to>
    <xdr:cxnSp macro="">
      <xdr:nvCxnSpPr>
        <xdr:cNvPr id="474" name="直線コネクタ 473"/>
        <xdr:cNvCxnSpPr/>
      </xdr:nvCxnSpPr>
      <xdr:spPr>
        <a:xfrm>
          <a:off x="14592300" y="104984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75"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76"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133367</xdr:rowOff>
    </xdr:from>
    <xdr:ext cx="405111" cy="259045"/>
    <xdr:sp macro="" textlink="">
      <xdr:nvSpPr>
        <xdr:cNvPr id="477" name="n_1mainValue【学校施設】&#10;有形固定資産減価償却率"/>
        <xdr:cNvSpPr txBox="1"/>
      </xdr:nvSpPr>
      <xdr:spPr>
        <a:xfrm>
          <a:off x="15266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81932</xdr:rowOff>
    </xdr:from>
    <xdr:ext cx="405111" cy="259045"/>
    <xdr:sp macro="" textlink="">
      <xdr:nvSpPr>
        <xdr:cNvPr id="478" name="n_2mainValue【学校施設】&#10;有形固定資産減価償却率"/>
        <xdr:cNvSpPr txBox="1"/>
      </xdr:nvSpPr>
      <xdr:spPr>
        <a:xfrm>
          <a:off x="14389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137643</xdr:rowOff>
    </xdr:from>
    <xdr:to>
      <xdr:col>116</xdr:col>
      <xdr:colOff>114300</xdr:colOff>
      <xdr:row>63</xdr:row>
      <xdr:rowOff>67793</xdr:rowOff>
    </xdr:to>
    <xdr:sp macro="" textlink="">
      <xdr:nvSpPr>
        <xdr:cNvPr id="516" name="楕円 515"/>
        <xdr:cNvSpPr/>
      </xdr:nvSpPr>
      <xdr:spPr>
        <a:xfrm>
          <a:off x="22110700" y="107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116070</xdr:rowOff>
    </xdr:from>
    <xdr:ext cx="469744" cy="259045"/>
    <xdr:sp macro="" textlink="">
      <xdr:nvSpPr>
        <xdr:cNvPr id="517" name="【学校施設】&#10;一人当たり面積該当値テキスト"/>
        <xdr:cNvSpPr txBox="1"/>
      </xdr:nvSpPr>
      <xdr:spPr>
        <a:xfrm>
          <a:off x="22199600" y="107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141529</xdr:rowOff>
    </xdr:from>
    <xdr:to>
      <xdr:col>112</xdr:col>
      <xdr:colOff>38100</xdr:colOff>
      <xdr:row>63</xdr:row>
      <xdr:rowOff>71679</xdr:rowOff>
    </xdr:to>
    <xdr:sp macro="" textlink="">
      <xdr:nvSpPr>
        <xdr:cNvPr id="518" name="楕円 517"/>
        <xdr:cNvSpPr/>
      </xdr:nvSpPr>
      <xdr:spPr>
        <a:xfrm>
          <a:off x="21272500" y="107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16993</xdr:rowOff>
    </xdr:from>
    <xdr:to>
      <xdr:col>116</xdr:col>
      <xdr:colOff>63500</xdr:colOff>
      <xdr:row>63</xdr:row>
      <xdr:rowOff>20879</xdr:rowOff>
    </xdr:to>
    <xdr:cxnSp macro="">
      <xdr:nvCxnSpPr>
        <xdr:cNvPr id="519" name="直線コネクタ 518"/>
        <xdr:cNvCxnSpPr/>
      </xdr:nvCxnSpPr>
      <xdr:spPr>
        <a:xfrm flipV="1">
          <a:off x="21323300" y="10818343"/>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47498</xdr:rowOff>
    </xdr:from>
    <xdr:to>
      <xdr:col>107</xdr:col>
      <xdr:colOff>101600</xdr:colOff>
      <xdr:row>62</xdr:row>
      <xdr:rowOff>149098</xdr:rowOff>
    </xdr:to>
    <xdr:sp macro="" textlink="">
      <xdr:nvSpPr>
        <xdr:cNvPr id="520" name="楕円 519"/>
        <xdr:cNvSpPr/>
      </xdr:nvSpPr>
      <xdr:spPr>
        <a:xfrm>
          <a:off x="20383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98298</xdr:rowOff>
    </xdr:from>
    <xdr:to>
      <xdr:col>111</xdr:col>
      <xdr:colOff>177800</xdr:colOff>
      <xdr:row>63</xdr:row>
      <xdr:rowOff>20879</xdr:rowOff>
    </xdr:to>
    <xdr:cxnSp macro="">
      <xdr:nvCxnSpPr>
        <xdr:cNvPr id="521" name="直線コネクタ 520"/>
        <xdr:cNvCxnSpPr/>
      </xdr:nvCxnSpPr>
      <xdr:spPr>
        <a:xfrm>
          <a:off x="20434300" y="10728198"/>
          <a:ext cx="889000" cy="9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523" name="n_2aveValue【学校施設】&#10;一人当たり面積"/>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62806</xdr:rowOff>
    </xdr:from>
    <xdr:ext cx="469744" cy="259045"/>
    <xdr:sp macro="" textlink="">
      <xdr:nvSpPr>
        <xdr:cNvPr id="524" name="n_1mainValue【学校施設】&#10;一人当たり面積"/>
        <xdr:cNvSpPr txBox="1"/>
      </xdr:nvSpPr>
      <xdr:spPr>
        <a:xfrm>
          <a:off x="21075727" y="1086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165625</xdr:rowOff>
    </xdr:from>
    <xdr:ext cx="469744" cy="259045"/>
    <xdr:sp macro="" textlink="">
      <xdr:nvSpPr>
        <xdr:cNvPr id="525" name="n_2mainValue【学校施設】&#10;一人当たり面積"/>
        <xdr:cNvSpPr txBox="1"/>
      </xdr:nvSpPr>
      <xdr:spPr>
        <a:xfrm>
          <a:off x="20199427" y="1045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72"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38463</xdr:rowOff>
    </xdr:from>
    <xdr:to>
      <xdr:col>85</xdr:col>
      <xdr:colOff>177800</xdr:colOff>
      <xdr:row>101</xdr:row>
      <xdr:rowOff>140063</xdr:rowOff>
    </xdr:to>
    <xdr:sp macro="" textlink="">
      <xdr:nvSpPr>
        <xdr:cNvPr id="581" name="楕円 580"/>
        <xdr:cNvSpPr/>
      </xdr:nvSpPr>
      <xdr:spPr>
        <a:xfrm>
          <a:off x="162687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61340</xdr:rowOff>
    </xdr:from>
    <xdr:ext cx="405111" cy="259045"/>
    <xdr:sp macro="" textlink="">
      <xdr:nvSpPr>
        <xdr:cNvPr id="582" name="【公民館】&#10;有形固定資産減価償却率該当値テキスト"/>
        <xdr:cNvSpPr txBox="1"/>
      </xdr:nvSpPr>
      <xdr:spPr>
        <a:xfrm>
          <a:off x="16357600" y="172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583" name="楕円 582"/>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89263</xdr:rowOff>
    </xdr:from>
    <xdr:to>
      <xdr:col>85</xdr:col>
      <xdr:colOff>127000</xdr:colOff>
      <xdr:row>101</xdr:row>
      <xdr:rowOff>121920</xdr:rowOff>
    </xdr:to>
    <xdr:cxnSp macro="">
      <xdr:nvCxnSpPr>
        <xdr:cNvPr id="584" name="直線コネクタ 583"/>
        <xdr:cNvCxnSpPr/>
      </xdr:nvCxnSpPr>
      <xdr:spPr>
        <a:xfrm flipV="1">
          <a:off x="15481300" y="174057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111942</xdr:rowOff>
    </xdr:from>
    <xdr:to>
      <xdr:col>76</xdr:col>
      <xdr:colOff>165100</xdr:colOff>
      <xdr:row>102</xdr:row>
      <xdr:rowOff>42092</xdr:rowOff>
    </xdr:to>
    <xdr:sp macro="" textlink="">
      <xdr:nvSpPr>
        <xdr:cNvPr id="585" name="楕円 584"/>
        <xdr:cNvSpPr/>
      </xdr:nvSpPr>
      <xdr:spPr>
        <a:xfrm>
          <a:off x="14541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121920</xdr:rowOff>
    </xdr:from>
    <xdr:to>
      <xdr:col>81</xdr:col>
      <xdr:colOff>50800</xdr:colOff>
      <xdr:row>101</xdr:row>
      <xdr:rowOff>162742</xdr:rowOff>
    </xdr:to>
    <xdr:cxnSp macro="">
      <xdr:nvCxnSpPr>
        <xdr:cNvPr id="586" name="直線コネクタ 585"/>
        <xdr:cNvCxnSpPr/>
      </xdr:nvCxnSpPr>
      <xdr:spPr>
        <a:xfrm flipV="1">
          <a:off x="14592300" y="1743837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87"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88"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17797</xdr:rowOff>
    </xdr:from>
    <xdr:ext cx="405111" cy="259045"/>
    <xdr:sp macro="" textlink="">
      <xdr:nvSpPr>
        <xdr:cNvPr id="589" name="n_1mainValue【公民館】&#10;有形固定資産減価償却率"/>
        <xdr:cNvSpPr txBox="1"/>
      </xdr:nvSpPr>
      <xdr:spPr>
        <a:xfrm>
          <a:off x="15266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58619</xdr:rowOff>
    </xdr:from>
    <xdr:ext cx="405111" cy="259045"/>
    <xdr:sp macro="" textlink="">
      <xdr:nvSpPr>
        <xdr:cNvPr id="590" name="n_2mainValue【公民館】&#10;有形固定資産減価償却率"/>
        <xdr:cNvSpPr txBox="1"/>
      </xdr:nvSpPr>
      <xdr:spPr>
        <a:xfrm>
          <a:off x="143897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19"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2" name="フローチャート: 判断 621"/>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51308</xdr:rowOff>
    </xdr:from>
    <xdr:to>
      <xdr:col>116</xdr:col>
      <xdr:colOff>114300</xdr:colOff>
      <xdr:row>101</xdr:row>
      <xdr:rowOff>152908</xdr:rowOff>
    </xdr:to>
    <xdr:sp macro="" textlink="">
      <xdr:nvSpPr>
        <xdr:cNvPr id="628" name="楕円 627"/>
        <xdr:cNvSpPr/>
      </xdr:nvSpPr>
      <xdr:spPr>
        <a:xfrm>
          <a:off x="22110700" y="1736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137685</xdr:rowOff>
    </xdr:from>
    <xdr:ext cx="469744" cy="259045"/>
    <xdr:sp macro="" textlink="">
      <xdr:nvSpPr>
        <xdr:cNvPr id="629" name="【公民館】&#10;一人当たり面積該当値テキスト"/>
        <xdr:cNvSpPr txBox="1"/>
      </xdr:nvSpPr>
      <xdr:spPr>
        <a:xfrm>
          <a:off x="22199600" y="1728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72262</xdr:rowOff>
    </xdr:from>
    <xdr:to>
      <xdr:col>112</xdr:col>
      <xdr:colOff>38100</xdr:colOff>
      <xdr:row>102</xdr:row>
      <xdr:rowOff>2412</xdr:rowOff>
    </xdr:to>
    <xdr:sp macro="" textlink="">
      <xdr:nvSpPr>
        <xdr:cNvPr id="630" name="楕円 629"/>
        <xdr:cNvSpPr/>
      </xdr:nvSpPr>
      <xdr:spPr>
        <a:xfrm>
          <a:off x="21272500" y="173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102108</xdr:rowOff>
    </xdr:from>
    <xdr:to>
      <xdr:col>116</xdr:col>
      <xdr:colOff>63500</xdr:colOff>
      <xdr:row>101</xdr:row>
      <xdr:rowOff>123062</xdr:rowOff>
    </xdr:to>
    <xdr:cxnSp macro="">
      <xdr:nvCxnSpPr>
        <xdr:cNvPr id="631" name="直線コネクタ 630"/>
        <xdr:cNvCxnSpPr/>
      </xdr:nvCxnSpPr>
      <xdr:spPr>
        <a:xfrm flipV="1">
          <a:off x="21323300" y="17418558"/>
          <a:ext cx="8382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93218</xdr:rowOff>
    </xdr:from>
    <xdr:to>
      <xdr:col>107</xdr:col>
      <xdr:colOff>101600</xdr:colOff>
      <xdr:row>103</xdr:row>
      <xdr:rowOff>23368</xdr:rowOff>
    </xdr:to>
    <xdr:sp macro="" textlink="">
      <xdr:nvSpPr>
        <xdr:cNvPr id="632" name="楕円 631"/>
        <xdr:cNvSpPr/>
      </xdr:nvSpPr>
      <xdr:spPr>
        <a:xfrm>
          <a:off x="20383500" y="1758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123062</xdr:rowOff>
    </xdr:from>
    <xdr:to>
      <xdr:col>111</xdr:col>
      <xdr:colOff>177800</xdr:colOff>
      <xdr:row>102</xdr:row>
      <xdr:rowOff>144018</xdr:rowOff>
    </xdr:to>
    <xdr:cxnSp macro="">
      <xdr:nvCxnSpPr>
        <xdr:cNvPr id="633" name="直線コネクタ 632"/>
        <xdr:cNvCxnSpPr/>
      </xdr:nvCxnSpPr>
      <xdr:spPr>
        <a:xfrm flipV="1">
          <a:off x="20434300" y="17439512"/>
          <a:ext cx="889000" cy="19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634" name="n_1aveValue【公民館】&#10;一人当たり面積"/>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635" name="n_2aveValue【公民館】&#10;一人当たり面積"/>
        <xdr:cNvSpPr txBox="1"/>
      </xdr:nvSpPr>
      <xdr:spPr>
        <a:xfrm>
          <a:off x="201994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18939</xdr:rowOff>
    </xdr:from>
    <xdr:ext cx="469744" cy="259045"/>
    <xdr:sp macro="" textlink="">
      <xdr:nvSpPr>
        <xdr:cNvPr id="636" name="n_1mainValue【公民館】&#10;一人当たり面積"/>
        <xdr:cNvSpPr txBox="1"/>
      </xdr:nvSpPr>
      <xdr:spPr>
        <a:xfrm>
          <a:off x="21075727" y="1716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39895</xdr:rowOff>
    </xdr:from>
    <xdr:ext cx="469744" cy="259045"/>
    <xdr:sp macro="" textlink="">
      <xdr:nvSpPr>
        <xdr:cNvPr id="637" name="n_2mainValue【公民館】&#10;一人当たり面積"/>
        <xdr:cNvSpPr txBox="1"/>
      </xdr:nvSpPr>
      <xdr:spPr>
        <a:xfrm>
          <a:off x="20199427" y="1735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学校施設の減価償却率が平均を下回っているのは、定期的な改良・補修を行っており、また、学校の統廃合を行ったことに起因していることが大きい。また、平均値を超えているものに関しては、今後大きな補修などが必要になることも予想される。予算編成の中で、適時必要なものを判断していくことが重要とな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公民館などは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一人当たり面積も平均値を大きく上回っているため、集約・複合などを考えていく必要がある。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
1,495
60.81
2,731,940
2,624,103
55,922
1,121,001
2,164,943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11447</xdr:rowOff>
    </xdr:from>
    <xdr:ext cx="405111" cy="259045"/>
    <xdr:sp macro="" textlink="">
      <xdr:nvSpPr>
        <xdr:cNvPr id="63" name="n_1aveValue【図書館】&#10;有形固定資産減価償却率"/>
        <xdr:cNvSpPr txBox="1"/>
      </xdr:nvSpPr>
      <xdr:spPr>
        <a:xfrm>
          <a:off x="3582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107950</xdr:rowOff>
    </xdr:from>
    <xdr:to>
      <xdr:col>15</xdr:col>
      <xdr:colOff>101600</xdr:colOff>
      <xdr:row>39</xdr:row>
      <xdr:rowOff>38100</xdr:rowOff>
    </xdr:to>
    <xdr:sp macro="" textlink="">
      <xdr:nvSpPr>
        <xdr:cNvPr id="64" name="フローチャート: 判断 63"/>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54627</xdr:rowOff>
    </xdr:from>
    <xdr:ext cx="405111" cy="259045"/>
    <xdr:sp macro="" textlink="">
      <xdr:nvSpPr>
        <xdr:cNvPr id="65"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88900</xdr:rowOff>
    </xdr:from>
    <xdr:to>
      <xdr:col>24</xdr:col>
      <xdr:colOff>114300</xdr:colOff>
      <xdr:row>35</xdr:row>
      <xdr:rowOff>19050</xdr:rowOff>
    </xdr:to>
    <xdr:sp macro="" textlink="">
      <xdr:nvSpPr>
        <xdr:cNvPr id="71" name="楕円 70"/>
        <xdr:cNvSpPr/>
      </xdr:nvSpPr>
      <xdr:spPr>
        <a:xfrm>
          <a:off x="4584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41927</xdr:rowOff>
    </xdr:from>
    <xdr:ext cx="469744" cy="259045"/>
    <xdr:sp macro="" textlink="">
      <xdr:nvSpPr>
        <xdr:cNvPr id="72" name="【図書館】&#10;有形固定資産減価償却率該当値テキスト"/>
        <xdr:cNvSpPr txBox="1"/>
      </xdr:nvSpPr>
      <xdr:spPr>
        <a:xfrm>
          <a:off x="4673600"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88900</xdr:rowOff>
    </xdr:from>
    <xdr:to>
      <xdr:col>20</xdr:col>
      <xdr:colOff>38100</xdr:colOff>
      <xdr:row>35</xdr:row>
      <xdr:rowOff>19050</xdr:rowOff>
    </xdr:to>
    <xdr:sp macro="" textlink="">
      <xdr:nvSpPr>
        <xdr:cNvPr id="73" name="楕円 72"/>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139700</xdr:rowOff>
    </xdr:from>
    <xdr:to>
      <xdr:col>24</xdr:col>
      <xdr:colOff>63500</xdr:colOff>
      <xdr:row>34</xdr:row>
      <xdr:rowOff>139700</xdr:rowOff>
    </xdr:to>
    <xdr:cxnSp macro="">
      <xdr:nvCxnSpPr>
        <xdr:cNvPr id="74" name="直線コネクタ 73"/>
        <xdr:cNvCxnSpPr/>
      </xdr:nvCxnSpPr>
      <xdr:spPr>
        <a:xfrm>
          <a:off x="3797300" y="59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33</xdr:row>
      <xdr:rowOff>35577</xdr:rowOff>
    </xdr:from>
    <xdr:ext cx="469744" cy="259045"/>
    <xdr:sp macro="" textlink="">
      <xdr:nvSpPr>
        <xdr:cNvPr id="75" name="n_1mainValue【図書館】&#10;有形固定資産減価償却率"/>
        <xdr:cNvSpPr txBox="1"/>
      </xdr:nvSpPr>
      <xdr:spPr>
        <a:xfrm>
          <a:off x="35497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7" name="直線コネクタ 96"/>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8" name="【図書館】&#10;一人当たり面積最小値テキスト"/>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9" name="直線コネクタ 98"/>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0" name="【図書館】&#10;一人当たり面積最大値テキスト"/>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1" name="直線コネクタ 100"/>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164863</xdr:rowOff>
    </xdr:from>
    <xdr:ext cx="469744" cy="259045"/>
    <xdr:sp macro="" textlink="">
      <xdr:nvSpPr>
        <xdr:cNvPr id="102" name="【図書館】&#10;一人当たり面積平均値テキスト"/>
        <xdr:cNvSpPr txBox="1"/>
      </xdr:nvSpPr>
      <xdr:spPr>
        <a:xfrm>
          <a:off x="10515600" y="650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3" name="フローチャート: 判断 102"/>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4" name="フローチャート: 判断 103"/>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77233</xdr:rowOff>
    </xdr:from>
    <xdr:ext cx="469744" cy="259045"/>
    <xdr:sp macro="" textlink="">
      <xdr:nvSpPr>
        <xdr:cNvPr id="105" name="n_1aveValue【図書館】&#10;一人当たり面積"/>
        <xdr:cNvSpPr txBox="1"/>
      </xdr:nvSpPr>
      <xdr:spPr>
        <a:xfrm>
          <a:off x="9391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87122</xdr:rowOff>
    </xdr:from>
    <xdr:to>
      <xdr:col>46</xdr:col>
      <xdr:colOff>38100</xdr:colOff>
      <xdr:row>39</xdr:row>
      <xdr:rowOff>17272</xdr:rowOff>
    </xdr:to>
    <xdr:sp macro="" textlink="">
      <xdr:nvSpPr>
        <xdr:cNvPr id="106" name="フローチャート: 判断 105"/>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33799</xdr:rowOff>
    </xdr:from>
    <xdr:ext cx="469744" cy="259045"/>
    <xdr:sp macro="" textlink="">
      <xdr:nvSpPr>
        <xdr:cNvPr id="107" name="n_2aveValue【図書館】&#10;一人当たり面積"/>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155702</xdr:rowOff>
    </xdr:from>
    <xdr:to>
      <xdr:col>55</xdr:col>
      <xdr:colOff>50800</xdr:colOff>
      <xdr:row>41</xdr:row>
      <xdr:rowOff>85852</xdr:rowOff>
    </xdr:to>
    <xdr:sp macro="" textlink="">
      <xdr:nvSpPr>
        <xdr:cNvPr id="113" name="楕円 112"/>
        <xdr:cNvSpPr/>
      </xdr:nvSpPr>
      <xdr:spPr>
        <a:xfrm>
          <a:off x="104267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70629</xdr:rowOff>
    </xdr:from>
    <xdr:ext cx="469744" cy="259045"/>
    <xdr:sp macro="" textlink="">
      <xdr:nvSpPr>
        <xdr:cNvPr id="114" name="【図書館】&#10;一人当たり面積該当値テキスト"/>
        <xdr:cNvSpPr txBox="1"/>
      </xdr:nvSpPr>
      <xdr:spPr>
        <a:xfrm>
          <a:off x="10515600" y="692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157988</xdr:rowOff>
    </xdr:from>
    <xdr:to>
      <xdr:col>50</xdr:col>
      <xdr:colOff>165100</xdr:colOff>
      <xdr:row>41</xdr:row>
      <xdr:rowOff>88138</xdr:rowOff>
    </xdr:to>
    <xdr:sp macro="" textlink="">
      <xdr:nvSpPr>
        <xdr:cNvPr id="115" name="楕円 114"/>
        <xdr:cNvSpPr/>
      </xdr:nvSpPr>
      <xdr:spPr>
        <a:xfrm>
          <a:off x="9588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35052</xdr:rowOff>
    </xdr:from>
    <xdr:to>
      <xdr:col>55</xdr:col>
      <xdr:colOff>0</xdr:colOff>
      <xdr:row>41</xdr:row>
      <xdr:rowOff>37338</xdr:rowOff>
    </xdr:to>
    <xdr:cxnSp macro="">
      <xdr:nvCxnSpPr>
        <xdr:cNvPr id="116" name="直線コネクタ 115"/>
        <xdr:cNvCxnSpPr/>
      </xdr:nvCxnSpPr>
      <xdr:spPr>
        <a:xfrm flipV="1">
          <a:off x="9639300" y="706450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79265</xdr:rowOff>
    </xdr:from>
    <xdr:ext cx="469744" cy="259045"/>
    <xdr:sp macro="" textlink="">
      <xdr:nvSpPr>
        <xdr:cNvPr id="117" name="n_1mainValue【図書館】&#10;一人当たり面積"/>
        <xdr:cNvSpPr txBox="1"/>
      </xdr:nvSpPr>
      <xdr:spPr>
        <a:xfrm>
          <a:off x="93917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2" name="直線コネクタ 14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44" name="直線コネクタ 14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6" name="直線コネクタ 14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147" name="【体育館・プール】&#10;有形固定資産減価償却率平均値テキスト"/>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8" name="フローチャート: 判断 14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9" name="フローチャート: 判断 14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15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151" name="フローチャート: 判断 15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152"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58" name="楕円 157"/>
        <xdr:cNvSpPr/>
      </xdr:nvSpPr>
      <xdr:spPr>
        <a:xfrm>
          <a:off x="4584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118127</xdr:rowOff>
    </xdr:from>
    <xdr:ext cx="405111" cy="259045"/>
    <xdr:sp macro="" textlink="">
      <xdr:nvSpPr>
        <xdr:cNvPr id="159" name="【体育館・プール】&#10;有形固定資産減価償却率該当値テキスト"/>
        <xdr:cNvSpPr txBox="1"/>
      </xdr:nvSpPr>
      <xdr:spPr>
        <a:xfrm>
          <a:off x="4673600"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19685</xdr:rowOff>
    </xdr:from>
    <xdr:to>
      <xdr:col>20</xdr:col>
      <xdr:colOff>38100</xdr:colOff>
      <xdr:row>59</xdr:row>
      <xdr:rowOff>121285</xdr:rowOff>
    </xdr:to>
    <xdr:sp macro="" textlink="">
      <xdr:nvSpPr>
        <xdr:cNvPr id="160" name="楕円 159"/>
        <xdr:cNvSpPr/>
      </xdr:nvSpPr>
      <xdr:spPr>
        <a:xfrm>
          <a:off x="3746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19050</xdr:rowOff>
    </xdr:from>
    <xdr:to>
      <xdr:col>24</xdr:col>
      <xdr:colOff>63500</xdr:colOff>
      <xdr:row>59</xdr:row>
      <xdr:rowOff>70485</xdr:rowOff>
    </xdr:to>
    <xdr:cxnSp macro="">
      <xdr:nvCxnSpPr>
        <xdr:cNvPr id="161" name="直線コネクタ 160"/>
        <xdr:cNvCxnSpPr/>
      </xdr:nvCxnSpPr>
      <xdr:spPr>
        <a:xfrm flipV="1">
          <a:off x="3797300" y="101346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40640</xdr:rowOff>
    </xdr:from>
    <xdr:to>
      <xdr:col>15</xdr:col>
      <xdr:colOff>101600</xdr:colOff>
      <xdr:row>58</xdr:row>
      <xdr:rowOff>142240</xdr:rowOff>
    </xdr:to>
    <xdr:sp macro="" textlink="">
      <xdr:nvSpPr>
        <xdr:cNvPr id="162" name="楕円 161"/>
        <xdr:cNvSpPr/>
      </xdr:nvSpPr>
      <xdr:spPr>
        <a:xfrm>
          <a:off x="2857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91440</xdr:rowOff>
    </xdr:from>
    <xdr:to>
      <xdr:col>19</xdr:col>
      <xdr:colOff>177800</xdr:colOff>
      <xdr:row>59</xdr:row>
      <xdr:rowOff>70485</xdr:rowOff>
    </xdr:to>
    <xdr:cxnSp macro="">
      <xdr:nvCxnSpPr>
        <xdr:cNvPr id="163" name="直線コネクタ 162"/>
        <xdr:cNvCxnSpPr/>
      </xdr:nvCxnSpPr>
      <xdr:spPr>
        <a:xfrm>
          <a:off x="2908300" y="1003554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112412</xdr:rowOff>
    </xdr:from>
    <xdr:ext cx="405111" cy="259045"/>
    <xdr:sp macro="" textlink="">
      <xdr:nvSpPr>
        <xdr:cNvPr id="164" name="n_1mainValue【体育館・プール】&#10;有形固定資産減価償却率"/>
        <xdr:cNvSpPr txBox="1"/>
      </xdr:nvSpPr>
      <xdr:spPr>
        <a:xfrm>
          <a:off x="35820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65" name="n_2mainValue【体育館・プール】&#10;有形固定資産減価償却率"/>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7" name="テキスト ボックス 17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9" name="テキスト ボックス 17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1" name="テキスト ボックス 18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3" name="テキスト ボックス 18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5" name="テキスト ボックス 18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87" name="テキスト ボックス 186"/>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9" name="テキスト ボックス 188"/>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91" name="直線コネクタ 190"/>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92"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3" name="直線コネクタ 192"/>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94"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95" name="直線コネクタ 194"/>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96"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97" name="フローチャート: 判断 196"/>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98" name="フローチャート: 判断 197"/>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99"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200" name="フローチャート: 判断 199"/>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201" name="n_2aveValue【体育館・プール】&#10;一人当たり面積"/>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133549</xdr:rowOff>
    </xdr:from>
    <xdr:to>
      <xdr:col>55</xdr:col>
      <xdr:colOff>50800</xdr:colOff>
      <xdr:row>62</xdr:row>
      <xdr:rowOff>63699</xdr:rowOff>
    </xdr:to>
    <xdr:sp macro="" textlink="">
      <xdr:nvSpPr>
        <xdr:cNvPr id="207" name="楕円 206"/>
        <xdr:cNvSpPr/>
      </xdr:nvSpPr>
      <xdr:spPr>
        <a:xfrm>
          <a:off x="10426700" y="105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156426</xdr:rowOff>
    </xdr:from>
    <xdr:ext cx="469744" cy="259045"/>
    <xdr:sp macro="" textlink="">
      <xdr:nvSpPr>
        <xdr:cNvPr id="208" name="【体育館・プール】&#10;一人当たり面積該当値テキスト"/>
        <xdr:cNvSpPr txBox="1"/>
      </xdr:nvSpPr>
      <xdr:spPr>
        <a:xfrm>
          <a:off x="10515600" y="1044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141224</xdr:rowOff>
    </xdr:from>
    <xdr:to>
      <xdr:col>50</xdr:col>
      <xdr:colOff>165100</xdr:colOff>
      <xdr:row>62</xdr:row>
      <xdr:rowOff>71374</xdr:rowOff>
    </xdr:to>
    <xdr:sp macro="" textlink="">
      <xdr:nvSpPr>
        <xdr:cNvPr id="209" name="楕円 208"/>
        <xdr:cNvSpPr/>
      </xdr:nvSpPr>
      <xdr:spPr>
        <a:xfrm>
          <a:off x="9588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12899</xdr:rowOff>
    </xdr:from>
    <xdr:to>
      <xdr:col>55</xdr:col>
      <xdr:colOff>0</xdr:colOff>
      <xdr:row>62</xdr:row>
      <xdr:rowOff>20574</xdr:rowOff>
    </xdr:to>
    <xdr:cxnSp macro="">
      <xdr:nvCxnSpPr>
        <xdr:cNvPr id="210" name="直線コネクタ 209"/>
        <xdr:cNvCxnSpPr/>
      </xdr:nvCxnSpPr>
      <xdr:spPr>
        <a:xfrm flipV="1">
          <a:off x="9639300" y="10642799"/>
          <a:ext cx="8382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70195</xdr:rowOff>
    </xdr:from>
    <xdr:to>
      <xdr:col>46</xdr:col>
      <xdr:colOff>38100</xdr:colOff>
      <xdr:row>64</xdr:row>
      <xdr:rowOff>345</xdr:rowOff>
    </xdr:to>
    <xdr:sp macro="" textlink="">
      <xdr:nvSpPr>
        <xdr:cNvPr id="211" name="楕円 210"/>
        <xdr:cNvSpPr/>
      </xdr:nvSpPr>
      <xdr:spPr>
        <a:xfrm>
          <a:off x="8699500" y="108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20574</xdr:rowOff>
    </xdr:from>
    <xdr:to>
      <xdr:col>50</xdr:col>
      <xdr:colOff>114300</xdr:colOff>
      <xdr:row>63</xdr:row>
      <xdr:rowOff>120995</xdr:rowOff>
    </xdr:to>
    <xdr:cxnSp macro="">
      <xdr:nvCxnSpPr>
        <xdr:cNvPr id="212" name="直線コネクタ 211"/>
        <xdr:cNvCxnSpPr/>
      </xdr:nvCxnSpPr>
      <xdr:spPr>
        <a:xfrm flipV="1">
          <a:off x="8750300" y="10650474"/>
          <a:ext cx="889000" cy="27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87901</xdr:rowOff>
    </xdr:from>
    <xdr:ext cx="469744" cy="259045"/>
    <xdr:sp macro="" textlink="">
      <xdr:nvSpPr>
        <xdr:cNvPr id="213" name="n_1mainValue【体育館・プール】&#10;一人当たり面積"/>
        <xdr:cNvSpPr txBox="1"/>
      </xdr:nvSpPr>
      <xdr:spPr>
        <a:xfrm>
          <a:off x="93917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16872</xdr:rowOff>
    </xdr:from>
    <xdr:ext cx="469744" cy="259045"/>
    <xdr:sp macro="" textlink="">
      <xdr:nvSpPr>
        <xdr:cNvPr id="214" name="n_2mainValue【体育館・プール】&#10;一人当たり面積"/>
        <xdr:cNvSpPr txBox="1"/>
      </xdr:nvSpPr>
      <xdr:spPr>
        <a:xfrm>
          <a:off x="8515427" y="1064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5" name="直線コネクタ 22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6" name="テキスト ボックス 22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7" name="直線コネクタ 22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8" name="テキスト ボックス 22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9" name="直線コネクタ 22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0" name="テキスト ボックス 22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1" name="直線コネクタ 23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2" name="テキスト ボックス 23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3" name="直線コネクタ 23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4" name="テキスト ボックス 23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5" name="直線コネクタ 23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6" name="テキスト ボックス 23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40" name="直線コネクタ 239"/>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41"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42" name="直線コネクタ 241"/>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4" name="直線コネクタ 24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245"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46" name="フローチャート: 判断 245"/>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47" name="フローチャート: 判断 246"/>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248"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249" name="フローチャート: 判断 248"/>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250" name="n_2aveValue【福祉施設】&#10;有形固定資産減価償却率"/>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5262</xdr:rowOff>
    </xdr:from>
    <xdr:to>
      <xdr:col>24</xdr:col>
      <xdr:colOff>114300</xdr:colOff>
      <xdr:row>79</xdr:row>
      <xdr:rowOff>106862</xdr:rowOff>
    </xdr:to>
    <xdr:sp macro="" textlink="">
      <xdr:nvSpPr>
        <xdr:cNvPr id="256" name="楕円 255"/>
        <xdr:cNvSpPr/>
      </xdr:nvSpPr>
      <xdr:spPr>
        <a:xfrm>
          <a:off x="45847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28139</xdr:rowOff>
    </xdr:from>
    <xdr:ext cx="405111" cy="259045"/>
    <xdr:sp macro="" textlink="">
      <xdr:nvSpPr>
        <xdr:cNvPr id="257" name="【福祉施設】&#10;有形固定資産減価償却率該当値テキスト"/>
        <xdr:cNvSpPr txBox="1"/>
      </xdr:nvSpPr>
      <xdr:spPr>
        <a:xfrm>
          <a:off x="4673600" y="1340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31387</xdr:rowOff>
    </xdr:from>
    <xdr:to>
      <xdr:col>20</xdr:col>
      <xdr:colOff>38100</xdr:colOff>
      <xdr:row>79</xdr:row>
      <xdr:rowOff>132987</xdr:rowOff>
    </xdr:to>
    <xdr:sp macro="" textlink="">
      <xdr:nvSpPr>
        <xdr:cNvPr id="258" name="楕円 257"/>
        <xdr:cNvSpPr/>
      </xdr:nvSpPr>
      <xdr:spPr>
        <a:xfrm>
          <a:off x="3746500" y="135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56062</xdr:rowOff>
    </xdr:from>
    <xdr:to>
      <xdr:col>24</xdr:col>
      <xdr:colOff>63500</xdr:colOff>
      <xdr:row>79</xdr:row>
      <xdr:rowOff>82187</xdr:rowOff>
    </xdr:to>
    <xdr:cxnSp macro="">
      <xdr:nvCxnSpPr>
        <xdr:cNvPr id="259" name="直線コネクタ 258"/>
        <xdr:cNvCxnSpPr/>
      </xdr:nvCxnSpPr>
      <xdr:spPr>
        <a:xfrm flipV="1">
          <a:off x="3797300" y="136006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57513</xdr:rowOff>
    </xdr:from>
    <xdr:to>
      <xdr:col>15</xdr:col>
      <xdr:colOff>101600</xdr:colOff>
      <xdr:row>79</xdr:row>
      <xdr:rowOff>159113</xdr:rowOff>
    </xdr:to>
    <xdr:sp macro="" textlink="">
      <xdr:nvSpPr>
        <xdr:cNvPr id="260" name="楕円 259"/>
        <xdr:cNvSpPr/>
      </xdr:nvSpPr>
      <xdr:spPr>
        <a:xfrm>
          <a:off x="2857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82187</xdr:rowOff>
    </xdr:from>
    <xdr:to>
      <xdr:col>19</xdr:col>
      <xdr:colOff>177800</xdr:colOff>
      <xdr:row>79</xdr:row>
      <xdr:rowOff>108313</xdr:rowOff>
    </xdr:to>
    <xdr:cxnSp macro="">
      <xdr:nvCxnSpPr>
        <xdr:cNvPr id="261" name="直線コネクタ 260"/>
        <xdr:cNvCxnSpPr/>
      </xdr:nvCxnSpPr>
      <xdr:spPr>
        <a:xfrm flipV="1">
          <a:off x="2908300" y="136267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149514</xdr:rowOff>
    </xdr:from>
    <xdr:ext cx="405111" cy="259045"/>
    <xdr:sp macro="" textlink="">
      <xdr:nvSpPr>
        <xdr:cNvPr id="262" name="n_1mainValue【福祉施設】&#10;有形固定資産減価償却率"/>
        <xdr:cNvSpPr txBox="1"/>
      </xdr:nvSpPr>
      <xdr:spPr>
        <a:xfrm>
          <a:off x="3582044" y="1335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4190</xdr:rowOff>
    </xdr:from>
    <xdr:ext cx="405111" cy="259045"/>
    <xdr:sp macro="" textlink="">
      <xdr:nvSpPr>
        <xdr:cNvPr id="263" name="n_2mainValue【福祉施設】&#10;有形固定資産減価償却率"/>
        <xdr:cNvSpPr txBox="1"/>
      </xdr:nvSpPr>
      <xdr:spPr>
        <a:xfrm>
          <a:off x="2705744" y="1337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87" name="直線コネクタ 286"/>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88"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89" name="直線コネクタ 288"/>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90"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91" name="直線コネクタ 290"/>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92"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3" name="フローチャート: 判断 292"/>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94" name="フローチャート: 判断 293"/>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95" name="n_1aveValue【福祉施設】&#10;一人当たり面積"/>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96" name="フローチャート: 判断 295"/>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29354</xdr:rowOff>
    </xdr:from>
    <xdr:ext cx="469744" cy="259045"/>
    <xdr:sp macro="" textlink="">
      <xdr:nvSpPr>
        <xdr:cNvPr id="297" name="n_2aveValue【福祉施設】&#10;一人当たり面積"/>
        <xdr:cNvSpPr txBox="1"/>
      </xdr:nvSpPr>
      <xdr:spPr>
        <a:xfrm>
          <a:off x="8515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130556</xdr:rowOff>
    </xdr:from>
    <xdr:to>
      <xdr:col>55</xdr:col>
      <xdr:colOff>50800</xdr:colOff>
      <xdr:row>82</xdr:row>
      <xdr:rowOff>60706</xdr:rowOff>
    </xdr:to>
    <xdr:sp macro="" textlink="">
      <xdr:nvSpPr>
        <xdr:cNvPr id="303" name="楕円 302"/>
        <xdr:cNvSpPr/>
      </xdr:nvSpPr>
      <xdr:spPr>
        <a:xfrm>
          <a:off x="10426700" y="140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153433</xdr:rowOff>
    </xdr:from>
    <xdr:ext cx="469744" cy="259045"/>
    <xdr:sp macro="" textlink="">
      <xdr:nvSpPr>
        <xdr:cNvPr id="304" name="【福祉施設】&#10;一人当たり面積該当値テキスト"/>
        <xdr:cNvSpPr txBox="1"/>
      </xdr:nvSpPr>
      <xdr:spPr>
        <a:xfrm>
          <a:off x="10515600"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143890</xdr:rowOff>
    </xdr:from>
    <xdr:to>
      <xdr:col>50</xdr:col>
      <xdr:colOff>165100</xdr:colOff>
      <xdr:row>82</xdr:row>
      <xdr:rowOff>74040</xdr:rowOff>
    </xdr:to>
    <xdr:sp macro="" textlink="">
      <xdr:nvSpPr>
        <xdr:cNvPr id="305" name="楕円 304"/>
        <xdr:cNvSpPr/>
      </xdr:nvSpPr>
      <xdr:spPr>
        <a:xfrm>
          <a:off x="95885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9906</xdr:rowOff>
    </xdr:from>
    <xdr:to>
      <xdr:col>55</xdr:col>
      <xdr:colOff>0</xdr:colOff>
      <xdr:row>82</xdr:row>
      <xdr:rowOff>23240</xdr:rowOff>
    </xdr:to>
    <xdr:cxnSp macro="">
      <xdr:nvCxnSpPr>
        <xdr:cNvPr id="306" name="直線コネクタ 305"/>
        <xdr:cNvCxnSpPr/>
      </xdr:nvCxnSpPr>
      <xdr:spPr>
        <a:xfrm flipV="1">
          <a:off x="9639300" y="1406880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167894</xdr:rowOff>
    </xdr:from>
    <xdr:to>
      <xdr:col>46</xdr:col>
      <xdr:colOff>38100</xdr:colOff>
      <xdr:row>82</xdr:row>
      <xdr:rowOff>98044</xdr:rowOff>
    </xdr:to>
    <xdr:sp macro="" textlink="">
      <xdr:nvSpPr>
        <xdr:cNvPr id="307" name="楕円 306"/>
        <xdr:cNvSpPr/>
      </xdr:nvSpPr>
      <xdr:spPr>
        <a:xfrm>
          <a:off x="8699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23240</xdr:rowOff>
    </xdr:from>
    <xdr:to>
      <xdr:col>50</xdr:col>
      <xdr:colOff>114300</xdr:colOff>
      <xdr:row>82</xdr:row>
      <xdr:rowOff>47244</xdr:rowOff>
    </xdr:to>
    <xdr:cxnSp macro="">
      <xdr:nvCxnSpPr>
        <xdr:cNvPr id="308" name="直線コネクタ 307"/>
        <xdr:cNvCxnSpPr/>
      </xdr:nvCxnSpPr>
      <xdr:spPr>
        <a:xfrm flipV="1">
          <a:off x="8750300" y="14082140"/>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90567</xdr:rowOff>
    </xdr:from>
    <xdr:ext cx="469744" cy="259045"/>
    <xdr:sp macro="" textlink="">
      <xdr:nvSpPr>
        <xdr:cNvPr id="309" name="n_1mainValue【福祉施設】&#10;一人当たり面積"/>
        <xdr:cNvSpPr txBox="1"/>
      </xdr:nvSpPr>
      <xdr:spPr>
        <a:xfrm>
          <a:off x="9391727" y="138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114571</xdr:rowOff>
    </xdr:from>
    <xdr:ext cx="469744" cy="259045"/>
    <xdr:sp macro="" textlink="">
      <xdr:nvSpPr>
        <xdr:cNvPr id="310" name="n_2mainValue【福祉施設】&#10;一人当たり面積"/>
        <xdr:cNvSpPr txBox="1"/>
      </xdr:nvSpPr>
      <xdr:spPr>
        <a:xfrm>
          <a:off x="8515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51" name="直線コネクタ 350"/>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52"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53" name="直線コネクタ 352"/>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5" name="直線コネクタ 35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111142</xdr:rowOff>
    </xdr:from>
    <xdr:ext cx="405111" cy="259045"/>
    <xdr:sp macro="" textlink="">
      <xdr:nvSpPr>
        <xdr:cNvPr id="356" name="【一般廃棄物処理施設】&#10;有形固定資産減価償却率平均値テキスト"/>
        <xdr:cNvSpPr txBox="1"/>
      </xdr:nvSpPr>
      <xdr:spPr>
        <a:xfrm>
          <a:off x="163576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57" name="フローチャート: 判断 356"/>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58" name="フローチャート: 判断 357"/>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359"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360" name="フローチャート: 判断 359"/>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361"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50165</xdr:rowOff>
    </xdr:from>
    <xdr:to>
      <xdr:col>85</xdr:col>
      <xdr:colOff>177800</xdr:colOff>
      <xdr:row>40</xdr:row>
      <xdr:rowOff>151765</xdr:rowOff>
    </xdr:to>
    <xdr:sp macro="" textlink="">
      <xdr:nvSpPr>
        <xdr:cNvPr id="367" name="楕円 366"/>
        <xdr:cNvSpPr/>
      </xdr:nvSpPr>
      <xdr:spPr>
        <a:xfrm>
          <a:off x="162687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28592</xdr:rowOff>
    </xdr:from>
    <xdr:ext cx="405111" cy="259045"/>
    <xdr:sp macro="" textlink="">
      <xdr:nvSpPr>
        <xdr:cNvPr id="368" name="【一般廃棄物処理施設】&#10;有形固定資産減価償却率該当値テキスト"/>
        <xdr:cNvSpPr txBox="1"/>
      </xdr:nvSpPr>
      <xdr:spPr>
        <a:xfrm>
          <a:off x="16357600"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95885</xdr:rowOff>
    </xdr:from>
    <xdr:to>
      <xdr:col>81</xdr:col>
      <xdr:colOff>101600</xdr:colOff>
      <xdr:row>41</xdr:row>
      <xdr:rowOff>26035</xdr:rowOff>
    </xdr:to>
    <xdr:sp macro="" textlink="">
      <xdr:nvSpPr>
        <xdr:cNvPr id="369" name="楕円 368"/>
        <xdr:cNvSpPr/>
      </xdr:nvSpPr>
      <xdr:spPr>
        <a:xfrm>
          <a:off x="15430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100965</xdr:rowOff>
    </xdr:from>
    <xdr:to>
      <xdr:col>85</xdr:col>
      <xdr:colOff>127000</xdr:colOff>
      <xdr:row>40</xdr:row>
      <xdr:rowOff>146685</xdr:rowOff>
    </xdr:to>
    <xdr:cxnSp macro="">
      <xdr:nvCxnSpPr>
        <xdr:cNvPr id="370" name="直線コネクタ 369"/>
        <xdr:cNvCxnSpPr/>
      </xdr:nvCxnSpPr>
      <xdr:spPr>
        <a:xfrm flipV="1">
          <a:off x="15481300" y="69589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143510</xdr:rowOff>
    </xdr:from>
    <xdr:to>
      <xdr:col>76</xdr:col>
      <xdr:colOff>165100</xdr:colOff>
      <xdr:row>41</xdr:row>
      <xdr:rowOff>73660</xdr:rowOff>
    </xdr:to>
    <xdr:sp macro="" textlink="">
      <xdr:nvSpPr>
        <xdr:cNvPr id="371" name="楕円 370"/>
        <xdr:cNvSpPr/>
      </xdr:nvSpPr>
      <xdr:spPr>
        <a:xfrm>
          <a:off x="14541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146685</xdr:rowOff>
    </xdr:from>
    <xdr:to>
      <xdr:col>81</xdr:col>
      <xdr:colOff>50800</xdr:colOff>
      <xdr:row>41</xdr:row>
      <xdr:rowOff>22860</xdr:rowOff>
    </xdr:to>
    <xdr:cxnSp macro="">
      <xdr:nvCxnSpPr>
        <xdr:cNvPr id="372" name="直線コネクタ 371"/>
        <xdr:cNvCxnSpPr/>
      </xdr:nvCxnSpPr>
      <xdr:spPr>
        <a:xfrm flipV="1">
          <a:off x="14592300" y="70046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17162</xdr:rowOff>
    </xdr:from>
    <xdr:ext cx="405111" cy="259045"/>
    <xdr:sp macro="" textlink="">
      <xdr:nvSpPr>
        <xdr:cNvPr id="373" name="n_1mainValue【一般廃棄物処理施設】&#10;有形固定資産減価償却率"/>
        <xdr:cNvSpPr txBox="1"/>
      </xdr:nvSpPr>
      <xdr:spPr>
        <a:xfrm>
          <a:off x="15266044"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64787</xdr:rowOff>
    </xdr:from>
    <xdr:ext cx="405111" cy="259045"/>
    <xdr:sp macro="" textlink="">
      <xdr:nvSpPr>
        <xdr:cNvPr id="374" name="n_2mainValue【一般廃棄物処理施設】&#10;有形固定資産減価償却率"/>
        <xdr:cNvSpPr txBox="1"/>
      </xdr:nvSpPr>
      <xdr:spPr>
        <a:xfrm>
          <a:off x="14389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5" name="直線コネクタ 3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6" name="テキスト ボックス 3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7" name="直線コネクタ 3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8" name="テキスト ボックス 38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9" name="直線コネクタ 3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0" name="テキスト ボックス 3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1" name="直線コネクタ 3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2" name="テキスト ボックス 3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3" name="直線コネクタ 3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4" name="テキスト ボックス 3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6" name="テキスト ボックス 39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98" name="直線コネクタ 397"/>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99"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400" name="直線コネクタ 399"/>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01"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02" name="直線コネクタ 401"/>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403"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404" name="フローチャート: 判断 403"/>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405" name="フローチャート: 判断 404"/>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406"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407" name="フローチャート: 判断 406"/>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408"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71463</xdr:rowOff>
    </xdr:from>
    <xdr:to>
      <xdr:col>116</xdr:col>
      <xdr:colOff>114300</xdr:colOff>
      <xdr:row>41</xdr:row>
      <xdr:rowOff>1613</xdr:rowOff>
    </xdr:to>
    <xdr:sp macro="" textlink="">
      <xdr:nvSpPr>
        <xdr:cNvPr id="414" name="楕円 413"/>
        <xdr:cNvSpPr/>
      </xdr:nvSpPr>
      <xdr:spPr>
        <a:xfrm>
          <a:off x="22110700" y="692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94340</xdr:rowOff>
    </xdr:from>
    <xdr:ext cx="599010" cy="259045"/>
    <xdr:sp macro="" textlink="">
      <xdr:nvSpPr>
        <xdr:cNvPr id="415" name="【一般廃棄物処理施設】&#10;一人当たり有形固定資産（償却資産）額該当値テキスト"/>
        <xdr:cNvSpPr txBox="1"/>
      </xdr:nvSpPr>
      <xdr:spPr>
        <a:xfrm>
          <a:off x="22199600" y="678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73420</xdr:rowOff>
    </xdr:from>
    <xdr:to>
      <xdr:col>112</xdr:col>
      <xdr:colOff>38100</xdr:colOff>
      <xdr:row>41</xdr:row>
      <xdr:rowOff>3570</xdr:rowOff>
    </xdr:to>
    <xdr:sp macro="" textlink="">
      <xdr:nvSpPr>
        <xdr:cNvPr id="416" name="楕円 415"/>
        <xdr:cNvSpPr/>
      </xdr:nvSpPr>
      <xdr:spPr>
        <a:xfrm>
          <a:off x="21272500" y="69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122263</xdr:rowOff>
    </xdr:from>
    <xdr:to>
      <xdr:col>116</xdr:col>
      <xdr:colOff>63500</xdr:colOff>
      <xdr:row>40</xdr:row>
      <xdr:rowOff>124220</xdr:rowOff>
    </xdr:to>
    <xdr:cxnSp macro="">
      <xdr:nvCxnSpPr>
        <xdr:cNvPr id="417" name="直線コネクタ 416"/>
        <xdr:cNvCxnSpPr/>
      </xdr:nvCxnSpPr>
      <xdr:spPr>
        <a:xfrm flipV="1">
          <a:off x="21323300" y="6980263"/>
          <a:ext cx="8382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83779</xdr:rowOff>
    </xdr:from>
    <xdr:to>
      <xdr:col>107</xdr:col>
      <xdr:colOff>101600</xdr:colOff>
      <xdr:row>41</xdr:row>
      <xdr:rowOff>13929</xdr:rowOff>
    </xdr:to>
    <xdr:sp macro="" textlink="">
      <xdr:nvSpPr>
        <xdr:cNvPr id="418" name="楕円 417"/>
        <xdr:cNvSpPr/>
      </xdr:nvSpPr>
      <xdr:spPr>
        <a:xfrm>
          <a:off x="20383500" y="69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124220</xdr:rowOff>
    </xdr:from>
    <xdr:to>
      <xdr:col>111</xdr:col>
      <xdr:colOff>177800</xdr:colOff>
      <xdr:row>40</xdr:row>
      <xdr:rowOff>134579</xdr:rowOff>
    </xdr:to>
    <xdr:cxnSp macro="">
      <xdr:nvCxnSpPr>
        <xdr:cNvPr id="419" name="直線コネクタ 418"/>
        <xdr:cNvCxnSpPr/>
      </xdr:nvCxnSpPr>
      <xdr:spPr>
        <a:xfrm flipV="1">
          <a:off x="20434300" y="6982220"/>
          <a:ext cx="889000" cy="1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166147</xdr:rowOff>
    </xdr:from>
    <xdr:ext cx="599010" cy="259045"/>
    <xdr:sp macro="" textlink="">
      <xdr:nvSpPr>
        <xdr:cNvPr id="420" name="n_1mainValue【一般廃棄物処理施設】&#10;一人当たり有形固定資産（償却資産）額"/>
        <xdr:cNvSpPr txBox="1"/>
      </xdr:nvSpPr>
      <xdr:spPr>
        <a:xfrm>
          <a:off x="21011095" y="702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5056</xdr:rowOff>
    </xdr:from>
    <xdr:ext cx="599010" cy="259045"/>
    <xdr:sp macro="" textlink="">
      <xdr:nvSpPr>
        <xdr:cNvPr id="421" name="n_2mainValue【一般廃棄物処理施設】&#10;一人当たり有形固定資産（償却資産）額"/>
        <xdr:cNvSpPr txBox="1"/>
      </xdr:nvSpPr>
      <xdr:spPr>
        <a:xfrm>
          <a:off x="20134795" y="70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8" name="直線コネクタ 4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9" name="テキスト ボックス 4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0" name="直線コネクタ 4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1" name="テキスト ボックス 4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2" name="直線コネクタ 4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3" name="テキスト ボックス 4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4" name="直線コネクタ 4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5" name="テキスト ボックス 4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6" name="直線コネクタ 4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7" name="テキスト ボックス 4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8" name="直線コネクタ 4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9" name="テキスト ボックス 4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63" name="直線コネクタ 462"/>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64"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65" name="直線コネクタ 464"/>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7" name="直線コネクタ 46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468" name="【消防施設】&#10;有形固定資産減価償却率平均値テキスト"/>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69" name="フローチャート: 判断 468"/>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70" name="フローチャート: 判断 469"/>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471"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72" name="フローチャート: 判断 471"/>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73"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24856</xdr:rowOff>
    </xdr:from>
    <xdr:to>
      <xdr:col>85</xdr:col>
      <xdr:colOff>177800</xdr:colOff>
      <xdr:row>85</xdr:row>
      <xdr:rowOff>126456</xdr:rowOff>
    </xdr:to>
    <xdr:sp macro="" textlink="">
      <xdr:nvSpPr>
        <xdr:cNvPr id="479" name="楕円 478"/>
        <xdr:cNvSpPr/>
      </xdr:nvSpPr>
      <xdr:spPr>
        <a:xfrm>
          <a:off x="162687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3283</xdr:rowOff>
    </xdr:from>
    <xdr:ext cx="405111" cy="259045"/>
    <xdr:sp macro="" textlink="">
      <xdr:nvSpPr>
        <xdr:cNvPr id="480" name="【消防施設】&#10;有形固定資産減価償却率該当値テキスト"/>
        <xdr:cNvSpPr txBox="1"/>
      </xdr:nvSpPr>
      <xdr:spPr>
        <a:xfrm>
          <a:off x="16357600"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59145</xdr:rowOff>
    </xdr:from>
    <xdr:to>
      <xdr:col>81</xdr:col>
      <xdr:colOff>101600</xdr:colOff>
      <xdr:row>85</xdr:row>
      <xdr:rowOff>160745</xdr:rowOff>
    </xdr:to>
    <xdr:sp macro="" textlink="">
      <xdr:nvSpPr>
        <xdr:cNvPr id="481" name="楕円 480"/>
        <xdr:cNvSpPr/>
      </xdr:nvSpPr>
      <xdr:spPr>
        <a:xfrm>
          <a:off x="15430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75656</xdr:rowOff>
    </xdr:from>
    <xdr:to>
      <xdr:col>85</xdr:col>
      <xdr:colOff>127000</xdr:colOff>
      <xdr:row>85</xdr:row>
      <xdr:rowOff>109945</xdr:rowOff>
    </xdr:to>
    <xdr:cxnSp macro="">
      <xdr:nvCxnSpPr>
        <xdr:cNvPr id="482" name="直線コネクタ 481"/>
        <xdr:cNvCxnSpPr/>
      </xdr:nvCxnSpPr>
      <xdr:spPr>
        <a:xfrm flipV="1">
          <a:off x="15481300" y="146489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95069</xdr:rowOff>
    </xdr:from>
    <xdr:to>
      <xdr:col>76</xdr:col>
      <xdr:colOff>165100</xdr:colOff>
      <xdr:row>86</xdr:row>
      <xdr:rowOff>25219</xdr:rowOff>
    </xdr:to>
    <xdr:sp macro="" textlink="">
      <xdr:nvSpPr>
        <xdr:cNvPr id="483" name="楕円 482"/>
        <xdr:cNvSpPr/>
      </xdr:nvSpPr>
      <xdr:spPr>
        <a:xfrm>
          <a:off x="14541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109945</xdr:rowOff>
    </xdr:from>
    <xdr:to>
      <xdr:col>81</xdr:col>
      <xdr:colOff>50800</xdr:colOff>
      <xdr:row>85</xdr:row>
      <xdr:rowOff>145869</xdr:rowOff>
    </xdr:to>
    <xdr:cxnSp macro="">
      <xdr:nvCxnSpPr>
        <xdr:cNvPr id="484" name="直線コネクタ 483"/>
        <xdr:cNvCxnSpPr/>
      </xdr:nvCxnSpPr>
      <xdr:spPr>
        <a:xfrm flipV="1">
          <a:off x="14592300" y="146831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151872</xdr:rowOff>
    </xdr:from>
    <xdr:ext cx="405111" cy="259045"/>
    <xdr:sp macro="" textlink="">
      <xdr:nvSpPr>
        <xdr:cNvPr id="485" name="n_1mainValue【消防施設】&#10;有形固定資産減価償却率"/>
        <xdr:cNvSpPr txBox="1"/>
      </xdr:nvSpPr>
      <xdr:spPr>
        <a:xfrm>
          <a:off x="152660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16346</xdr:rowOff>
    </xdr:from>
    <xdr:ext cx="405111" cy="259045"/>
    <xdr:sp macro="" textlink="">
      <xdr:nvSpPr>
        <xdr:cNvPr id="486" name="n_2mainValue【消防施設】&#10;有形固定資産減価償却率"/>
        <xdr:cNvSpPr txBox="1"/>
      </xdr:nvSpPr>
      <xdr:spPr>
        <a:xfrm>
          <a:off x="143897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7" name="直線コネクタ 4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8" name="テキスト ボックス 4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9" name="直線コネクタ 4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0" name="テキスト ボックス 4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1" name="直線コネクタ 5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2" name="テキスト ボックス 5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3" name="直線コネクタ 5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4" name="テキスト ボックス 5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5" name="直線コネクタ 5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6" name="テキスト ボックス 5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10" name="直線コネクタ 509"/>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11"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12" name="直線コネクタ 511"/>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13"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14" name="直線コネクタ 513"/>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515"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16" name="フローチャート: 判断 515"/>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17" name="フローチャート: 判断 516"/>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518"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19" name="フローチャート: 判断 518"/>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520"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34544</xdr:rowOff>
    </xdr:from>
    <xdr:to>
      <xdr:col>116</xdr:col>
      <xdr:colOff>114300</xdr:colOff>
      <xdr:row>86</xdr:row>
      <xdr:rowOff>136144</xdr:rowOff>
    </xdr:to>
    <xdr:sp macro="" textlink="">
      <xdr:nvSpPr>
        <xdr:cNvPr id="526" name="楕円 525"/>
        <xdr:cNvSpPr/>
      </xdr:nvSpPr>
      <xdr:spPr>
        <a:xfrm>
          <a:off x="22110700" y="147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120921</xdr:rowOff>
    </xdr:from>
    <xdr:ext cx="469744" cy="259045"/>
    <xdr:sp macro="" textlink="">
      <xdr:nvSpPr>
        <xdr:cNvPr id="527" name="【消防施設】&#10;一人当たり面積該当値テキスト"/>
        <xdr:cNvSpPr txBox="1"/>
      </xdr:nvSpPr>
      <xdr:spPr>
        <a:xfrm>
          <a:off x="22199600" y="1469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34544</xdr:rowOff>
    </xdr:from>
    <xdr:to>
      <xdr:col>112</xdr:col>
      <xdr:colOff>38100</xdr:colOff>
      <xdr:row>86</xdr:row>
      <xdr:rowOff>136144</xdr:rowOff>
    </xdr:to>
    <xdr:sp macro="" textlink="">
      <xdr:nvSpPr>
        <xdr:cNvPr id="528" name="楕円 527"/>
        <xdr:cNvSpPr/>
      </xdr:nvSpPr>
      <xdr:spPr>
        <a:xfrm>
          <a:off x="21272500" y="147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85344</xdr:rowOff>
    </xdr:from>
    <xdr:to>
      <xdr:col>116</xdr:col>
      <xdr:colOff>63500</xdr:colOff>
      <xdr:row>86</xdr:row>
      <xdr:rowOff>85344</xdr:rowOff>
    </xdr:to>
    <xdr:cxnSp macro="">
      <xdr:nvCxnSpPr>
        <xdr:cNvPr id="529" name="直線コネクタ 528"/>
        <xdr:cNvCxnSpPr/>
      </xdr:nvCxnSpPr>
      <xdr:spPr>
        <a:xfrm>
          <a:off x="21323300" y="14830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35688</xdr:rowOff>
    </xdr:from>
    <xdr:to>
      <xdr:col>107</xdr:col>
      <xdr:colOff>101600</xdr:colOff>
      <xdr:row>86</xdr:row>
      <xdr:rowOff>137288</xdr:rowOff>
    </xdr:to>
    <xdr:sp macro="" textlink="">
      <xdr:nvSpPr>
        <xdr:cNvPr id="530" name="楕円 529"/>
        <xdr:cNvSpPr/>
      </xdr:nvSpPr>
      <xdr:spPr>
        <a:xfrm>
          <a:off x="20383500" y="147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85344</xdr:rowOff>
    </xdr:from>
    <xdr:to>
      <xdr:col>111</xdr:col>
      <xdr:colOff>177800</xdr:colOff>
      <xdr:row>86</xdr:row>
      <xdr:rowOff>86488</xdr:rowOff>
    </xdr:to>
    <xdr:cxnSp macro="">
      <xdr:nvCxnSpPr>
        <xdr:cNvPr id="531" name="直線コネクタ 530"/>
        <xdr:cNvCxnSpPr/>
      </xdr:nvCxnSpPr>
      <xdr:spPr>
        <a:xfrm flipV="1">
          <a:off x="20434300" y="1483004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127271</xdr:rowOff>
    </xdr:from>
    <xdr:ext cx="469744" cy="259045"/>
    <xdr:sp macro="" textlink="">
      <xdr:nvSpPr>
        <xdr:cNvPr id="532" name="n_1mainValue【消防施設】&#10;一人当たり面積"/>
        <xdr:cNvSpPr txBox="1"/>
      </xdr:nvSpPr>
      <xdr:spPr>
        <a:xfrm>
          <a:off x="21075727" y="1487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128415</xdr:rowOff>
    </xdr:from>
    <xdr:ext cx="469744" cy="259045"/>
    <xdr:sp macro="" textlink="">
      <xdr:nvSpPr>
        <xdr:cNvPr id="533" name="n_2mainValue【消防施設】&#10;一人当たり面積"/>
        <xdr:cNvSpPr txBox="1"/>
      </xdr:nvSpPr>
      <xdr:spPr>
        <a:xfrm>
          <a:off x="20199427" y="1487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4" name="直線コネクタ 5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5" name="テキスト ボックス 54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6" name="直線コネクタ 5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7" name="テキスト ボックス 5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8" name="直線コネクタ 5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9" name="テキスト ボックス 5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0" name="直線コネクタ 5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1" name="テキスト ボックス 5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2" name="直線コネクタ 5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3" name="テキスト ボックス 5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4" name="直線コネクタ 5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5" name="テキスト ボックス 55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7" name="テキスト ボックス 5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59" name="直線コネクタ 55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60"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61" name="直線コネクタ 56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3" name="直線コネクタ 56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64"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65" name="フローチャート: 判断 564"/>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66" name="フローチャート: 判断 56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67"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68" name="フローチャート: 判断 567"/>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69"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31931</xdr:rowOff>
    </xdr:from>
    <xdr:to>
      <xdr:col>85</xdr:col>
      <xdr:colOff>177800</xdr:colOff>
      <xdr:row>103</xdr:row>
      <xdr:rowOff>133531</xdr:rowOff>
    </xdr:to>
    <xdr:sp macro="" textlink="">
      <xdr:nvSpPr>
        <xdr:cNvPr id="575" name="楕円 574"/>
        <xdr:cNvSpPr/>
      </xdr:nvSpPr>
      <xdr:spPr>
        <a:xfrm>
          <a:off x="162687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54808</xdr:rowOff>
    </xdr:from>
    <xdr:ext cx="405111" cy="259045"/>
    <xdr:sp macro="" textlink="">
      <xdr:nvSpPr>
        <xdr:cNvPr id="576" name="【庁舎】&#10;有形固定資産減価償却率該当値テキスト"/>
        <xdr:cNvSpPr txBox="1"/>
      </xdr:nvSpPr>
      <xdr:spPr>
        <a:xfrm>
          <a:off x="16357600" y="1754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41729</xdr:rowOff>
    </xdr:from>
    <xdr:to>
      <xdr:col>81</xdr:col>
      <xdr:colOff>101600</xdr:colOff>
      <xdr:row>101</xdr:row>
      <xdr:rowOff>143329</xdr:rowOff>
    </xdr:to>
    <xdr:sp macro="" textlink="">
      <xdr:nvSpPr>
        <xdr:cNvPr id="577" name="楕円 576"/>
        <xdr:cNvSpPr/>
      </xdr:nvSpPr>
      <xdr:spPr>
        <a:xfrm>
          <a:off x="15430500" y="173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92529</xdr:rowOff>
    </xdr:from>
    <xdr:to>
      <xdr:col>85</xdr:col>
      <xdr:colOff>127000</xdr:colOff>
      <xdr:row>103</xdr:row>
      <xdr:rowOff>82731</xdr:rowOff>
    </xdr:to>
    <xdr:cxnSp macro="">
      <xdr:nvCxnSpPr>
        <xdr:cNvPr id="578" name="直線コネクタ 577"/>
        <xdr:cNvCxnSpPr/>
      </xdr:nvCxnSpPr>
      <xdr:spPr>
        <a:xfrm>
          <a:off x="15481300" y="17408979"/>
          <a:ext cx="8382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74386</xdr:rowOff>
    </xdr:from>
    <xdr:to>
      <xdr:col>76</xdr:col>
      <xdr:colOff>165100</xdr:colOff>
      <xdr:row>102</xdr:row>
      <xdr:rowOff>4536</xdr:rowOff>
    </xdr:to>
    <xdr:sp macro="" textlink="">
      <xdr:nvSpPr>
        <xdr:cNvPr id="579" name="楕円 578"/>
        <xdr:cNvSpPr/>
      </xdr:nvSpPr>
      <xdr:spPr>
        <a:xfrm>
          <a:off x="14541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92529</xdr:rowOff>
    </xdr:from>
    <xdr:to>
      <xdr:col>81</xdr:col>
      <xdr:colOff>50800</xdr:colOff>
      <xdr:row>101</xdr:row>
      <xdr:rowOff>125186</xdr:rowOff>
    </xdr:to>
    <xdr:cxnSp macro="">
      <xdr:nvCxnSpPr>
        <xdr:cNvPr id="580" name="直線コネクタ 579"/>
        <xdr:cNvCxnSpPr/>
      </xdr:nvCxnSpPr>
      <xdr:spPr>
        <a:xfrm flipV="1">
          <a:off x="14592300" y="174089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159856</xdr:rowOff>
    </xdr:from>
    <xdr:ext cx="405111" cy="259045"/>
    <xdr:sp macro="" textlink="">
      <xdr:nvSpPr>
        <xdr:cNvPr id="581" name="n_1mainValue【庁舎】&#10;有形固定資産減価償却率"/>
        <xdr:cNvSpPr txBox="1"/>
      </xdr:nvSpPr>
      <xdr:spPr>
        <a:xfrm>
          <a:off x="1526604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21063</xdr:rowOff>
    </xdr:from>
    <xdr:ext cx="405111" cy="259045"/>
    <xdr:sp macro="" textlink="">
      <xdr:nvSpPr>
        <xdr:cNvPr id="582" name="n_2mainValue【庁舎】&#10;有形固定資産減価償却率"/>
        <xdr:cNvSpPr txBox="1"/>
      </xdr:nvSpPr>
      <xdr:spPr>
        <a:xfrm>
          <a:off x="143897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3" name="直線コネクタ 59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4" name="テキスト ボックス 59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5" name="直線コネクタ 59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6" name="テキスト ボックス 59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7" name="直線コネクタ 59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8" name="テキスト ボックス 59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9" name="直線コネクタ 59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0" name="テキスト ボックス 59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04" name="直線コネクタ 603"/>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05"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06" name="直線コネクタ 605"/>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07"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08" name="直線コネクタ 607"/>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609"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10" name="フローチャート: 判断 609"/>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11" name="フローチャート: 判断 610"/>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612"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613" name="フローチャート: 判断 612"/>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614" name="n_2ave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164161</xdr:rowOff>
    </xdr:from>
    <xdr:to>
      <xdr:col>116</xdr:col>
      <xdr:colOff>114300</xdr:colOff>
      <xdr:row>107</xdr:row>
      <xdr:rowOff>94311</xdr:rowOff>
    </xdr:to>
    <xdr:sp macro="" textlink="">
      <xdr:nvSpPr>
        <xdr:cNvPr id="620" name="楕円 619"/>
        <xdr:cNvSpPr/>
      </xdr:nvSpPr>
      <xdr:spPr>
        <a:xfrm>
          <a:off x="22110700" y="1833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142588</xdr:rowOff>
    </xdr:from>
    <xdr:ext cx="469744" cy="259045"/>
    <xdr:sp macro="" textlink="">
      <xdr:nvSpPr>
        <xdr:cNvPr id="621" name="【庁舎】&#10;一人当たり面積該当値テキスト"/>
        <xdr:cNvSpPr txBox="1"/>
      </xdr:nvSpPr>
      <xdr:spPr>
        <a:xfrm>
          <a:off x="22199600" y="1831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167590</xdr:rowOff>
    </xdr:from>
    <xdr:to>
      <xdr:col>112</xdr:col>
      <xdr:colOff>38100</xdr:colOff>
      <xdr:row>107</xdr:row>
      <xdr:rowOff>97740</xdr:rowOff>
    </xdr:to>
    <xdr:sp macro="" textlink="">
      <xdr:nvSpPr>
        <xdr:cNvPr id="622" name="楕円 621"/>
        <xdr:cNvSpPr/>
      </xdr:nvSpPr>
      <xdr:spPr>
        <a:xfrm>
          <a:off x="21272500" y="183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43511</xdr:rowOff>
    </xdr:from>
    <xdr:to>
      <xdr:col>116</xdr:col>
      <xdr:colOff>63500</xdr:colOff>
      <xdr:row>107</xdr:row>
      <xdr:rowOff>46940</xdr:rowOff>
    </xdr:to>
    <xdr:cxnSp macro="">
      <xdr:nvCxnSpPr>
        <xdr:cNvPr id="623" name="直線コネクタ 622"/>
        <xdr:cNvCxnSpPr/>
      </xdr:nvCxnSpPr>
      <xdr:spPr>
        <a:xfrm flipV="1">
          <a:off x="21323300" y="1838866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2311</xdr:rowOff>
    </xdr:from>
    <xdr:to>
      <xdr:col>107</xdr:col>
      <xdr:colOff>101600</xdr:colOff>
      <xdr:row>107</xdr:row>
      <xdr:rowOff>103911</xdr:rowOff>
    </xdr:to>
    <xdr:sp macro="" textlink="">
      <xdr:nvSpPr>
        <xdr:cNvPr id="624" name="楕円 623"/>
        <xdr:cNvSpPr/>
      </xdr:nvSpPr>
      <xdr:spPr>
        <a:xfrm>
          <a:off x="20383500" y="183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46940</xdr:rowOff>
    </xdr:from>
    <xdr:to>
      <xdr:col>111</xdr:col>
      <xdr:colOff>177800</xdr:colOff>
      <xdr:row>107</xdr:row>
      <xdr:rowOff>53111</xdr:rowOff>
    </xdr:to>
    <xdr:cxnSp macro="">
      <xdr:nvCxnSpPr>
        <xdr:cNvPr id="625" name="直線コネクタ 624"/>
        <xdr:cNvCxnSpPr/>
      </xdr:nvCxnSpPr>
      <xdr:spPr>
        <a:xfrm flipV="1">
          <a:off x="20434300" y="18392090"/>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88867</xdr:rowOff>
    </xdr:from>
    <xdr:ext cx="469744" cy="259045"/>
    <xdr:sp macro="" textlink="">
      <xdr:nvSpPr>
        <xdr:cNvPr id="626" name="n_1mainValue【庁舎】&#10;一人当たり面積"/>
        <xdr:cNvSpPr txBox="1"/>
      </xdr:nvSpPr>
      <xdr:spPr>
        <a:xfrm>
          <a:off x="21075727" y="184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120438</xdr:rowOff>
    </xdr:from>
    <xdr:ext cx="469744" cy="259045"/>
    <xdr:sp macro="" textlink="">
      <xdr:nvSpPr>
        <xdr:cNvPr id="627" name="n_2mainValue【庁舎】&#10;一人当たり面積"/>
        <xdr:cNvSpPr txBox="1"/>
      </xdr:nvSpPr>
      <xdr:spPr>
        <a:xfrm>
          <a:off x="20199427" y="1812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価償却率が平均よりも上回っている。既存施設の老朽化などが問題である。減価償却率の抑制のため、、更新も視野に入れながら、基金積立などを増やし、来るときに備えることが重要になる。他はほぼ平均か、それ以下のため今後は適切な管理等により長期的な運営をしていきた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
1,495
60.81
2,731,940
2,624,103
55,922
1,121,001
2,164,943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近年の景気回復に伴う個人・法人住民税の収納額の増や、地籍調査結果の反映及びメガソーラーパネルの開設により、平成２７年度から固定資産税の収納額が増えたことで、平成２７年より０．０１ポイントの上昇となっているが、平成２８年度比較では据え置きとなった。今後は、税徴収強化をより一層はかり、財源確保に努めるとともに、公共施設総合管理計画に基づいた施設の集約化や廃止、歳出の見直しなどを図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132927</xdr:rowOff>
    </xdr:to>
    <xdr:cxnSp macro="">
      <xdr:nvCxnSpPr>
        <xdr:cNvPr id="68" name="直線コネクタ 67"/>
        <xdr:cNvCxnSpPr/>
      </xdr:nvCxnSpPr>
      <xdr:spPr>
        <a:xfrm>
          <a:off x="4114800" y="7676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140970</xdr:rowOff>
    </xdr:to>
    <xdr:cxnSp macro="">
      <xdr:nvCxnSpPr>
        <xdr:cNvPr id="71" name="直線コネクタ 70"/>
        <xdr:cNvCxnSpPr/>
      </xdr:nvCxnSpPr>
      <xdr:spPr>
        <a:xfrm flipV="1">
          <a:off x="3225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149013</xdr:rowOff>
    </xdr:to>
    <xdr:cxnSp macro="">
      <xdr:nvCxnSpPr>
        <xdr:cNvPr id="74" name="直線コネクタ 73"/>
        <xdr:cNvCxnSpPr/>
      </xdr:nvCxnSpPr>
      <xdr:spPr>
        <a:xfrm flipV="1">
          <a:off x="2336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149013</xdr:rowOff>
    </xdr:to>
    <xdr:cxnSp macro="">
      <xdr:nvCxnSpPr>
        <xdr:cNvPr id="77" name="直線コネクタ 76"/>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9331</xdr:rowOff>
    </xdr:from>
    <xdr:ext cx="762000" cy="259045"/>
    <xdr:sp macro="" textlink="">
      <xdr:nvSpPr>
        <xdr:cNvPr id="88" name="財政力該当値テキスト"/>
        <xdr:cNvSpPr txBox="1"/>
      </xdr:nvSpPr>
      <xdr:spPr>
        <a:xfrm>
          <a:off x="5041900" y="75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個々の事業の緊急性や必要性について見直しを図り、村債の発行を必要最小限に抑えつつ、公債費の削減に努めていることで、類似団体平均を下回っている。</a:t>
          </a:r>
          <a:endParaRPr kumimoji="1" lang="en-US" altLang="ja-JP" sz="1300"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今後は会計年度任用職員制度導入などにより、人件費の増が見込まれることから、事業のより一層の見直しを図り不必要経費の削減に努めていく。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25581</xdr:rowOff>
    </xdr:from>
    <xdr:to>
      <xdr:col>23</xdr:col>
      <xdr:colOff>133350</xdr:colOff>
      <xdr:row>64</xdr:row>
      <xdr:rowOff>39370</xdr:rowOff>
    </xdr:to>
    <xdr:cxnSp macro="">
      <xdr:nvCxnSpPr>
        <xdr:cNvPr id="133" name="直線コネクタ 132"/>
        <xdr:cNvCxnSpPr/>
      </xdr:nvCxnSpPr>
      <xdr:spPr>
        <a:xfrm>
          <a:off x="4114800" y="1099838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117747</xdr:rowOff>
    </xdr:from>
    <xdr:to>
      <xdr:col>19</xdr:col>
      <xdr:colOff>133350</xdr:colOff>
      <xdr:row>64</xdr:row>
      <xdr:rowOff>25581</xdr:rowOff>
    </xdr:to>
    <xdr:cxnSp macro="">
      <xdr:nvCxnSpPr>
        <xdr:cNvPr id="136" name="直線コネクタ 135"/>
        <xdr:cNvCxnSpPr/>
      </xdr:nvCxnSpPr>
      <xdr:spPr>
        <a:xfrm>
          <a:off x="3225800" y="10919097"/>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117747</xdr:rowOff>
    </xdr:from>
    <xdr:to>
      <xdr:col>15</xdr:col>
      <xdr:colOff>82550</xdr:colOff>
      <xdr:row>63</xdr:row>
      <xdr:rowOff>117747</xdr:rowOff>
    </xdr:to>
    <xdr:cxnSp macro="">
      <xdr:nvCxnSpPr>
        <xdr:cNvPr id="139" name="直線コネクタ 138"/>
        <xdr:cNvCxnSpPr/>
      </xdr:nvCxnSpPr>
      <xdr:spPr>
        <a:xfrm>
          <a:off x="2336800" y="109190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3991</xdr:rowOff>
    </xdr:from>
    <xdr:to>
      <xdr:col>11</xdr:col>
      <xdr:colOff>31750</xdr:colOff>
      <xdr:row>63</xdr:row>
      <xdr:rowOff>117747</xdr:rowOff>
    </xdr:to>
    <xdr:cxnSp macro="">
      <xdr:nvCxnSpPr>
        <xdr:cNvPr id="142" name="直線コネクタ 141"/>
        <xdr:cNvCxnSpPr/>
      </xdr:nvCxnSpPr>
      <xdr:spPr>
        <a:xfrm>
          <a:off x="1447800" y="10805341"/>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2" name="楕円 151"/>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5097</xdr:rowOff>
    </xdr:from>
    <xdr:ext cx="762000" cy="259045"/>
    <xdr:sp macro="" textlink="">
      <xdr:nvSpPr>
        <xdr:cNvPr id="153" name="財政構造の弾力性該当値テキスト"/>
        <xdr:cNvSpPr txBox="1"/>
      </xdr:nvSpPr>
      <xdr:spPr>
        <a:xfrm>
          <a:off x="50419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146231</xdr:rowOff>
    </xdr:from>
    <xdr:to>
      <xdr:col>19</xdr:col>
      <xdr:colOff>184150</xdr:colOff>
      <xdr:row>64</xdr:row>
      <xdr:rowOff>76381</xdr:rowOff>
    </xdr:to>
    <xdr:sp macro="" textlink="">
      <xdr:nvSpPr>
        <xdr:cNvPr id="154" name="楕円 153"/>
        <xdr:cNvSpPr/>
      </xdr:nvSpPr>
      <xdr:spPr>
        <a:xfrm>
          <a:off x="4064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86558</xdr:rowOff>
    </xdr:from>
    <xdr:ext cx="736600" cy="259045"/>
    <xdr:sp macro="" textlink="">
      <xdr:nvSpPr>
        <xdr:cNvPr id="155" name="テキスト ボックス 154"/>
        <xdr:cNvSpPr txBox="1"/>
      </xdr:nvSpPr>
      <xdr:spPr>
        <a:xfrm>
          <a:off x="3733800" y="10716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66947</xdr:rowOff>
    </xdr:from>
    <xdr:to>
      <xdr:col>15</xdr:col>
      <xdr:colOff>133350</xdr:colOff>
      <xdr:row>63</xdr:row>
      <xdr:rowOff>168547</xdr:rowOff>
    </xdr:to>
    <xdr:sp macro="" textlink="">
      <xdr:nvSpPr>
        <xdr:cNvPr id="156" name="楕円 155"/>
        <xdr:cNvSpPr/>
      </xdr:nvSpPr>
      <xdr:spPr>
        <a:xfrm>
          <a:off x="3175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7274</xdr:rowOff>
    </xdr:from>
    <xdr:ext cx="762000" cy="259045"/>
    <xdr:sp macro="" textlink="">
      <xdr:nvSpPr>
        <xdr:cNvPr id="157" name="テキスト ボックス 156"/>
        <xdr:cNvSpPr txBox="1"/>
      </xdr:nvSpPr>
      <xdr:spPr>
        <a:xfrm>
          <a:off x="2844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66947</xdr:rowOff>
    </xdr:from>
    <xdr:to>
      <xdr:col>11</xdr:col>
      <xdr:colOff>82550</xdr:colOff>
      <xdr:row>63</xdr:row>
      <xdr:rowOff>168547</xdr:rowOff>
    </xdr:to>
    <xdr:sp macro="" textlink="">
      <xdr:nvSpPr>
        <xdr:cNvPr id="158" name="楕円 157"/>
        <xdr:cNvSpPr/>
      </xdr:nvSpPr>
      <xdr:spPr>
        <a:xfrm>
          <a:off x="2286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7274</xdr:rowOff>
    </xdr:from>
    <xdr:ext cx="762000" cy="259045"/>
    <xdr:sp macro="" textlink="">
      <xdr:nvSpPr>
        <xdr:cNvPr id="159" name="テキスト ボックス 158"/>
        <xdr:cNvSpPr txBox="1"/>
      </xdr:nvSpPr>
      <xdr:spPr>
        <a:xfrm>
          <a:off x="1955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124641</xdr:rowOff>
    </xdr:from>
    <xdr:to>
      <xdr:col>7</xdr:col>
      <xdr:colOff>31750</xdr:colOff>
      <xdr:row>63</xdr:row>
      <xdr:rowOff>54791</xdr:rowOff>
    </xdr:to>
    <xdr:sp macro="" textlink="">
      <xdr:nvSpPr>
        <xdr:cNvPr id="160" name="楕円 159"/>
        <xdr:cNvSpPr/>
      </xdr:nvSpPr>
      <xdr:spPr>
        <a:xfrm>
          <a:off x="1397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64968</xdr:rowOff>
    </xdr:from>
    <xdr:ext cx="762000" cy="259045"/>
    <xdr:sp macro="" textlink="">
      <xdr:nvSpPr>
        <xdr:cNvPr id="161" name="テキスト ボックス 160"/>
        <xdr:cNvSpPr txBox="1"/>
      </xdr:nvSpPr>
      <xdr:spPr>
        <a:xfrm>
          <a:off x="1066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類似団体平均に比べ、人口１人当たり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143,518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人件費に関しては、類似団体に比べ人口千人当たりの職員数も多く、今後は職員数の見直しを行う等、適正な定員管理に努めることで、人件費の抑制を図る。物件費に関しては、医派遣委託事業や電算システム機器保守委託料や使用料等の増に伴い経費が増大していることから、委託内容を精査し不要な支出を削減する</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91615</xdr:rowOff>
    </xdr:from>
    <xdr:to>
      <xdr:col>23</xdr:col>
      <xdr:colOff>133350</xdr:colOff>
      <xdr:row>83</xdr:row>
      <xdr:rowOff>152625</xdr:rowOff>
    </xdr:to>
    <xdr:cxnSp macro="">
      <xdr:nvCxnSpPr>
        <xdr:cNvPr id="197" name="直線コネクタ 196"/>
        <xdr:cNvCxnSpPr/>
      </xdr:nvCxnSpPr>
      <xdr:spPr>
        <a:xfrm>
          <a:off x="4114800" y="14321965"/>
          <a:ext cx="838200" cy="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29448</xdr:rowOff>
    </xdr:from>
    <xdr:to>
      <xdr:col>19</xdr:col>
      <xdr:colOff>133350</xdr:colOff>
      <xdr:row>83</xdr:row>
      <xdr:rowOff>91615</xdr:rowOff>
    </xdr:to>
    <xdr:cxnSp macro="">
      <xdr:nvCxnSpPr>
        <xdr:cNvPr id="200" name="直線コネクタ 199"/>
        <xdr:cNvCxnSpPr/>
      </xdr:nvCxnSpPr>
      <xdr:spPr>
        <a:xfrm>
          <a:off x="3225800" y="14259798"/>
          <a:ext cx="8890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148154</xdr:rowOff>
    </xdr:from>
    <xdr:to>
      <xdr:col>15</xdr:col>
      <xdr:colOff>82550</xdr:colOff>
      <xdr:row>83</xdr:row>
      <xdr:rowOff>29448</xdr:rowOff>
    </xdr:to>
    <xdr:cxnSp macro="">
      <xdr:nvCxnSpPr>
        <xdr:cNvPr id="203" name="直線コネクタ 202"/>
        <xdr:cNvCxnSpPr/>
      </xdr:nvCxnSpPr>
      <xdr:spPr>
        <a:xfrm>
          <a:off x="2336800" y="14207054"/>
          <a:ext cx="889000" cy="5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112080</xdr:rowOff>
    </xdr:from>
    <xdr:to>
      <xdr:col>11</xdr:col>
      <xdr:colOff>31750</xdr:colOff>
      <xdr:row>82</xdr:row>
      <xdr:rowOff>148154</xdr:rowOff>
    </xdr:to>
    <xdr:cxnSp macro="">
      <xdr:nvCxnSpPr>
        <xdr:cNvPr id="206" name="直線コネクタ 205"/>
        <xdr:cNvCxnSpPr/>
      </xdr:nvCxnSpPr>
      <xdr:spPr>
        <a:xfrm>
          <a:off x="1447800" y="14170980"/>
          <a:ext cx="889000" cy="3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101825</xdr:rowOff>
    </xdr:from>
    <xdr:to>
      <xdr:col>23</xdr:col>
      <xdr:colOff>184150</xdr:colOff>
      <xdr:row>84</xdr:row>
      <xdr:rowOff>31975</xdr:rowOff>
    </xdr:to>
    <xdr:sp macro="" textlink="">
      <xdr:nvSpPr>
        <xdr:cNvPr id="216" name="楕円 215"/>
        <xdr:cNvSpPr/>
      </xdr:nvSpPr>
      <xdr:spPr>
        <a:xfrm>
          <a:off x="4902200" y="143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73902</xdr:rowOff>
    </xdr:from>
    <xdr:ext cx="762000" cy="259045"/>
    <xdr:sp macro="" textlink="">
      <xdr:nvSpPr>
        <xdr:cNvPr id="217" name="人件費・物件費等の状況該当値テキスト"/>
        <xdr:cNvSpPr txBox="1"/>
      </xdr:nvSpPr>
      <xdr:spPr>
        <a:xfrm>
          <a:off x="5041900" y="1430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40815</xdr:rowOff>
    </xdr:from>
    <xdr:to>
      <xdr:col>19</xdr:col>
      <xdr:colOff>184150</xdr:colOff>
      <xdr:row>83</xdr:row>
      <xdr:rowOff>142415</xdr:rowOff>
    </xdr:to>
    <xdr:sp macro="" textlink="">
      <xdr:nvSpPr>
        <xdr:cNvPr id="218" name="楕円 217"/>
        <xdr:cNvSpPr/>
      </xdr:nvSpPr>
      <xdr:spPr>
        <a:xfrm>
          <a:off x="4064000" y="142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127192</xdr:rowOff>
    </xdr:from>
    <xdr:ext cx="736600" cy="259045"/>
    <xdr:sp macro="" textlink="">
      <xdr:nvSpPr>
        <xdr:cNvPr id="219" name="テキスト ボックス 218"/>
        <xdr:cNvSpPr txBox="1"/>
      </xdr:nvSpPr>
      <xdr:spPr>
        <a:xfrm>
          <a:off x="3733800" y="14357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150098</xdr:rowOff>
    </xdr:from>
    <xdr:to>
      <xdr:col>15</xdr:col>
      <xdr:colOff>133350</xdr:colOff>
      <xdr:row>83</xdr:row>
      <xdr:rowOff>80248</xdr:rowOff>
    </xdr:to>
    <xdr:sp macro="" textlink="">
      <xdr:nvSpPr>
        <xdr:cNvPr id="220" name="楕円 219"/>
        <xdr:cNvSpPr/>
      </xdr:nvSpPr>
      <xdr:spPr>
        <a:xfrm>
          <a:off x="3175000" y="1420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65025</xdr:rowOff>
    </xdr:from>
    <xdr:ext cx="762000" cy="259045"/>
    <xdr:sp macro="" textlink="">
      <xdr:nvSpPr>
        <xdr:cNvPr id="221" name="テキスト ボックス 220"/>
        <xdr:cNvSpPr txBox="1"/>
      </xdr:nvSpPr>
      <xdr:spPr>
        <a:xfrm>
          <a:off x="2844800" y="142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97354</xdr:rowOff>
    </xdr:from>
    <xdr:to>
      <xdr:col>11</xdr:col>
      <xdr:colOff>82550</xdr:colOff>
      <xdr:row>83</xdr:row>
      <xdr:rowOff>27504</xdr:rowOff>
    </xdr:to>
    <xdr:sp macro="" textlink="">
      <xdr:nvSpPr>
        <xdr:cNvPr id="222" name="楕円 221"/>
        <xdr:cNvSpPr/>
      </xdr:nvSpPr>
      <xdr:spPr>
        <a:xfrm>
          <a:off x="2286000" y="1415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12281</xdr:rowOff>
    </xdr:from>
    <xdr:ext cx="762000" cy="259045"/>
    <xdr:sp macro="" textlink="">
      <xdr:nvSpPr>
        <xdr:cNvPr id="223" name="テキスト ボックス 222"/>
        <xdr:cNvSpPr txBox="1"/>
      </xdr:nvSpPr>
      <xdr:spPr>
        <a:xfrm>
          <a:off x="1955800" y="1424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61280</xdr:rowOff>
    </xdr:from>
    <xdr:to>
      <xdr:col>7</xdr:col>
      <xdr:colOff>31750</xdr:colOff>
      <xdr:row>82</xdr:row>
      <xdr:rowOff>162880</xdr:rowOff>
    </xdr:to>
    <xdr:sp macro="" textlink="">
      <xdr:nvSpPr>
        <xdr:cNvPr id="224" name="楕円 223"/>
        <xdr:cNvSpPr/>
      </xdr:nvSpPr>
      <xdr:spPr>
        <a:xfrm>
          <a:off x="1397000" y="141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147657</xdr:rowOff>
    </xdr:from>
    <xdr:ext cx="762000" cy="259045"/>
    <xdr:sp macro="" textlink="">
      <xdr:nvSpPr>
        <xdr:cNvPr id="225" name="テキスト ボックス 224"/>
        <xdr:cNvSpPr txBox="1"/>
      </xdr:nvSpPr>
      <xdr:spPr>
        <a:xfrm>
          <a:off x="1066800" y="142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今後は多少増加すると見込んでいる。今後も類似団体平均を下回るよう、給与の適正化に努めていく考えであるが、行政サービスの低下につながらない範囲で給与改定などをおこな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5" name="直線コネクタ 254"/>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77470</xdr:rowOff>
    </xdr:to>
    <xdr:cxnSp macro="">
      <xdr:nvCxnSpPr>
        <xdr:cNvPr id="258" name="直線コネクタ 257"/>
        <xdr:cNvCxnSpPr/>
      </xdr:nvCxnSpPr>
      <xdr:spPr>
        <a:xfrm flipV="1">
          <a:off x="15290800" y="1472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98107</xdr:rowOff>
    </xdr:from>
    <xdr:to>
      <xdr:col>72</xdr:col>
      <xdr:colOff>203200</xdr:colOff>
      <xdr:row>86</xdr:row>
      <xdr:rowOff>77470</xdr:rowOff>
    </xdr:to>
    <xdr:cxnSp macro="">
      <xdr:nvCxnSpPr>
        <xdr:cNvPr id="261" name="直線コネクタ 260"/>
        <xdr:cNvCxnSpPr/>
      </xdr:nvCxnSpPr>
      <xdr:spPr>
        <a:xfrm>
          <a:off x="14401800" y="14671357"/>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98107</xdr:rowOff>
    </xdr:from>
    <xdr:to>
      <xdr:col>68</xdr:col>
      <xdr:colOff>152400</xdr:colOff>
      <xdr:row>85</xdr:row>
      <xdr:rowOff>152400</xdr:rowOff>
    </xdr:to>
    <xdr:cxnSp macro="">
      <xdr:nvCxnSpPr>
        <xdr:cNvPr id="264" name="直線コネクタ 263"/>
        <xdr:cNvCxnSpPr/>
      </xdr:nvCxnSpPr>
      <xdr:spPr>
        <a:xfrm flipV="1">
          <a:off x="13512800" y="1467135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7" name="テキスト ボックス 276"/>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8" name="楕円 277"/>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79" name="テキスト ボックス 278"/>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47307</xdr:rowOff>
    </xdr:from>
    <xdr:to>
      <xdr:col>68</xdr:col>
      <xdr:colOff>203200</xdr:colOff>
      <xdr:row>85</xdr:row>
      <xdr:rowOff>148907</xdr:rowOff>
    </xdr:to>
    <xdr:sp macro="" textlink="">
      <xdr:nvSpPr>
        <xdr:cNvPr id="280" name="楕円 279"/>
        <xdr:cNvSpPr/>
      </xdr:nvSpPr>
      <xdr:spPr>
        <a:xfrm>
          <a:off x="14351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159084</xdr:rowOff>
    </xdr:from>
    <xdr:ext cx="762000" cy="259045"/>
    <xdr:sp macro="" textlink="">
      <xdr:nvSpPr>
        <xdr:cNvPr id="281" name="テキスト ボックス 280"/>
        <xdr:cNvSpPr txBox="1"/>
      </xdr:nvSpPr>
      <xdr:spPr>
        <a:xfrm>
          <a:off x="14020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3" name="テキスト ボックス 282"/>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比較では４ポイントの差があるが、今後は職員数の見直しなど総合的に判断し、行政サービスの低下につながらないようしていく。また、業務の効率化や事務事業の見直し、効率的な人員管理を行うことで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48793</xdr:rowOff>
    </xdr:from>
    <xdr:to>
      <xdr:col>81</xdr:col>
      <xdr:colOff>44450</xdr:colOff>
      <xdr:row>62</xdr:row>
      <xdr:rowOff>59169</xdr:rowOff>
    </xdr:to>
    <xdr:cxnSp macro="">
      <xdr:nvCxnSpPr>
        <xdr:cNvPr id="315" name="直線コネクタ 314"/>
        <xdr:cNvCxnSpPr/>
      </xdr:nvCxnSpPr>
      <xdr:spPr>
        <a:xfrm>
          <a:off x="16179800" y="10678693"/>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30214</xdr:rowOff>
    </xdr:from>
    <xdr:to>
      <xdr:col>77</xdr:col>
      <xdr:colOff>44450</xdr:colOff>
      <xdr:row>62</xdr:row>
      <xdr:rowOff>48793</xdr:rowOff>
    </xdr:to>
    <xdr:cxnSp macro="">
      <xdr:nvCxnSpPr>
        <xdr:cNvPr id="318" name="直線コネクタ 317"/>
        <xdr:cNvCxnSpPr/>
      </xdr:nvCxnSpPr>
      <xdr:spPr>
        <a:xfrm>
          <a:off x="15290800" y="10660114"/>
          <a:ext cx="889000" cy="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30214</xdr:rowOff>
    </xdr:from>
    <xdr:to>
      <xdr:col>72</xdr:col>
      <xdr:colOff>203200</xdr:colOff>
      <xdr:row>62</xdr:row>
      <xdr:rowOff>68821</xdr:rowOff>
    </xdr:to>
    <xdr:cxnSp macro="">
      <xdr:nvCxnSpPr>
        <xdr:cNvPr id="321" name="直線コネクタ 320"/>
        <xdr:cNvCxnSpPr/>
      </xdr:nvCxnSpPr>
      <xdr:spPr>
        <a:xfrm flipV="1">
          <a:off x="14401800" y="10660114"/>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1016</xdr:rowOff>
    </xdr:from>
    <xdr:to>
      <xdr:col>68</xdr:col>
      <xdr:colOff>152400</xdr:colOff>
      <xdr:row>62</xdr:row>
      <xdr:rowOff>68821</xdr:rowOff>
    </xdr:to>
    <xdr:cxnSp macro="">
      <xdr:nvCxnSpPr>
        <xdr:cNvPr id="324" name="直線コネクタ 323"/>
        <xdr:cNvCxnSpPr/>
      </xdr:nvCxnSpPr>
      <xdr:spPr>
        <a:xfrm>
          <a:off x="13512800" y="10630916"/>
          <a:ext cx="889000" cy="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8369</xdr:rowOff>
    </xdr:from>
    <xdr:to>
      <xdr:col>81</xdr:col>
      <xdr:colOff>95250</xdr:colOff>
      <xdr:row>62</xdr:row>
      <xdr:rowOff>109969</xdr:rowOff>
    </xdr:to>
    <xdr:sp macro="" textlink="">
      <xdr:nvSpPr>
        <xdr:cNvPr id="334" name="楕円 333"/>
        <xdr:cNvSpPr/>
      </xdr:nvSpPr>
      <xdr:spPr>
        <a:xfrm>
          <a:off x="16967200" y="106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151896</xdr:rowOff>
    </xdr:from>
    <xdr:ext cx="762000" cy="259045"/>
    <xdr:sp macro="" textlink="">
      <xdr:nvSpPr>
        <xdr:cNvPr id="335" name="定員管理の状況該当値テキスト"/>
        <xdr:cNvSpPr txBox="1"/>
      </xdr:nvSpPr>
      <xdr:spPr>
        <a:xfrm>
          <a:off x="17106900" y="1061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169443</xdr:rowOff>
    </xdr:from>
    <xdr:to>
      <xdr:col>77</xdr:col>
      <xdr:colOff>95250</xdr:colOff>
      <xdr:row>62</xdr:row>
      <xdr:rowOff>99593</xdr:rowOff>
    </xdr:to>
    <xdr:sp macro="" textlink="">
      <xdr:nvSpPr>
        <xdr:cNvPr id="336" name="楕円 335"/>
        <xdr:cNvSpPr/>
      </xdr:nvSpPr>
      <xdr:spPr>
        <a:xfrm>
          <a:off x="16129000" y="106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84370</xdr:rowOff>
    </xdr:from>
    <xdr:ext cx="736600" cy="259045"/>
    <xdr:sp macro="" textlink="">
      <xdr:nvSpPr>
        <xdr:cNvPr id="337" name="テキスト ボックス 336"/>
        <xdr:cNvSpPr txBox="1"/>
      </xdr:nvSpPr>
      <xdr:spPr>
        <a:xfrm>
          <a:off x="15798800" y="10714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150864</xdr:rowOff>
    </xdr:from>
    <xdr:to>
      <xdr:col>73</xdr:col>
      <xdr:colOff>44450</xdr:colOff>
      <xdr:row>62</xdr:row>
      <xdr:rowOff>81014</xdr:rowOff>
    </xdr:to>
    <xdr:sp macro="" textlink="">
      <xdr:nvSpPr>
        <xdr:cNvPr id="338" name="楕円 337"/>
        <xdr:cNvSpPr/>
      </xdr:nvSpPr>
      <xdr:spPr>
        <a:xfrm>
          <a:off x="15240000" y="106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65791</xdr:rowOff>
    </xdr:from>
    <xdr:ext cx="762000" cy="259045"/>
    <xdr:sp macro="" textlink="">
      <xdr:nvSpPr>
        <xdr:cNvPr id="339" name="テキスト ボックス 338"/>
        <xdr:cNvSpPr txBox="1"/>
      </xdr:nvSpPr>
      <xdr:spPr>
        <a:xfrm>
          <a:off x="14909800" y="1069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18021</xdr:rowOff>
    </xdr:from>
    <xdr:to>
      <xdr:col>68</xdr:col>
      <xdr:colOff>203200</xdr:colOff>
      <xdr:row>62</xdr:row>
      <xdr:rowOff>119621</xdr:rowOff>
    </xdr:to>
    <xdr:sp macro="" textlink="">
      <xdr:nvSpPr>
        <xdr:cNvPr id="340" name="楕円 339"/>
        <xdr:cNvSpPr/>
      </xdr:nvSpPr>
      <xdr:spPr>
        <a:xfrm>
          <a:off x="14351000" y="1064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104398</xdr:rowOff>
    </xdr:from>
    <xdr:ext cx="762000" cy="259045"/>
    <xdr:sp macro="" textlink="">
      <xdr:nvSpPr>
        <xdr:cNvPr id="341" name="テキスト ボックス 340"/>
        <xdr:cNvSpPr txBox="1"/>
      </xdr:nvSpPr>
      <xdr:spPr>
        <a:xfrm>
          <a:off x="14020800" y="1073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121666</xdr:rowOff>
    </xdr:from>
    <xdr:to>
      <xdr:col>64</xdr:col>
      <xdr:colOff>152400</xdr:colOff>
      <xdr:row>62</xdr:row>
      <xdr:rowOff>51816</xdr:rowOff>
    </xdr:to>
    <xdr:sp macro="" textlink="">
      <xdr:nvSpPr>
        <xdr:cNvPr id="342" name="楕円 341"/>
        <xdr:cNvSpPr/>
      </xdr:nvSpPr>
      <xdr:spPr>
        <a:xfrm>
          <a:off x="13462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36593</xdr:rowOff>
    </xdr:from>
    <xdr:ext cx="762000" cy="259045"/>
    <xdr:sp macro="" textlink="">
      <xdr:nvSpPr>
        <xdr:cNvPr id="343" name="テキスト ボックス 342"/>
        <xdr:cNvSpPr txBox="1"/>
      </xdr:nvSpPr>
      <xdr:spPr>
        <a:xfrm>
          <a:off x="13131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近年実質公債比率は低下しているものの、類似団体平均を上回っている現状である。主な要因としては、緊急防災・減債事業債や災害対策債の元利償還金の増などが挙げられる。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学校教育施設等整備事業債の償還が始まることや産山学園大規模改修事業にかかる起債発行額が増額すると見込まれることから、事業の見直しを図り、村債発行額を抑制するとともに、発行する際は、交付税措置の有利なものを活用していく。また、今後１０年間で８％まで低下させることを目標に、公債費管理の適正化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113877</xdr:rowOff>
    </xdr:from>
    <xdr:to>
      <xdr:col>81</xdr:col>
      <xdr:colOff>44450</xdr:colOff>
      <xdr:row>42</xdr:row>
      <xdr:rowOff>113877</xdr:rowOff>
    </xdr:to>
    <xdr:cxnSp macro="">
      <xdr:nvCxnSpPr>
        <xdr:cNvPr id="376" name="直線コネクタ 375"/>
        <xdr:cNvCxnSpPr/>
      </xdr:nvCxnSpPr>
      <xdr:spPr>
        <a:xfrm>
          <a:off x="16179800" y="73147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113877</xdr:rowOff>
    </xdr:to>
    <xdr:cxnSp macro="">
      <xdr:nvCxnSpPr>
        <xdr:cNvPr id="379" name="直線コネクタ 378"/>
        <xdr:cNvCxnSpPr/>
      </xdr:nvCxnSpPr>
      <xdr:spPr>
        <a:xfrm>
          <a:off x="15290800" y="7314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43</xdr:row>
      <xdr:rowOff>38946</xdr:rowOff>
    </xdr:to>
    <xdr:cxnSp macro="">
      <xdr:nvCxnSpPr>
        <xdr:cNvPr id="382" name="直線コネクタ 381"/>
        <xdr:cNvCxnSpPr/>
      </xdr:nvCxnSpPr>
      <xdr:spPr>
        <a:xfrm flipV="1">
          <a:off x="14401800" y="73147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127423</xdr:rowOff>
    </xdr:to>
    <xdr:cxnSp macro="">
      <xdr:nvCxnSpPr>
        <xdr:cNvPr id="385" name="直線コネクタ 384"/>
        <xdr:cNvCxnSpPr/>
      </xdr:nvCxnSpPr>
      <xdr:spPr>
        <a:xfrm flipV="1">
          <a:off x="13512800" y="74112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395" name="楕円 394"/>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396"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397" name="楕円 396"/>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398" name="テキスト ボックス 397"/>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399" name="楕円 398"/>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0" name="テキスト ボックス 399"/>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1" name="楕円 400"/>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2" name="テキスト ボックス 401"/>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76623</xdr:rowOff>
    </xdr:from>
    <xdr:to>
      <xdr:col>64</xdr:col>
      <xdr:colOff>152400</xdr:colOff>
      <xdr:row>44</xdr:row>
      <xdr:rowOff>6773</xdr:rowOff>
    </xdr:to>
    <xdr:sp macro="" textlink="">
      <xdr:nvSpPr>
        <xdr:cNvPr id="403" name="楕円 402"/>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163000</xdr:rowOff>
    </xdr:from>
    <xdr:ext cx="762000" cy="259045"/>
    <xdr:sp macro="" textlink="">
      <xdr:nvSpPr>
        <xdr:cNvPr id="404" name="テキスト ボックス 403"/>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に関して、本村は常に０．０％を維持しているため、引き続き、公共施設等総合管理計画に基づき、施設の見直しを図りながら、村債の発行は抑えつつ、発行する際は、交付税措置の有利なものを活用する等、健全な財政運営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
1,495
60.81
2,731,940
2,624,103
55,922
1,121,001
2,164,943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２５年度以降、類似団体平均との乖離が大きくなっていることが分かる。要因として、給与改定に伴う人件費の増加や、新規職員の採用などがあげられる。職員数に関しては、今後総合的に判断し、給与体系や各種手当制度の見直しを行うことで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99568</xdr:rowOff>
    </xdr:to>
    <xdr:cxnSp macro="">
      <xdr:nvCxnSpPr>
        <xdr:cNvPr id="64" name="直線コネクタ 63"/>
        <xdr:cNvCxnSpPr/>
      </xdr:nvCxnSpPr>
      <xdr:spPr>
        <a:xfrm>
          <a:off x="3987800" y="64957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37</xdr:row>
      <xdr:rowOff>156718</xdr:rowOff>
    </xdr:to>
    <xdr:cxnSp macro="">
      <xdr:nvCxnSpPr>
        <xdr:cNvPr id="67" name="直線コネクタ 66"/>
        <xdr:cNvCxnSpPr/>
      </xdr:nvCxnSpPr>
      <xdr:spPr>
        <a:xfrm flipV="1">
          <a:off x="3098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156718</xdr:rowOff>
    </xdr:to>
    <xdr:cxnSp macro="">
      <xdr:nvCxnSpPr>
        <xdr:cNvPr id="70" name="直線コネクタ 69"/>
        <xdr:cNvCxnSpPr/>
      </xdr:nvCxnSpPr>
      <xdr:spPr>
        <a:xfrm>
          <a:off x="2209800" y="64272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83566</xdr:rowOff>
    </xdr:to>
    <xdr:cxnSp macro="">
      <xdr:nvCxnSpPr>
        <xdr:cNvPr id="73" name="直線コネクタ 72"/>
        <xdr:cNvCxnSpPr/>
      </xdr:nvCxnSpPr>
      <xdr:spPr>
        <a:xfrm>
          <a:off x="1320800" y="63174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48768</xdr:rowOff>
    </xdr:from>
    <xdr:to>
      <xdr:col>24</xdr:col>
      <xdr:colOff>76200</xdr:colOff>
      <xdr:row>38</xdr:row>
      <xdr:rowOff>150368</xdr:rowOff>
    </xdr:to>
    <xdr:sp macro="" textlink="">
      <xdr:nvSpPr>
        <xdr:cNvPr id="83" name="楕円 82"/>
        <xdr:cNvSpPr/>
      </xdr:nvSpPr>
      <xdr:spPr>
        <a:xfrm>
          <a:off x="4775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20845</xdr:rowOff>
    </xdr:from>
    <xdr:ext cx="762000" cy="259045"/>
    <xdr:sp macro="" textlink="">
      <xdr:nvSpPr>
        <xdr:cNvPr id="84" name="人件費該当値テキスト"/>
        <xdr:cNvSpPr txBox="1"/>
      </xdr:nvSpPr>
      <xdr:spPr>
        <a:xfrm>
          <a:off x="4914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92" name="テキスト ボックス 91"/>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常に類似団体平均を上回っている状況であり、全国平均・県内平均をも上回っている。特に診療所において、医師の退職に伴う医師派遣委託費や電算システム使用料・保守委託等が物件費を押し上げる要因となっ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87812</xdr:rowOff>
    </xdr:from>
    <xdr:to>
      <xdr:col>82</xdr:col>
      <xdr:colOff>107950</xdr:colOff>
      <xdr:row>14</xdr:row>
      <xdr:rowOff>127000</xdr:rowOff>
    </xdr:to>
    <xdr:cxnSp macro="">
      <xdr:nvCxnSpPr>
        <xdr:cNvPr id="127" name="直線コネクタ 126"/>
        <xdr:cNvCxnSpPr/>
      </xdr:nvCxnSpPr>
      <xdr:spPr>
        <a:xfrm>
          <a:off x="15671800" y="24881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87812</xdr:rowOff>
    </xdr:from>
    <xdr:to>
      <xdr:col>78</xdr:col>
      <xdr:colOff>69850</xdr:colOff>
      <xdr:row>15</xdr:row>
      <xdr:rowOff>46990</xdr:rowOff>
    </xdr:to>
    <xdr:cxnSp macro="">
      <xdr:nvCxnSpPr>
        <xdr:cNvPr id="130" name="直線コネクタ 129"/>
        <xdr:cNvCxnSpPr/>
      </xdr:nvCxnSpPr>
      <xdr:spPr>
        <a:xfrm flipV="1">
          <a:off x="14782800" y="248811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107406</xdr:rowOff>
    </xdr:from>
    <xdr:to>
      <xdr:col>73</xdr:col>
      <xdr:colOff>180975</xdr:colOff>
      <xdr:row>15</xdr:row>
      <xdr:rowOff>46990</xdr:rowOff>
    </xdr:to>
    <xdr:cxnSp macro="">
      <xdr:nvCxnSpPr>
        <xdr:cNvPr id="133" name="直線コネクタ 132"/>
        <xdr:cNvCxnSpPr/>
      </xdr:nvCxnSpPr>
      <xdr:spPr>
        <a:xfrm>
          <a:off x="13893800" y="250770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68217</xdr:rowOff>
    </xdr:from>
    <xdr:to>
      <xdr:col>69</xdr:col>
      <xdr:colOff>92075</xdr:colOff>
      <xdr:row>14</xdr:row>
      <xdr:rowOff>107406</xdr:rowOff>
    </xdr:to>
    <xdr:cxnSp macro="">
      <xdr:nvCxnSpPr>
        <xdr:cNvPr id="136" name="直線コネクタ 135"/>
        <xdr:cNvCxnSpPr/>
      </xdr:nvCxnSpPr>
      <xdr:spPr>
        <a:xfrm>
          <a:off x="13004800" y="24685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6" name="楕円 145"/>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7"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37012</xdr:rowOff>
    </xdr:from>
    <xdr:to>
      <xdr:col>78</xdr:col>
      <xdr:colOff>120650</xdr:colOff>
      <xdr:row>14</xdr:row>
      <xdr:rowOff>138612</xdr:rowOff>
    </xdr:to>
    <xdr:sp macro="" textlink="">
      <xdr:nvSpPr>
        <xdr:cNvPr id="148" name="楕円 147"/>
        <xdr:cNvSpPr/>
      </xdr:nvSpPr>
      <xdr:spPr>
        <a:xfrm>
          <a:off x="15621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148789</xdr:rowOff>
    </xdr:from>
    <xdr:ext cx="736600" cy="259045"/>
    <xdr:sp macro="" textlink="">
      <xdr:nvSpPr>
        <xdr:cNvPr id="149" name="テキスト ボックス 148"/>
        <xdr:cNvSpPr txBox="1"/>
      </xdr:nvSpPr>
      <xdr:spPr>
        <a:xfrm>
          <a:off x="15290800" y="220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50" name="楕円 149"/>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51" name="テキスト ボックス 150"/>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56606</xdr:rowOff>
    </xdr:from>
    <xdr:to>
      <xdr:col>69</xdr:col>
      <xdr:colOff>142875</xdr:colOff>
      <xdr:row>14</xdr:row>
      <xdr:rowOff>158206</xdr:rowOff>
    </xdr:to>
    <xdr:sp macro="" textlink="">
      <xdr:nvSpPr>
        <xdr:cNvPr id="152" name="楕円 151"/>
        <xdr:cNvSpPr/>
      </xdr:nvSpPr>
      <xdr:spPr>
        <a:xfrm>
          <a:off x="13843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168383</xdr:rowOff>
    </xdr:from>
    <xdr:ext cx="762000" cy="259045"/>
    <xdr:sp macro="" textlink="">
      <xdr:nvSpPr>
        <xdr:cNvPr id="153" name="テキスト ボックス 152"/>
        <xdr:cNvSpPr txBox="1"/>
      </xdr:nvSpPr>
      <xdr:spPr>
        <a:xfrm>
          <a:off x="13512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17417</xdr:rowOff>
    </xdr:from>
    <xdr:to>
      <xdr:col>65</xdr:col>
      <xdr:colOff>53975</xdr:colOff>
      <xdr:row>14</xdr:row>
      <xdr:rowOff>119017</xdr:rowOff>
    </xdr:to>
    <xdr:sp macro="" textlink="">
      <xdr:nvSpPr>
        <xdr:cNvPr id="154" name="楕円 153"/>
        <xdr:cNvSpPr/>
      </xdr:nvSpPr>
      <xdr:spPr>
        <a:xfrm>
          <a:off x="12954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129194</xdr:rowOff>
    </xdr:from>
    <xdr:ext cx="762000" cy="259045"/>
    <xdr:sp macro="" textlink="">
      <xdr:nvSpPr>
        <xdr:cNvPr id="155" name="テキスト ボックス 154"/>
        <xdr:cNvSpPr txBox="1"/>
      </xdr:nvSpPr>
      <xdr:spPr>
        <a:xfrm>
          <a:off x="12623800" y="21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過去５年おおよそ類似団体平均と同水準で推移してはいるものの、平成２８年度、平成２９年度は平成２８年熊本地震にかかる災害見舞金や在宅介護、住宅改造事業が多く、全体の割合としては低く見える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額としては徐々に増加している。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今後は単独事業の見直しや適正化により財政を圧迫する上昇傾向に歯止めをかけるよう努める。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31750</xdr:rowOff>
    </xdr:to>
    <xdr:cxnSp macro="">
      <xdr:nvCxnSpPr>
        <xdr:cNvPr id="187" name="直線コネクタ 186"/>
        <xdr:cNvCxnSpPr/>
      </xdr:nvCxnSpPr>
      <xdr:spPr>
        <a:xfrm>
          <a:off x="3987800" y="9436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6350</xdr:rowOff>
    </xdr:to>
    <xdr:cxnSp macro="">
      <xdr:nvCxnSpPr>
        <xdr:cNvPr id="190" name="直線コネクタ 189"/>
        <xdr:cNvCxnSpPr/>
      </xdr:nvCxnSpPr>
      <xdr:spPr>
        <a:xfrm>
          <a:off x="3098800" y="942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165100</xdr:rowOff>
    </xdr:to>
    <xdr:cxnSp macro="">
      <xdr:nvCxnSpPr>
        <xdr:cNvPr id="193" name="直線コネクタ 192"/>
        <xdr:cNvCxnSpPr/>
      </xdr:nvCxnSpPr>
      <xdr:spPr>
        <a:xfrm>
          <a:off x="2209800" y="9321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76200</xdr:rowOff>
    </xdr:to>
    <xdr:cxnSp macro="">
      <xdr:nvCxnSpPr>
        <xdr:cNvPr id="196" name="直線コネクタ 195"/>
        <xdr:cNvCxnSpPr/>
      </xdr:nvCxnSpPr>
      <xdr:spPr>
        <a:xfrm flipV="1">
          <a:off x="1320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6" name="楕円 205"/>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7"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08" name="楕円 207"/>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09" name="テキスト ボックス 208"/>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0" name="楕円 209"/>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1" name="テキスト ボックス 210"/>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12" name="楕円 211"/>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13" name="テキスト ボックス 212"/>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4" name="楕円 213"/>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5" name="テキスト ボックス 214"/>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下回ったのは後期高齢者特別会計や介護保険特別会計への繰出金の減少が要因である。公営事業を始め公営企業会計においても、より適正な運営を求めるとともに、各会計の税や料の徴収強化もお願いし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136144</xdr:rowOff>
    </xdr:to>
    <xdr:cxnSp macro="">
      <xdr:nvCxnSpPr>
        <xdr:cNvPr id="245" name="直線コネクタ 244"/>
        <xdr:cNvCxnSpPr/>
      </xdr:nvCxnSpPr>
      <xdr:spPr>
        <a:xfrm flipV="1">
          <a:off x="15671800" y="96367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17272</xdr:rowOff>
    </xdr:from>
    <xdr:to>
      <xdr:col>78</xdr:col>
      <xdr:colOff>69850</xdr:colOff>
      <xdr:row>56</xdr:row>
      <xdr:rowOff>136144</xdr:rowOff>
    </xdr:to>
    <xdr:cxnSp macro="">
      <xdr:nvCxnSpPr>
        <xdr:cNvPr id="248" name="直線コネクタ 247"/>
        <xdr:cNvCxnSpPr/>
      </xdr:nvCxnSpPr>
      <xdr:spPr>
        <a:xfrm>
          <a:off x="14782800" y="96184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17272</xdr:rowOff>
    </xdr:from>
    <xdr:to>
      <xdr:col>73</xdr:col>
      <xdr:colOff>180975</xdr:colOff>
      <xdr:row>56</xdr:row>
      <xdr:rowOff>35560</xdr:rowOff>
    </xdr:to>
    <xdr:cxnSp macro="">
      <xdr:nvCxnSpPr>
        <xdr:cNvPr id="251" name="直線コネクタ 250"/>
        <xdr:cNvCxnSpPr/>
      </xdr:nvCxnSpPr>
      <xdr:spPr>
        <a:xfrm flipV="1">
          <a:off x="13893800" y="9618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129286</xdr:rowOff>
    </xdr:from>
    <xdr:to>
      <xdr:col>69</xdr:col>
      <xdr:colOff>92075</xdr:colOff>
      <xdr:row>56</xdr:row>
      <xdr:rowOff>35560</xdr:rowOff>
    </xdr:to>
    <xdr:cxnSp macro="">
      <xdr:nvCxnSpPr>
        <xdr:cNvPr id="254" name="直線コネクタ 253"/>
        <xdr:cNvCxnSpPr/>
      </xdr:nvCxnSpPr>
      <xdr:spPr>
        <a:xfrm>
          <a:off x="13004800" y="95590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4" name="楕円 263"/>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5"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85344</xdr:rowOff>
    </xdr:from>
    <xdr:to>
      <xdr:col>78</xdr:col>
      <xdr:colOff>120650</xdr:colOff>
      <xdr:row>57</xdr:row>
      <xdr:rowOff>15494</xdr:rowOff>
    </xdr:to>
    <xdr:sp macro="" textlink="">
      <xdr:nvSpPr>
        <xdr:cNvPr id="266" name="楕円 265"/>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67" name="テキスト ボックス 266"/>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137922</xdr:rowOff>
    </xdr:from>
    <xdr:to>
      <xdr:col>74</xdr:col>
      <xdr:colOff>31750</xdr:colOff>
      <xdr:row>56</xdr:row>
      <xdr:rowOff>68072</xdr:rowOff>
    </xdr:to>
    <xdr:sp macro="" textlink="">
      <xdr:nvSpPr>
        <xdr:cNvPr id="268" name="楕円 267"/>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78249</xdr:rowOff>
    </xdr:from>
    <xdr:ext cx="762000" cy="259045"/>
    <xdr:sp macro="" textlink="">
      <xdr:nvSpPr>
        <xdr:cNvPr id="269" name="テキスト ボックス 268"/>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1" name="テキスト ボックス 270"/>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78486</xdr:rowOff>
    </xdr:from>
    <xdr:to>
      <xdr:col>65</xdr:col>
      <xdr:colOff>53975</xdr:colOff>
      <xdr:row>56</xdr:row>
      <xdr:rowOff>8636</xdr:rowOff>
    </xdr:to>
    <xdr:sp macro="" textlink="">
      <xdr:nvSpPr>
        <xdr:cNvPr id="272" name="楕円 271"/>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18813</xdr:rowOff>
    </xdr:from>
    <xdr:ext cx="762000" cy="259045"/>
    <xdr:sp macro="" textlink="">
      <xdr:nvSpPr>
        <xdr:cNvPr id="273" name="テキスト ボックス 272"/>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阿蘇広域事務組合負担金等の減少や社会福祉協議会補助金の減少により前年度比較で多少減少した。今後は負担割合の見直しなどにより、増加することが見込まれる。また、村単独補助事業などは、より適正な事業を行っているかどうかの判断基準を明確にし、必要性の低いものは見直しなど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85852</xdr:rowOff>
    </xdr:to>
    <xdr:cxnSp macro="">
      <xdr:nvCxnSpPr>
        <xdr:cNvPr id="303" name="直線コネクタ 302"/>
        <xdr:cNvCxnSpPr/>
      </xdr:nvCxnSpPr>
      <xdr:spPr>
        <a:xfrm flipV="1">
          <a:off x="15671800" y="6248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85852</xdr:rowOff>
    </xdr:to>
    <xdr:cxnSp macro="">
      <xdr:nvCxnSpPr>
        <xdr:cNvPr id="306" name="直線コネクタ 305"/>
        <xdr:cNvCxnSpPr/>
      </xdr:nvCxnSpPr>
      <xdr:spPr>
        <a:xfrm>
          <a:off x="14782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26416</xdr:rowOff>
    </xdr:to>
    <xdr:cxnSp macro="">
      <xdr:nvCxnSpPr>
        <xdr:cNvPr id="309" name="直線コネクタ 308"/>
        <xdr:cNvCxnSpPr/>
      </xdr:nvCxnSpPr>
      <xdr:spPr>
        <a:xfrm>
          <a:off x="13893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44704</xdr:rowOff>
    </xdr:to>
    <xdr:cxnSp macro="">
      <xdr:nvCxnSpPr>
        <xdr:cNvPr id="312" name="直線コネクタ 311"/>
        <xdr:cNvCxnSpPr/>
      </xdr:nvCxnSpPr>
      <xdr:spPr>
        <a:xfrm flipV="1">
          <a:off x="13004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2" name="楕円 321"/>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3"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4" name="楕円 323"/>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5" name="テキスト ボックス 324"/>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6" name="楕円 325"/>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7" name="テキスト ボックス 32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8" name="楕円 327"/>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9" name="テキスト ボックス 328"/>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0" name="楕円 329"/>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1" name="テキスト ボックス 330"/>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類似団体平均を下回ってはいるものの、平成２８年度から平成３０年度にかけて産山学園大規模改修が実施されていることや、熊本地震にかかる災害復旧関連事業、学校空調整備事業が予定されていることもあり、今後は多少増加すると見込まれる。今後は公共施設の統廃合を含めた計画や、不必要な投資事業を減らし、借入額が償還額を下回るよう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130811</xdr:rowOff>
    </xdr:to>
    <xdr:cxnSp macro="">
      <xdr:nvCxnSpPr>
        <xdr:cNvPr id="363" name="直線コネクタ 362"/>
        <xdr:cNvCxnSpPr/>
      </xdr:nvCxnSpPr>
      <xdr:spPr>
        <a:xfrm flipV="1">
          <a:off x="3987800" y="131381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76</xdr:row>
      <xdr:rowOff>130811</xdr:rowOff>
    </xdr:to>
    <xdr:cxnSp macro="">
      <xdr:nvCxnSpPr>
        <xdr:cNvPr id="366" name="直線コネクタ 365"/>
        <xdr:cNvCxnSpPr/>
      </xdr:nvCxnSpPr>
      <xdr:spPr>
        <a:xfrm>
          <a:off x="3098800" y="13145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77</xdr:row>
      <xdr:rowOff>92711</xdr:rowOff>
    </xdr:to>
    <xdr:cxnSp macro="">
      <xdr:nvCxnSpPr>
        <xdr:cNvPr id="369" name="直線コネクタ 368"/>
        <xdr:cNvCxnSpPr/>
      </xdr:nvCxnSpPr>
      <xdr:spPr>
        <a:xfrm flipV="1">
          <a:off x="2209800" y="131457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119380</xdr:rowOff>
    </xdr:to>
    <xdr:cxnSp macro="">
      <xdr:nvCxnSpPr>
        <xdr:cNvPr id="372" name="直線コネクタ 371"/>
        <xdr:cNvCxnSpPr/>
      </xdr:nvCxnSpPr>
      <xdr:spPr>
        <a:xfrm flipV="1">
          <a:off x="1320800" y="13294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57150</xdr:rowOff>
    </xdr:from>
    <xdr:to>
      <xdr:col>24</xdr:col>
      <xdr:colOff>76200</xdr:colOff>
      <xdr:row>76</xdr:row>
      <xdr:rowOff>158750</xdr:rowOff>
    </xdr:to>
    <xdr:sp macro="" textlink="">
      <xdr:nvSpPr>
        <xdr:cNvPr id="382" name="楕円 381"/>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73677</xdr:rowOff>
    </xdr:from>
    <xdr:ext cx="762000" cy="259045"/>
    <xdr:sp macro="" textlink="">
      <xdr:nvSpPr>
        <xdr:cNvPr id="383"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84" name="楕円 383"/>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85" name="テキスト ボックス 384"/>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64770</xdr:rowOff>
    </xdr:from>
    <xdr:to>
      <xdr:col>15</xdr:col>
      <xdr:colOff>149225</xdr:colOff>
      <xdr:row>76</xdr:row>
      <xdr:rowOff>166370</xdr:rowOff>
    </xdr:to>
    <xdr:sp macro="" textlink="">
      <xdr:nvSpPr>
        <xdr:cNvPr id="386" name="楕円 385"/>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87" name="テキスト ボックス 386"/>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8" name="楕円 387"/>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9" name="テキスト ボックス 38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68580</xdr:rowOff>
    </xdr:from>
    <xdr:to>
      <xdr:col>6</xdr:col>
      <xdr:colOff>171450</xdr:colOff>
      <xdr:row>77</xdr:row>
      <xdr:rowOff>170180</xdr:rowOff>
    </xdr:to>
    <xdr:sp macro="" textlink="">
      <xdr:nvSpPr>
        <xdr:cNvPr id="390" name="楕円 389"/>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154957</xdr:rowOff>
    </xdr:from>
    <xdr:ext cx="762000" cy="259045"/>
    <xdr:sp macro="" textlink="">
      <xdr:nvSpPr>
        <xdr:cNvPr id="391" name="テキスト ボックス 390"/>
        <xdr:cNvSpPr txBox="1"/>
      </xdr:nvSpPr>
      <xdr:spPr>
        <a:xfrm>
          <a:off x="939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全体的に上昇傾向にあるため今後は類似団体平均以下を維持できるよう、不要な支出は抑えていくことを心がけていく。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30662</xdr:rowOff>
    </xdr:from>
    <xdr:to>
      <xdr:col>82</xdr:col>
      <xdr:colOff>107950</xdr:colOff>
      <xdr:row>77</xdr:row>
      <xdr:rowOff>63319</xdr:rowOff>
    </xdr:to>
    <xdr:cxnSp macro="">
      <xdr:nvCxnSpPr>
        <xdr:cNvPr id="426" name="直線コネクタ 425"/>
        <xdr:cNvCxnSpPr/>
      </xdr:nvCxnSpPr>
      <xdr:spPr>
        <a:xfrm>
          <a:off x="15671800" y="132323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140063</xdr:rowOff>
    </xdr:from>
    <xdr:to>
      <xdr:col>78</xdr:col>
      <xdr:colOff>69850</xdr:colOff>
      <xdr:row>77</xdr:row>
      <xdr:rowOff>30662</xdr:rowOff>
    </xdr:to>
    <xdr:cxnSp macro="">
      <xdr:nvCxnSpPr>
        <xdr:cNvPr id="429" name="直線コネクタ 428"/>
        <xdr:cNvCxnSpPr/>
      </xdr:nvCxnSpPr>
      <xdr:spPr>
        <a:xfrm>
          <a:off x="14782800" y="1317026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140063</xdr:rowOff>
    </xdr:to>
    <xdr:cxnSp macro="">
      <xdr:nvCxnSpPr>
        <xdr:cNvPr id="432" name="直線コネクタ 431"/>
        <xdr:cNvCxnSpPr/>
      </xdr:nvCxnSpPr>
      <xdr:spPr>
        <a:xfrm>
          <a:off x="13893800" y="13042900"/>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53522</xdr:rowOff>
    </xdr:from>
    <xdr:to>
      <xdr:col>69</xdr:col>
      <xdr:colOff>92075</xdr:colOff>
      <xdr:row>76</xdr:row>
      <xdr:rowOff>12700</xdr:rowOff>
    </xdr:to>
    <xdr:cxnSp macro="">
      <xdr:nvCxnSpPr>
        <xdr:cNvPr id="435" name="直線コネクタ 434"/>
        <xdr:cNvCxnSpPr/>
      </xdr:nvCxnSpPr>
      <xdr:spPr>
        <a:xfrm>
          <a:off x="13004800" y="12912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12519</xdr:rowOff>
    </xdr:from>
    <xdr:to>
      <xdr:col>82</xdr:col>
      <xdr:colOff>158750</xdr:colOff>
      <xdr:row>77</xdr:row>
      <xdr:rowOff>114119</xdr:rowOff>
    </xdr:to>
    <xdr:sp macro="" textlink="">
      <xdr:nvSpPr>
        <xdr:cNvPr id="445" name="楕円 444"/>
        <xdr:cNvSpPr/>
      </xdr:nvSpPr>
      <xdr:spPr>
        <a:xfrm>
          <a:off x="164592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29046</xdr:rowOff>
    </xdr:from>
    <xdr:ext cx="762000" cy="259045"/>
    <xdr:sp macro="" textlink="">
      <xdr:nvSpPr>
        <xdr:cNvPr id="446" name="公債費以外該当値テキスト"/>
        <xdr:cNvSpPr txBox="1"/>
      </xdr:nvSpPr>
      <xdr:spPr>
        <a:xfrm>
          <a:off x="16598900" y="1305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151312</xdr:rowOff>
    </xdr:from>
    <xdr:to>
      <xdr:col>78</xdr:col>
      <xdr:colOff>120650</xdr:colOff>
      <xdr:row>77</xdr:row>
      <xdr:rowOff>81462</xdr:rowOff>
    </xdr:to>
    <xdr:sp macro="" textlink="">
      <xdr:nvSpPr>
        <xdr:cNvPr id="447" name="楕円 446"/>
        <xdr:cNvSpPr/>
      </xdr:nvSpPr>
      <xdr:spPr>
        <a:xfrm>
          <a:off x="15621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66239</xdr:rowOff>
    </xdr:from>
    <xdr:ext cx="736600" cy="259045"/>
    <xdr:sp macro="" textlink="">
      <xdr:nvSpPr>
        <xdr:cNvPr id="448" name="テキスト ボックス 447"/>
        <xdr:cNvSpPr txBox="1"/>
      </xdr:nvSpPr>
      <xdr:spPr>
        <a:xfrm>
          <a:off x="15290800" y="1326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89263</xdr:rowOff>
    </xdr:from>
    <xdr:to>
      <xdr:col>74</xdr:col>
      <xdr:colOff>31750</xdr:colOff>
      <xdr:row>77</xdr:row>
      <xdr:rowOff>19413</xdr:rowOff>
    </xdr:to>
    <xdr:sp macro="" textlink="">
      <xdr:nvSpPr>
        <xdr:cNvPr id="449" name="楕円 448"/>
        <xdr:cNvSpPr/>
      </xdr:nvSpPr>
      <xdr:spPr>
        <a:xfrm>
          <a:off x="14732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50" name="テキスト ボックス 449"/>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1" name="楕円 450"/>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2" name="テキスト ボックス 45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53" name="楕円 452"/>
        <xdr:cNvSpPr/>
      </xdr:nvSpPr>
      <xdr:spPr>
        <a:xfrm>
          <a:off x="12954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4" name="テキスト ボックス 453"/>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62464</xdr:rowOff>
    </xdr:from>
    <xdr:to>
      <xdr:col>29</xdr:col>
      <xdr:colOff>127000</xdr:colOff>
      <xdr:row>17</xdr:row>
      <xdr:rowOff>67370</xdr:rowOff>
    </xdr:to>
    <xdr:cxnSp macro="">
      <xdr:nvCxnSpPr>
        <xdr:cNvPr id="49" name="直線コネクタ 48"/>
        <xdr:cNvCxnSpPr/>
      </xdr:nvCxnSpPr>
      <xdr:spPr bwMode="auto">
        <a:xfrm flipV="1">
          <a:off x="5003800" y="3024739"/>
          <a:ext cx="647700" cy="4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62916</xdr:rowOff>
    </xdr:from>
    <xdr:to>
      <xdr:col>26</xdr:col>
      <xdr:colOff>50800</xdr:colOff>
      <xdr:row>17</xdr:row>
      <xdr:rowOff>67370</xdr:rowOff>
    </xdr:to>
    <xdr:cxnSp macro="">
      <xdr:nvCxnSpPr>
        <xdr:cNvPr id="52" name="直線コネクタ 51"/>
        <xdr:cNvCxnSpPr/>
      </xdr:nvCxnSpPr>
      <xdr:spPr bwMode="auto">
        <a:xfrm>
          <a:off x="4305300" y="3025191"/>
          <a:ext cx="698500" cy="4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62916</xdr:rowOff>
    </xdr:from>
    <xdr:to>
      <xdr:col>22</xdr:col>
      <xdr:colOff>114300</xdr:colOff>
      <xdr:row>17</xdr:row>
      <xdr:rowOff>103056</xdr:rowOff>
    </xdr:to>
    <xdr:cxnSp macro="">
      <xdr:nvCxnSpPr>
        <xdr:cNvPr id="55" name="直線コネクタ 54"/>
        <xdr:cNvCxnSpPr/>
      </xdr:nvCxnSpPr>
      <xdr:spPr bwMode="auto">
        <a:xfrm flipV="1">
          <a:off x="3606800" y="3025191"/>
          <a:ext cx="698500" cy="4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103056</xdr:rowOff>
    </xdr:from>
    <xdr:to>
      <xdr:col>18</xdr:col>
      <xdr:colOff>177800</xdr:colOff>
      <xdr:row>17</xdr:row>
      <xdr:rowOff>133233</xdr:rowOff>
    </xdr:to>
    <xdr:cxnSp macro="">
      <xdr:nvCxnSpPr>
        <xdr:cNvPr id="58" name="直線コネクタ 57"/>
        <xdr:cNvCxnSpPr/>
      </xdr:nvCxnSpPr>
      <xdr:spPr bwMode="auto">
        <a:xfrm flipV="1">
          <a:off x="2908300" y="3065331"/>
          <a:ext cx="698500" cy="30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11664</xdr:rowOff>
    </xdr:from>
    <xdr:to>
      <xdr:col>29</xdr:col>
      <xdr:colOff>177800</xdr:colOff>
      <xdr:row>17</xdr:row>
      <xdr:rowOff>113264</xdr:rowOff>
    </xdr:to>
    <xdr:sp macro="" textlink="">
      <xdr:nvSpPr>
        <xdr:cNvPr id="68" name="楕円 67"/>
        <xdr:cNvSpPr/>
      </xdr:nvSpPr>
      <xdr:spPr bwMode="auto">
        <a:xfrm>
          <a:off x="5600700" y="297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28191</xdr:rowOff>
    </xdr:from>
    <xdr:ext cx="762000" cy="259045"/>
    <xdr:sp macro="" textlink="">
      <xdr:nvSpPr>
        <xdr:cNvPr id="69" name="人口1人当たり決算額の推移該当値テキスト130"/>
        <xdr:cNvSpPr txBox="1"/>
      </xdr:nvSpPr>
      <xdr:spPr>
        <a:xfrm>
          <a:off x="5740400" y="281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16570</xdr:rowOff>
    </xdr:from>
    <xdr:to>
      <xdr:col>26</xdr:col>
      <xdr:colOff>101600</xdr:colOff>
      <xdr:row>17</xdr:row>
      <xdr:rowOff>118170</xdr:rowOff>
    </xdr:to>
    <xdr:sp macro="" textlink="">
      <xdr:nvSpPr>
        <xdr:cNvPr id="70" name="楕円 69"/>
        <xdr:cNvSpPr/>
      </xdr:nvSpPr>
      <xdr:spPr bwMode="auto">
        <a:xfrm>
          <a:off x="4953000" y="297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128347</xdr:rowOff>
    </xdr:from>
    <xdr:ext cx="736600" cy="259045"/>
    <xdr:sp macro="" textlink="">
      <xdr:nvSpPr>
        <xdr:cNvPr id="71" name="テキスト ボックス 70"/>
        <xdr:cNvSpPr txBox="1"/>
      </xdr:nvSpPr>
      <xdr:spPr>
        <a:xfrm>
          <a:off x="4622800" y="27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12116</xdr:rowOff>
    </xdr:from>
    <xdr:to>
      <xdr:col>22</xdr:col>
      <xdr:colOff>165100</xdr:colOff>
      <xdr:row>17</xdr:row>
      <xdr:rowOff>113716</xdr:rowOff>
    </xdr:to>
    <xdr:sp macro="" textlink="">
      <xdr:nvSpPr>
        <xdr:cNvPr id="72" name="楕円 71"/>
        <xdr:cNvSpPr/>
      </xdr:nvSpPr>
      <xdr:spPr bwMode="auto">
        <a:xfrm>
          <a:off x="4254500" y="297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123893</xdr:rowOff>
    </xdr:from>
    <xdr:ext cx="762000" cy="259045"/>
    <xdr:sp macro="" textlink="">
      <xdr:nvSpPr>
        <xdr:cNvPr id="73" name="テキスト ボックス 72"/>
        <xdr:cNvSpPr txBox="1"/>
      </xdr:nvSpPr>
      <xdr:spPr>
        <a:xfrm>
          <a:off x="3924300" y="274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52256</xdr:rowOff>
    </xdr:from>
    <xdr:to>
      <xdr:col>19</xdr:col>
      <xdr:colOff>38100</xdr:colOff>
      <xdr:row>17</xdr:row>
      <xdr:rowOff>153856</xdr:rowOff>
    </xdr:to>
    <xdr:sp macro="" textlink="">
      <xdr:nvSpPr>
        <xdr:cNvPr id="74" name="楕円 73"/>
        <xdr:cNvSpPr/>
      </xdr:nvSpPr>
      <xdr:spPr bwMode="auto">
        <a:xfrm>
          <a:off x="3556000" y="3014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164033</xdr:rowOff>
    </xdr:from>
    <xdr:ext cx="762000" cy="259045"/>
    <xdr:sp macro="" textlink="">
      <xdr:nvSpPr>
        <xdr:cNvPr id="75" name="テキスト ボックス 74"/>
        <xdr:cNvSpPr txBox="1"/>
      </xdr:nvSpPr>
      <xdr:spPr>
        <a:xfrm>
          <a:off x="3225800" y="278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82433</xdr:rowOff>
    </xdr:from>
    <xdr:to>
      <xdr:col>15</xdr:col>
      <xdr:colOff>101600</xdr:colOff>
      <xdr:row>18</xdr:row>
      <xdr:rowOff>12583</xdr:rowOff>
    </xdr:to>
    <xdr:sp macro="" textlink="">
      <xdr:nvSpPr>
        <xdr:cNvPr id="76" name="楕円 75"/>
        <xdr:cNvSpPr/>
      </xdr:nvSpPr>
      <xdr:spPr bwMode="auto">
        <a:xfrm>
          <a:off x="2857500" y="3044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22760</xdr:rowOff>
    </xdr:from>
    <xdr:ext cx="762000" cy="259045"/>
    <xdr:sp macro="" textlink="">
      <xdr:nvSpPr>
        <xdr:cNvPr id="77" name="テキスト ボックス 76"/>
        <xdr:cNvSpPr txBox="1"/>
      </xdr:nvSpPr>
      <xdr:spPr>
        <a:xfrm>
          <a:off x="2527300" y="281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102188</xdr:rowOff>
    </xdr:from>
    <xdr:to>
      <xdr:col>29</xdr:col>
      <xdr:colOff>127000</xdr:colOff>
      <xdr:row>35</xdr:row>
      <xdr:rowOff>124627</xdr:rowOff>
    </xdr:to>
    <xdr:cxnSp macro="">
      <xdr:nvCxnSpPr>
        <xdr:cNvPr id="108" name="直線コネクタ 107"/>
        <xdr:cNvCxnSpPr/>
      </xdr:nvCxnSpPr>
      <xdr:spPr bwMode="auto">
        <a:xfrm>
          <a:off x="5003800" y="6712538"/>
          <a:ext cx="647700" cy="2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102188</xdr:rowOff>
    </xdr:from>
    <xdr:to>
      <xdr:col>26</xdr:col>
      <xdr:colOff>50800</xdr:colOff>
      <xdr:row>35</xdr:row>
      <xdr:rowOff>182426</xdr:rowOff>
    </xdr:to>
    <xdr:cxnSp macro="">
      <xdr:nvCxnSpPr>
        <xdr:cNvPr id="111" name="直線コネクタ 110"/>
        <xdr:cNvCxnSpPr/>
      </xdr:nvCxnSpPr>
      <xdr:spPr bwMode="auto">
        <a:xfrm flipV="1">
          <a:off x="4305300" y="6712538"/>
          <a:ext cx="698500" cy="8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133954</xdr:rowOff>
    </xdr:from>
    <xdr:to>
      <xdr:col>22</xdr:col>
      <xdr:colOff>114300</xdr:colOff>
      <xdr:row>35</xdr:row>
      <xdr:rowOff>182426</xdr:rowOff>
    </xdr:to>
    <xdr:cxnSp macro="">
      <xdr:nvCxnSpPr>
        <xdr:cNvPr id="114" name="直線コネクタ 113"/>
        <xdr:cNvCxnSpPr/>
      </xdr:nvCxnSpPr>
      <xdr:spPr bwMode="auto">
        <a:xfrm>
          <a:off x="3606800" y="6744304"/>
          <a:ext cx="698500" cy="48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109183</xdr:rowOff>
    </xdr:from>
    <xdr:to>
      <xdr:col>18</xdr:col>
      <xdr:colOff>177800</xdr:colOff>
      <xdr:row>35</xdr:row>
      <xdr:rowOff>133954</xdr:rowOff>
    </xdr:to>
    <xdr:cxnSp macro="">
      <xdr:nvCxnSpPr>
        <xdr:cNvPr id="117" name="直線コネクタ 116"/>
        <xdr:cNvCxnSpPr/>
      </xdr:nvCxnSpPr>
      <xdr:spPr bwMode="auto">
        <a:xfrm>
          <a:off x="2908300" y="6719533"/>
          <a:ext cx="698500" cy="24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73827</xdr:rowOff>
    </xdr:from>
    <xdr:to>
      <xdr:col>29</xdr:col>
      <xdr:colOff>177800</xdr:colOff>
      <xdr:row>35</xdr:row>
      <xdr:rowOff>175427</xdr:rowOff>
    </xdr:to>
    <xdr:sp macro="" textlink="">
      <xdr:nvSpPr>
        <xdr:cNvPr id="127" name="楕円 126"/>
        <xdr:cNvSpPr/>
      </xdr:nvSpPr>
      <xdr:spPr bwMode="auto">
        <a:xfrm>
          <a:off x="5600700" y="6684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261804</xdr:rowOff>
    </xdr:from>
    <xdr:ext cx="762000" cy="259045"/>
    <xdr:sp macro="" textlink="">
      <xdr:nvSpPr>
        <xdr:cNvPr id="128" name="人口1人当たり決算額の推移該当値テキスト445"/>
        <xdr:cNvSpPr txBox="1"/>
      </xdr:nvSpPr>
      <xdr:spPr>
        <a:xfrm>
          <a:off x="5740400" y="652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51388</xdr:rowOff>
    </xdr:from>
    <xdr:to>
      <xdr:col>26</xdr:col>
      <xdr:colOff>101600</xdr:colOff>
      <xdr:row>35</xdr:row>
      <xdr:rowOff>152988</xdr:rowOff>
    </xdr:to>
    <xdr:sp macro="" textlink="">
      <xdr:nvSpPr>
        <xdr:cNvPr id="129" name="楕円 128"/>
        <xdr:cNvSpPr/>
      </xdr:nvSpPr>
      <xdr:spPr bwMode="auto">
        <a:xfrm>
          <a:off x="4953000" y="666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163165</xdr:rowOff>
    </xdr:from>
    <xdr:ext cx="736600" cy="259045"/>
    <xdr:sp macro="" textlink="">
      <xdr:nvSpPr>
        <xdr:cNvPr id="130" name="テキスト ボックス 129"/>
        <xdr:cNvSpPr txBox="1"/>
      </xdr:nvSpPr>
      <xdr:spPr>
        <a:xfrm>
          <a:off x="4622800" y="6430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131626</xdr:rowOff>
    </xdr:from>
    <xdr:to>
      <xdr:col>22</xdr:col>
      <xdr:colOff>165100</xdr:colOff>
      <xdr:row>35</xdr:row>
      <xdr:rowOff>233226</xdr:rowOff>
    </xdr:to>
    <xdr:sp macro="" textlink="">
      <xdr:nvSpPr>
        <xdr:cNvPr id="131" name="楕円 130"/>
        <xdr:cNvSpPr/>
      </xdr:nvSpPr>
      <xdr:spPr bwMode="auto">
        <a:xfrm>
          <a:off x="4254500" y="6741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243403</xdr:rowOff>
    </xdr:from>
    <xdr:ext cx="762000" cy="259045"/>
    <xdr:sp macro="" textlink="">
      <xdr:nvSpPr>
        <xdr:cNvPr id="132" name="テキスト ボックス 131"/>
        <xdr:cNvSpPr txBox="1"/>
      </xdr:nvSpPr>
      <xdr:spPr>
        <a:xfrm>
          <a:off x="3924300" y="651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83154</xdr:rowOff>
    </xdr:from>
    <xdr:to>
      <xdr:col>19</xdr:col>
      <xdr:colOff>38100</xdr:colOff>
      <xdr:row>35</xdr:row>
      <xdr:rowOff>184754</xdr:rowOff>
    </xdr:to>
    <xdr:sp macro="" textlink="">
      <xdr:nvSpPr>
        <xdr:cNvPr id="133" name="楕円 132"/>
        <xdr:cNvSpPr/>
      </xdr:nvSpPr>
      <xdr:spPr bwMode="auto">
        <a:xfrm>
          <a:off x="3556000" y="669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194931</xdr:rowOff>
    </xdr:from>
    <xdr:ext cx="762000" cy="259045"/>
    <xdr:sp macro="" textlink="">
      <xdr:nvSpPr>
        <xdr:cNvPr id="134" name="テキスト ボックス 133"/>
        <xdr:cNvSpPr txBox="1"/>
      </xdr:nvSpPr>
      <xdr:spPr>
        <a:xfrm>
          <a:off x="3225800" y="646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58383</xdr:rowOff>
    </xdr:from>
    <xdr:to>
      <xdr:col>15</xdr:col>
      <xdr:colOff>101600</xdr:colOff>
      <xdr:row>35</xdr:row>
      <xdr:rowOff>159983</xdr:rowOff>
    </xdr:to>
    <xdr:sp macro="" textlink="">
      <xdr:nvSpPr>
        <xdr:cNvPr id="135" name="楕円 134"/>
        <xdr:cNvSpPr/>
      </xdr:nvSpPr>
      <xdr:spPr bwMode="auto">
        <a:xfrm>
          <a:off x="2857500" y="666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170160</xdr:rowOff>
    </xdr:from>
    <xdr:ext cx="762000" cy="259045"/>
    <xdr:sp macro="" textlink="">
      <xdr:nvSpPr>
        <xdr:cNvPr id="136" name="テキスト ボックス 135"/>
        <xdr:cNvSpPr txBox="1"/>
      </xdr:nvSpPr>
      <xdr:spPr>
        <a:xfrm>
          <a:off x="2527300" y="643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
1,495
60.81
2,731,940
2,624,103
55,922
1,121,001
2,164,943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98671</xdr:rowOff>
    </xdr:from>
    <xdr:to>
      <xdr:col>24</xdr:col>
      <xdr:colOff>63500</xdr:colOff>
      <xdr:row>35</xdr:row>
      <xdr:rowOff>112570</xdr:rowOff>
    </xdr:to>
    <xdr:cxnSp macro="">
      <xdr:nvCxnSpPr>
        <xdr:cNvPr id="58" name="直線コネクタ 57"/>
        <xdr:cNvCxnSpPr/>
      </xdr:nvCxnSpPr>
      <xdr:spPr>
        <a:xfrm flipV="1">
          <a:off x="3797300" y="6099421"/>
          <a:ext cx="8382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99798</xdr:rowOff>
    </xdr:from>
    <xdr:to>
      <xdr:col>19</xdr:col>
      <xdr:colOff>177800</xdr:colOff>
      <xdr:row>35</xdr:row>
      <xdr:rowOff>112570</xdr:rowOff>
    </xdr:to>
    <xdr:cxnSp macro="">
      <xdr:nvCxnSpPr>
        <xdr:cNvPr id="61" name="直線コネクタ 60"/>
        <xdr:cNvCxnSpPr/>
      </xdr:nvCxnSpPr>
      <xdr:spPr>
        <a:xfrm>
          <a:off x="2908300" y="6100548"/>
          <a:ext cx="889000" cy="1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99798</xdr:rowOff>
    </xdr:from>
    <xdr:to>
      <xdr:col>15</xdr:col>
      <xdr:colOff>50800</xdr:colOff>
      <xdr:row>35</xdr:row>
      <xdr:rowOff>167105</xdr:rowOff>
    </xdr:to>
    <xdr:cxnSp macro="">
      <xdr:nvCxnSpPr>
        <xdr:cNvPr id="64" name="直線コネクタ 63"/>
        <xdr:cNvCxnSpPr/>
      </xdr:nvCxnSpPr>
      <xdr:spPr>
        <a:xfrm flipV="1">
          <a:off x="2019300" y="6100548"/>
          <a:ext cx="889000" cy="6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167105</xdr:rowOff>
    </xdr:from>
    <xdr:to>
      <xdr:col>10</xdr:col>
      <xdr:colOff>114300</xdr:colOff>
      <xdr:row>36</xdr:row>
      <xdr:rowOff>22613</xdr:rowOff>
    </xdr:to>
    <xdr:cxnSp macro="">
      <xdr:nvCxnSpPr>
        <xdr:cNvPr id="67" name="直線コネクタ 66"/>
        <xdr:cNvCxnSpPr/>
      </xdr:nvCxnSpPr>
      <xdr:spPr>
        <a:xfrm flipV="1">
          <a:off x="1130300" y="6167855"/>
          <a:ext cx="889000" cy="2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47871</xdr:rowOff>
    </xdr:from>
    <xdr:to>
      <xdr:col>24</xdr:col>
      <xdr:colOff>114300</xdr:colOff>
      <xdr:row>35</xdr:row>
      <xdr:rowOff>149471</xdr:rowOff>
    </xdr:to>
    <xdr:sp macro="" textlink="">
      <xdr:nvSpPr>
        <xdr:cNvPr id="77" name="楕円 76"/>
        <xdr:cNvSpPr/>
      </xdr:nvSpPr>
      <xdr:spPr>
        <a:xfrm>
          <a:off x="4584700" y="60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70748</xdr:rowOff>
    </xdr:from>
    <xdr:ext cx="599010" cy="259045"/>
    <xdr:sp macro="" textlink="">
      <xdr:nvSpPr>
        <xdr:cNvPr id="78" name="人件費該当値テキスト"/>
        <xdr:cNvSpPr txBox="1"/>
      </xdr:nvSpPr>
      <xdr:spPr>
        <a:xfrm>
          <a:off x="4686300" y="590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61770</xdr:rowOff>
    </xdr:from>
    <xdr:to>
      <xdr:col>20</xdr:col>
      <xdr:colOff>38100</xdr:colOff>
      <xdr:row>35</xdr:row>
      <xdr:rowOff>163370</xdr:rowOff>
    </xdr:to>
    <xdr:sp macro="" textlink="">
      <xdr:nvSpPr>
        <xdr:cNvPr id="79" name="楕円 78"/>
        <xdr:cNvSpPr/>
      </xdr:nvSpPr>
      <xdr:spPr>
        <a:xfrm>
          <a:off x="3746500" y="60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8447</xdr:rowOff>
    </xdr:from>
    <xdr:ext cx="599010" cy="259045"/>
    <xdr:sp macro="" textlink="">
      <xdr:nvSpPr>
        <xdr:cNvPr id="80" name="テキスト ボックス 79"/>
        <xdr:cNvSpPr txBox="1"/>
      </xdr:nvSpPr>
      <xdr:spPr>
        <a:xfrm>
          <a:off x="3497795" y="583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48998</xdr:rowOff>
    </xdr:from>
    <xdr:to>
      <xdr:col>15</xdr:col>
      <xdr:colOff>101600</xdr:colOff>
      <xdr:row>35</xdr:row>
      <xdr:rowOff>150598</xdr:rowOff>
    </xdr:to>
    <xdr:sp macro="" textlink="">
      <xdr:nvSpPr>
        <xdr:cNvPr id="81" name="楕円 80"/>
        <xdr:cNvSpPr/>
      </xdr:nvSpPr>
      <xdr:spPr>
        <a:xfrm>
          <a:off x="2857500" y="60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167125</xdr:rowOff>
    </xdr:from>
    <xdr:ext cx="599010" cy="259045"/>
    <xdr:sp macro="" textlink="">
      <xdr:nvSpPr>
        <xdr:cNvPr id="82" name="テキスト ボックス 81"/>
        <xdr:cNvSpPr txBox="1"/>
      </xdr:nvSpPr>
      <xdr:spPr>
        <a:xfrm>
          <a:off x="2608795" y="582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116305</xdr:rowOff>
    </xdr:from>
    <xdr:to>
      <xdr:col>10</xdr:col>
      <xdr:colOff>165100</xdr:colOff>
      <xdr:row>36</xdr:row>
      <xdr:rowOff>46455</xdr:rowOff>
    </xdr:to>
    <xdr:sp macro="" textlink="">
      <xdr:nvSpPr>
        <xdr:cNvPr id="83" name="楕円 82"/>
        <xdr:cNvSpPr/>
      </xdr:nvSpPr>
      <xdr:spPr>
        <a:xfrm>
          <a:off x="1968500" y="611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62982</xdr:rowOff>
    </xdr:from>
    <xdr:ext cx="599010" cy="259045"/>
    <xdr:sp macro="" textlink="">
      <xdr:nvSpPr>
        <xdr:cNvPr id="84" name="テキスト ボックス 83"/>
        <xdr:cNvSpPr txBox="1"/>
      </xdr:nvSpPr>
      <xdr:spPr>
        <a:xfrm>
          <a:off x="1719795" y="589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143263</xdr:rowOff>
    </xdr:from>
    <xdr:to>
      <xdr:col>6</xdr:col>
      <xdr:colOff>38100</xdr:colOff>
      <xdr:row>36</xdr:row>
      <xdr:rowOff>73413</xdr:rowOff>
    </xdr:to>
    <xdr:sp macro="" textlink="">
      <xdr:nvSpPr>
        <xdr:cNvPr id="85" name="楕円 84"/>
        <xdr:cNvSpPr/>
      </xdr:nvSpPr>
      <xdr:spPr>
        <a:xfrm>
          <a:off x="1079500" y="61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89940</xdr:rowOff>
    </xdr:from>
    <xdr:ext cx="599010" cy="259045"/>
    <xdr:sp macro="" textlink="">
      <xdr:nvSpPr>
        <xdr:cNvPr id="86" name="テキスト ボックス 85"/>
        <xdr:cNvSpPr txBox="1"/>
      </xdr:nvSpPr>
      <xdr:spPr>
        <a:xfrm>
          <a:off x="830795" y="591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102433</xdr:rowOff>
    </xdr:from>
    <xdr:to>
      <xdr:col>24</xdr:col>
      <xdr:colOff>63500</xdr:colOff>
      <xdr:row>57</xdr:row>
      <xdr:rowOff>7729</xdr:rowOff>
    </xdr:to>
    <xdr:cxnSp macro="">
      <xdr:nvCxnSpPr>
        <xdr:cNvPr id="117" name="直線コネクタ 116"/>
        <xdr:cNvCxnSpPr/>
      </xdr:nvCxnSpPr>
      <xdr:spPr>
        <a:xfrm flipV="1">
          <a:off x="3797300" y="9703633"/>
          <a:ext cx="838200" cy="7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7729</xdr:rowOff>
    </xdr:from>
    <xdr:to>
      <xdr:col>19</xdr:col>
      <xdr:colOff>177800</xdr:colOff>
      <xdr:row>57</xdr:row>
      <xdr:rowOff>100992</xdr:rowOff>
    </xdr:to>
    <xdr:cxnSp macro="">
      <xdr:nvCxnSpPr>
        <xdr:cNvPr id="120" name="直線コネクタ 119"/>
        <xdr:cNvCxnSpPr/>
      </xdr:nvCxnSpPr>
      <xdr:spPr>
        <a:xfrm flipV="1">
          <a:off x="2908300" y="9780379"/>
          <a:ext cx="889000" cy="9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100992</xdr:rowOff>
    </xdr:from>
    <xdr:to>
      <xdr:col>15</xdr:col>
      <xdr:colOff>50800</xdr:colOff>
      <xdr:row>57</xdr:row>
      <xdr:rowOff>132301</xdr:rowOff>
    </xdr:to>
    <xdr:cxnSp macro="">
      <xdr:nvCxnSpPr>
        <xdr:cNvPr id="123" name="直線コネクタ 122"/>
        <xdr:cNvCxnSpPr/>
      </xdr:nvCxnSpPr>
      <xdr:spPr>
        <a:xfrm flipV="1">
          <a:off x="2019300" y="9873642"/>
          <a:ext cx="889000" cy="3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132301</xdr:rowOff>
    </xdr:from>
    <xdr:to>
      <xdr:col>10</xdr:col>
      <xdr:colOff>114300</xdr:colOff>
      <xdr:row>57</xdr:row>
      <xdr:rowOff>163854</xdr:rowOff>
    </xdr:to>
    <xdr:cxnSp macro="">
      <xdr:nvCxnSpPr>
        <xdr:cNvPr id="126" name="直線コネクタ 125"/>
        <xdr:cNvCxnSpPr/>
      </xdr:nvCxnSpPr>
      <xdr:spPr>
        <a:xfrm flipV="1">
          <a:off x="1130300" y="9904951"/>
          <a:ext cx="889000" cy="3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51633</xdr:rowOff>
    </xdr:from>
    <xdr:to>
      <xdr:col>24</xdr:col>
      <xdr:colOff>114300</xdr:colOff>
      <xdr:row>56</xdr:row>
      <xdr:rowOff>153233</xdr:rowOff>
    </xdr:to>
    <xdr:sp macro="" textlink="">
      <xdr:nvSpPr>
        <xdr:cNvPr id="136" name="楕円 135"/>
        <xdr:cNvSpPr/>
      </xdr:nvSpPr>
      <xdr:spPr>
        <a:xfrm>
          <a:off x="4584700" y="965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74510</xdr:rowOff>
    </xdr:from>
    <xdr:ext cx="599010" cy="259045"/>
    <xdr:sp macro="" textlink="">
      <xdr:nvSpPr>
        <xdr:cNvPr id="137" name="物件費該当値テキスト"/>
        <xdr:cNvSpPr txBox="1"/>
      </xdr:nvSpPr>
      <xdr:spPr>
        <a:xfrm>
          <a:off x="4686300" y="950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128379</xdr:rowOff>
    </xdr:from>
    <xdr:to>
      <xdr:col>20</xdr:col>
      <xdr:colOff>38100</xdr:colOff>
      <xdr:row>57</xdr:row>
      <xdr:rowOff>58529</xdr:rowOff>
    </xdr:to>
    <xdr:sp macro="" textlink="">
      <xdr:nvSpPr>
        <xdr:cNvPr id="138" name="楕円 137"/>
        <xdr:cNvSpPr/>
      </xdr:nvSpPr>
      <xdr:spPr>
        <a:xfrm>
          <a:off x="3746500" y="97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75056</xdr:rowOff>
    </xdr:from>
    <xdr:ext cx="599010" cy="259045"/>
    <xdr:sp macro="" textlink="">
      <xdr:nvSpPr>
        <xdr:cNvPr id="139" name="テキスト ボックス 138"/>
        <xdr:cNvSpPr txBox="1"/>
      </xdr:nvSpPr>
      <xdr:spPr>
        <a:xfrm>
          <a:off x="3497795" y="950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50192</xdr:rowOff>
    </xdr:from>
    <xdr:to>
      <xdr:col>15</xdr:col>
      <xdr:colOff>101600</xdr:colOff>
      <xdr:row>57</xdr:row>
      <xdr:rowOff>151792</xdr:rowOff>
    </xdr:to>
    <xdr:sp macro="" textlink="">
      <xdr:nvSpPr>
        <xdr:cNvPr id="140" name="楕円 139"/>
        <xdr:cNvSpPr/>
      </xdr:nvSpPr>
      <xdr:spPr>
        <a:xfrm>
          <a:off x="2857500" y="98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168319</xdr:rowOff>
    </xdr:from>
    <xdr:ext cx="599010" cy="259045"/>
    <xdr:sp macro="" textlink="">
      <xdr:nvSpPr>
        <xdr:cNvPr id="141" name="テキスト ボックス 140"/>
        <xdr:cNvSpPr txBox="1"/>
      </xdr:nvSpPr>
      <xdr:spPr>
        <a:xfrm>
          <a:off x="2608795" y="959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81501</xdr:rowOff>
    </xdr:from>
    <xdr:to>
      <xdr:col>10</xdr:col>
      <xdr:colOff>165100</xdr:colOff>
      <xdr:row>58</xdr:row>
      <xdr:rowOff>11651</xdr:rowOff>
    </xdr:to>
    <xdr:sp macro="" textlink="">
      <xdr:nvSpPr>
        <xdr:cNvPr id="142" name="楕円 141"/>
        <xdr:cNvSpPr/>
      </xdr:nvSpPr>
      <xdr:spPr>
        <a:xfrm>
          <a:off x="1968500" y="985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28178</xdr:rowOff>
    </xdr:from>
    <xdr:ext cx="599010" cy="259045"/>
    <xdr:sp macro="" textlink="">
      <xdr:nvSpPr>
        <xdr:cNvPr id="143" name="テキスト ボックス 142"/>
        <xdr:cNvSpPr txBox="1"/>
      </xdr:nvSpPr>
      <xdr:spPr>
        <a:xfrm>
          <a:off x="1719795" y="962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113054</xdr:rowOff>
    </xdr:from>
    <xdr:to>
      <xdr:col>6</xdr:col>
      <xdr:colOff>38100</xdr:colOff>
      <xdr:row>58</xdr:row>
      <xdr:rowOff>43204</xdr:rowOff>
    </xdr:to>
    <xdr:sp macro="" textlink="">
      <xdr:nvSpPr>
        <xdr:cNvPr id="144" name="楕円 143"/>
        <xdr:cNvSpPr/>
      </xdr:nvSpPr>
      <xdr:spPr>
        <a:xfrm>
          <a:off x="1079500" y="98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59731</xdr:rowOff>
    </xdr:from>
    <xdr:ext cx="599010" cy="259045"/>
    <xdr:sp macro="" textlink="">
      <xdr:nvSpPr>
        <xdr:cNvPr id="145" name="テキスト ボックス 144"/>
        <xdr:cNvSpPr txBox="1"/>
      </xdr:nvSpPr>
      <xdr:spPr>
        <a:xfrm>
          <a:off x="830795" y="966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158023</xdr:rowOff>
    </xdr:from>
    <xdr:to>
      <xdr:col>24</xdr:col>
      <xdr:colOff>63500</xdr:colOff>
      <xdr:row>77</xdr:row>
      <xdr:rowOff>162182</xdr:rowOff>
    </xdr:to>
    <xdr:cxnSp macro="">
      <xdr:nvCxnSpPr>
        <xdr:cNvPr id="170" name="直線コネクタ 169"/>
        <xdr:cNvCxnSpPr/>
      </xdr:nvCxnSpPr>
      <xdr:spPr>
        <a:xfrm flipV="1">
          <a:off x="3797300" y="13359673"/>
          <a:ext cx="838200" cy="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162182</xdr:rowOff>
    </xdr:from>
    <xdr:to>
      <xdr:col>19</xdr:col>
      <xdr:colOff>177800</xdr:colOff>
      <xdr:row>77</xdr:row>
      <xdr:rowOff>170441</xdr:rowOff>
    </xdr:to>
    <xdr:cxnSp macro="">
      <xdr:nvCxnSpPr>
        <xdr:cNvPr id="173" name="直線コネクタ 172"/>
        <xdr:cNvCxnSpPr/>
      </xdr:nvCxnSpPr>
      <xdr:spPr>
        <a:xfrm flipV="1">
          <a:off x="2908300" y="13363832"/>
          <a:ext cx="889000" cy="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167173</xdr:rowOff>
    </xdr:from>
    <xdr:to>
      <xdr:col>15</xdr:col>
      <xdr:colOff>50800</xdr:colOff>
      <xdr:row>77</xdr:row>
      <xdr:rowOff>170441</xdr:rowOff>
    </xdr:to>
    <xdr:cxnSp macro="">
      <xdr:nvCxnSpPr>
        <xdr:cNvPr id="176" name="直線コネクタ 175"/>
        <xdr:cNvCxnSpPr/>
      </xdr:nvCxnSpPr>
      <xdr:spPr>
        <a:xfrm>
          <a:off x="2019300" y="13368823"/>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167173</xdr:rowOff>
    </xdr:from>
    <xdr:to>
      <xdr:col>10</xdr:col>
      <xdr:colOff>114300</xdr:colOff>
      <xdr:row>78</xdr:row>
      <xdr:rowOff>2797</xdr:rowOff>
    </xdr:to>
    <xdr:cxnSp macro="">
      <xdr:nvCxnSpPr>
        <xdr:cNvPr id="179" name="直線コネクタ 178"/>
        <xdr:cNvCxnSpPr/>
      </xdr:nvCxnSpPr>
      <xdr:spPr>
        <a:xfrm flipV="1">
          <a:off x="1130300" y="13368823"/>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107223</xdr:rowOff>
    </xdr:from>
    <xdr:to>
      <xdr:col>24</xdr:col>
      <xdr:colOff>114300</xdr:colOff>
      <xdr:row>78</xdr:row>
      <xdr:rowOff>37373</xdr:rowOff>
    </xdr:to>
    <xdr:sp macro="" textlink="">
      <xdr:nvSpPr>
        <xdr:cNvPr id="189" name="楕円 188"/>
        <xdr:cNvSpPr/>
      </xdr:nvSpPr>
      <xdr:spPr>
        <a:xfrm>
          <a:off x="4584700" y="133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22150</xdr:rowOff>
    </xdr:from>
    <xdr:ext cx="469744" cy="259045"/>
    <xdr:sp macro="" textlink="">
      <xdr:nvSpPr>
        <xdr:cNvPr id="190" name="維持補修費該当値テキスト"/>
        <xdr:cNvSpPr txBox="1"/>
      </xdr:nvSpPr>
      <xdr:spPr>
        <a:xfrm>
          <a:off x="4686300" y="1322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111382</xdr:rowOff>
    </xdr:from>
    <xdr:to>
      <xdr:col>20</xdr:col>
      <xdr:colOff>38100</xdr:colOff>
      <xdr:row>78</xdr:row>
      <xdr:rowOff>41532</xdr:rowOff>
    </xdr:to>
    <xdr:sp macro="" textlink="">
      <xdr:nvSpPr>
        <xdr:cNvPr id="191" name="楕円 190"/>
        <xdr:cNvSpPr/>
      </xdr:nvSpPr>
      <xdr:spPr>
        <a:xfrm>
          <a:off x="3746500" y="133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32659</xdr:rowOff>
    </xdr:from>
    <xdr:ext cx="469744" cy="259045"/>
    <xdr:sp macro="" textlink="">
      <xdr:nvSpPr>
        <xdr:cNvPr id="192" name="テキスト ボックス 191"/>
        <xdr:cNvSpPr txBox="1"/>
      </xdr:nvSpPr>
      <xdr:spPr>
        <a:xfrm>
          <a:off x="3562428" y="1340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119641</xdr:rowOff>
    </xdr:from>
    <xdr:to>
      <xdr:col>15</xdr:col>
      <xdr:colOff>101600</xdr:colOff>
      <xdr:row>78</xdr:row>
      <xdr:rowOff>49791</xdr:rowOff>
    </xdr:to>
    <xdr:sp macro="" textlink="">
      <xdr:nvSpPr>
        <xdr:cNvPr id="193" name="楕円 192"/>
        <xdr:cNvSpPr/>
      </xdr:nvSpPr>
      <xdr:spPr>
        <a:xfrm>
          <a:off x="2857500" y="133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40918</xdr:rowOff>
    </xdr:from>
    <xdr:ext cx="469744" cy="259045"/>
    <xdr:sp macro="" textlink="">
      <xdr:nvSpPr>
        <xdr:cNvPr id="194" name="テキスト ボックス 193"/>
        <xdr:cNvSpPr txBox="1"/>
      </xdr:nvSpPr>
      <xdr:spPr>
        <a:xfrm>
          <a:off x="2673428" y="1341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116373</xdr:rowOff>
    </xdr:from>
    <xdr:to>
      <xdr:col>10</xdr:col>
      <xdr:colOff>165100</xdr:colOff>
      <xdr:row>78</xdr:row>
      <xdr:rowOff>46523</xdr:rowOff>
    </xdr:to>
    <xdr:sp macro="" textlink="">
      <xdr:nvSpPr>
        <xdr:cNvPr id="195" name="楕円 194"/>
        <xdr:cNvSpPr/>
      </xdr:nvSpPr>
      <xdr:spPr>
        <a:xfrm>
          <a:off x="1968500" y="133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37650</xdr:rowOff>
    </xdr:from>
    <xdr:ext cx="469744" cy="259045"/>
    <xdr:sp macro="" textlink="">
      <xdr:nvSpPr>
        <xdr:cNvPr id="196" name="テキスト ボックス 195"/>
        <xdr:cNvSpPr txBox="1"/>
      </xdr:nvSpPr>
      <xdr:spPr>
        <a:xfrm>
          <a:off x="1784428" y="1341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123447</xdr:rowOff>
    </xdr:from>
    <xdr:to>
      <xdr:col>6</xdr:col>
      <xdr:colOff>38100</xdr:colOff>
      <xdr:row>78</xdr:row>
      <xdr:rowOff>53597</xdr:rowOff>
    </xdr:to>
    <xdr:sp macro="" textlink="">
      <xdr:nvSpPr>
        <xdr:cNvPr id="197" name="楕円 196"/>
        <xdr:cNvSpPr/>
      </xdr:nvSpPr>
      <xdr:spPr>
        <a:xfrm>
          <a:off x="1079500" y="133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44724</xdr:rowOff>
    </xdr:from>
    <xdr:ext cx="469744" cy="259045"/>
    <xdr:sp macro="" textlink="">
      <xdr:nvSpPr>
        <xdr:cNvPr id="198" name="テキスト ボックス 197"/>
        <xdr:cNvSpPr txBox="1"/>
      </xdr:nvSpPr>
      <xdr:spPr>
        <a:xfrm>
          <a:off x="895428" y="1341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155702</xdr:rowOff>
    </xdr:from>
    <xdr:to>
      <xdr:col>24</xdr:col>
      <xdr:colOff>63500</xdr:colOff>
      <xdr:row>96</xdr:row>
      <xdr:rowOff>26400</xdr:rowOff>
    </xdr:to>
    <xdr:cxnSp macro="">
      <xdr:nvCxnSpPr>
        <xdr:cNvPr id="231" name="直線コネクタ 230"/>
        <xdr:cNvCxnSpPr/>
      </xdr:nvCxnSpPr>
      <xdr:spPr>
        <a:xfrm flipV="1">
          <a:off x="3797300" y="16443452"/>
          <a:ext cx="838200" cy="4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26400</xdr:rowOff>
    </xdr:from>
    <xdr:to>
      <xdr:col>19</xdr:col>
      <xdr:colOff>177800</xdr:colOff>
      <xdr:row>96</xdr:row>
      <xdr:rowOff>67872</xdr:rowOff>
    </xdr:to>
    <xdr:cxnSp macro="">
      <xdr:nvCxnSpPr>
        <xdr:cNvPr id="234" name="直線コネクタ 233"/>
        <xdr:cNvCxnSpPr/>
      </xdr:nvCxnSpPr>
      <xdr:spPr>
        <a:xfrm flipV="1">
          <a:off x="2908300" y="16485600"/>
          <a:ext cx="889000" cy="4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67872</xdr:rowOff>
    </xdr:from>
    <xdr:to>
      <xdr:col>15</xdr:col>
      <xdr:colOff>50800</xdr:colOff>
      <xdr:row>96</xdr:row>
      <xdr:rowOff>107238</xdr:rowOff>
    </xdr:to>
    <xdr:cxnSp macro="">
      <xdr:nvCxnSpPr>
        <xdr:cNvPr id="237" name="直線コネクタ 236"/>
        <xdr:cNvCxnSpPr/>
      </xdr:nvCxnSpPr>
      <xdr:spPr>
        <a:xfrm flipV="1">
          <a:off x="2019300" y="16527072"/>
          <a:ext cx="889000" cy="3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107238</xdr:rowOff>
    </xdr:from>
    <xdr:to>
      <xdr:col>10</xdr:col>
      <xdr:colOff>114300</xdr:colOff>
      <xdr:row>96</xdr:row>
      <xdr:rowOff>112801</xdr:rowOff>
    </xdr:to>
    <xdr:cxnSp macro="">
      <xdr:nvCxnSpPr>
        <xdr:cNvPr id="240" name="直線コネクタ 239"/>
        <xdr:cNvCxnSpPr/>
      </xdr:nvCxnSpPr>
      <xdr:spPr>
        <a:xfrm flipV="1">
          <a:off x="1130300" y="16566438"/>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104902</xdr:rowOff>
    </xdr:from>
    <xdr:to>
      <xdr:col>24</xdr:col>
      <xdr:colOff>114300</xdr:colOff>
      <xdr:row>96</xdr:row>
      <xdr:rowOff>35052</xdr:rowOff>
    </xdr:to>
    <xdr:sp macro="" textlink="">
      <xdr:nvSpPr>
        <xdr:cNvPr id="250" name="楕円 249"/>
        <xdr:cNvSpPr/>
      </xdr:nvSpPr>
      <xdr:spPr>
        <a:xfrm>
          <a:off x="4584700" y="163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127779</xdr:rowOff>
    </xdr:from>
    <xdr:ext cx="534377" cy="259045"/>
    <xdr:sp macro="" textlink="">
      <xdr:nvSpPr>
        <xdr:cNvPr id="251" name="扶助費該当値テキスト"/>
        <xdr:cNvSpPr txBox="1"/>
      </xdr:nvSpPr>
      <xdr:spPr>
        <a:xfrm>
          <a:off x="4686300" y="162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147050</xdr:rowOff>
    </xdr:from>
    <xdr:to>
      <xdr:col>20</xdr:col>
      <xdr:colOff>38100</xdr:colOff>
      <xdr:row>96</xdr:row>
      <xdr:rowOff>77200</xdr:rowOff>
    </xdr:to>
    <xdr:sp macro="" textlink="">
      <xdr:nvSpPr>
        <xdr:cNvPr id="252" name="楕円 251"/>
        <xdr:cNvSpPr/>
      </xdr:nvSpPr>
      <xdr:spPr>
        <a:xfrm>
          <a:off x="3746500" y="164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68327</xdr:rowOff>
    </xdr:from>
    <xdr:ext cx="534377" cy="259045"/>
    <xdr:sp macro="" textlink="">
      <xdr:nvSpPr>
        <xdr:cNvPr id="253" name="テキスト ボックス 252"/>
        <xdr:cNvSpPr txBox="1"/>
      </xdr:nvSpPr>
      <xdr:spPr>
        <a:xfrm>
          <a:off x="3530111" y="1652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17072</xdr:rowOff>
    </xdr:from>
    <xdr:to>
      <xdr:col>15</xdr:col>
      <xdr:colOff>101600</xdr:colOff>
      <xdr:row>96</xdr:row>
      <xdr:rowOff>118672</xdr:rowOff>
    </xdr:to>
    <xdr:sp macro="" textlink="">
      <xdr:nvSpPr>
        <xdr:cNvPr id="254" name="楕円 253"/>
        <xdr:cNvSpPr/>
      </xdr:nvSpPr>
      <xdr:spPr>
        <a:xfrm>
          <a:off x="2857500" y="164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109799</xdr:rowOff>
    </xdr:from>
    <xdr:ext cx="534377" cy="259045"/>
    <xdr:sp macro="" textlink="">
      <xdr:nvSpPr>
        <xdr:cNvPr id="255" name="テキスト ボックス 254"/>
        <xdr:cNvSpPr txBox="1"/>
      </xdr:nvSpPr>
      <xdr:spPr>
        <a:xfrm>
          <a:off x="2641111" y="165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56438</xdr:rowOff>
    </xdr:from>
    <xdr:to>
      <xdr:col>10</xdr:col>
      <xdr:colOff>165100</xdr:colOff>
      <xdr:row>96</xdr:row>
      <xdr:rowOff>158038</xdr:rowOff>
    </xdr:to>
    <xdr:sp macro="" textlink="">
      <xdr:nvSpPr>
        <xdr:cNvPr id="256" name="楕円 255"/>
        <xdr:cNvSpPr/>
      </xdr:nvSpPr>
      <xdr:spPr>
        <a:xfrm>
          <a:off x="1968500" y="165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149165</xdr:rowOff>
    </xdr:from>
    <xdr:ext cx="534377" cy="259045"/>
    <xdr:sp macro="" textlink="">
      <xdr:nvSpPr>
        <xdr:cNvPr id="257" name="テキスト ボックス 256"/>
        <xdr:cNvSpPr txBox="1"/>
      </xdr:nvSpPr>
      <xdr:spPr>
        <a:xfrm>
          <a:off x="1752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62001</xdr:rowOff>
    </xdr:from>
    <xdr:to>
      <xdr:col>6</xdr:col>
      <xdr:colOff>38100</xdr:colOff>
      <xdr:row>96</xdr:row>
      <xdr:rowOff>163601</xdr:rowOff>
    </xdr:to>
    <xdr:sp macro="" textlink="">
      <xdr:nvSpPr>
        <xdr:cNvPr id="258" name="楕円 257"/>
        <xdr:cNvSpPr/>
      </xdr:nvSpPr>
      <xdr:spPr>
        <a:xfrm>
          <a:off x="1079500" y="165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8678</xdr:rowOff>
    </xdr:from>
    <xdr:ext cx="534377" cy="259045"/>
    <xdr:sp macro="" textlink="">
      <xdr:nvSpPr>
        <xdr:cNvPr id="259" name="テキスト ボックス 258"/>
        <xdr:cNvSpPr txBox="1"/>
      </xdr:nvSpPr>
      <xdr:spPr>
        <a:xfrm>
          <a:off x="863111" y="162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107451</xdr:rowOff>
    </xdr:from>
    <xdr:to>
      <xdr:col>55</xdr:col>
      <xdr:colOff>0</xdr:colOff>
      <xdr:row>36</xdr:row>
      <xdr:rowOff>137055</xdr:rowOff>
    </xdr:to>
    <xdr:cxnSp macro="">
      <xdr:nvCxnSpPr>
        <xdr:cNvPr id="290" name="直線コネクタ 289"/>
        <xdr:cNvCxnSpPr/>
      </xdr:nvCxnSpPr>
      <xdr:spPr>
        <a:xfrm flipV="1">
          <a:off x="9639300" y="6279651"/>
          <a:ext cx="8382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137055</xdr:rowOff>
    </xdr:from>
    <xdr:to>
      <xdr:col>50</xdr:col>
      <xdr:colOff>114300</xdr:colOff>
      <xdr:row>37</xdr:row>
      <xdr:rowOff>155178</xdr:rowOff>
    </xdr:to>
    <xdr:cxnSp macro="">
      <xdr:nvCxnSpPr>
        <xdr:cNvPr id="293" name="直線コネクタ 292"/>
        <xdr:cNvCxnSpPr/>
      </xdr:nvCxnSpPr>
      <xdr:spPr>
        <a:xfrm flipV="1">
          <a:off x="8750300" y="6309255"/>
          <a:ext cx="889000" cy="1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155178</xdr:rowOff>
    </xdr:from>
    <xdr:to>
      <xdr:col>45</xdr:col>
      <xdr:colOff>177800</xdr:colOff>
      <xdr:row>38</xdr:row>
      <xdr:rowOff>2618</xdr:rowOff>
    </xdr:to>
    <xdr:cxnSp macro="">
      <xdr:nvCxnSpPr>
        <xdr:cNvPr id="296" name="直線コネクタ 295"/>
        <xdr:cNvCxnSpPr/>
      </xdr:nvCxnSpPr>
      <xdr:spPr>
        <a:xfrm flipV="1">
          <a:off x="7861300" y="6498828"/>
          <a:ext cx="889000" cy="1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2618</xdr:rowOff>
    </xdr:from>
    <xdr:to>
      <xdr:col>41</xdr:col>
      <xdr:colOff>50800</xdr:colOff>
      <xdr:row>38</xdr:row>
      <xdr:rowOff>29517</xdr:rowOff>
    </xdr:to>
    <xdr:cxnSp macro="">
      <xdr:nvCxnSpPr>
        <xdr:cNvPr id="299" name="直線コネクタ 298"/>
        <xdr:cNvCxnSpPr/>
      </xdr:nvCxnSpPr>
      <xdr:spPr>
        <a:xfrm flipV="1">
          <a:off x="6972300" y="6517718"/>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56651</xdr:rowOff>
    </xdr:from>
    <xdr:to>
      <xdr:col>55</xdr:col>
      <xdr:colOff>50800</xdr:colOff>
      <xdr:row>36</xdr:row>
      <xdr:rowOff>158251</xdr:rowOff>
    </xdr:to>
    <xdr:sp macro="" textlink="">
      <xdr:nvSpPr>
        <xdr:cNvPr id="309" name="楕円 308"/>
        <xdr:cNvSpPr/>
      </xdr:nvSpPr>
      <xdr:spPr>
        <a:xfrm>
          <a:off x="10426700" y="622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79528</xdr:rowOff>
    </xdr:from>
    <xdr:ext cx="599010" cy="259045"/>
    <xdr:sp macro="" textlink="">
      <xdr:nvSpPr>
        <xdr:cNvPr id="310" name="補助費等該当値テキスト"/>
        <xdr:cNvSpPr txBox="1"/>
      </xdr:nvSpPr>
      <xdr:spPr>
        <a:xfrm>
          <a:off x="10528300" y="608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86255</xdr:rowOff>
    </xdr:from>
    <xdr:to>
      <xdr:col>50</xdr:col>
      <xdr:colOff>165100</xdr:colOff>
      <xdr:row>37</xdr:row>
      <xdr:rowOff>16405</xdr:rowOff>
    </xdr:to>
    <xdr:sp macro="" textlink="">
      <xdr:nvSpPr>
        <xdr:cNvPr id="311" name="楕円 310"/>
        <xdr:cNvSpPr/>
      </xdr:nvSpPr>
      <xdr:spPr>
        <a:xfrm>
          <a:off x="9588500" y="62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32932</xdr:rowOff>
    </xdr:from>
    <xdr:ext cx="599010" cy="259045"/>
    <xdr:sp macro="" textlink="">
      <xdr:nvSpPr>
        <xdr:cNvPr id="312" name="テキスト ボックス 311"/>
        <xdr:cNvSpPr txBox="1"/>
      </xdr:nvSpPr>
      <xdr:spPr>
        <a:xfrm>
          <a:off x="9339795" y="603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104378</xdr:rowOff>
    </xdr:from>
    <xdr:to>
      <xdr:col>46</xdr:col>
      <xdr:colOff>38100</xdr:colOff>
      <xdr:row>38</xdr:row>
      <xdr:rowOff>34528</xdr:rowOff>
    </xdr:to>
    <xdr:sp macro="" textlink="">
      <xdr:nvSpPr>
        <xdr:cNvPr id="313" name="楕円 312"/>
        <xdr:cNvSpPr/>
      </xdr:nvSpPr>
      <xdr:spPr>
        <a:xfrm>
          <a:off x="8699500" y="6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25655</xdr:rowOff>
    </xdr:from>
    <xdr:ext cx="599010" cy="259045"/>
    <xdr:sp macro="" textlink="">
      <xdr:nvSpPr>
        <xdr:cNvPr id="314" name="テキスト ボックス 313"/>
        <xdr:cNvSpPr txBox="1"/>
      </xdr:nvSpPr>
      <xdr:spPr>
        <a:xfrm>
          <a:off x="8450795" y="654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123268</xdr:rowOff>
    </xdr:from>
    <xdr:to>
      <xdr:col>41</xdr:col>
      <xdr:colOff>101600</xdr:colOff>
      <xdr:row>38</xdr:row>
      <xdr:rowOff>53418</xdr:rowOff>
    </xdr:to>
    <xdr:sp macro="" textlink="">
      <xdr:nvSpPr>
        <xdr:cNvPr id="315" name="楕円 314"/>
        <xdr:cNvSpPr/>
      </xdr:nvSpPr>
      <xdr:spPr>
        <a:xfrm>
          <a:off x="7810500" y="64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44545</xdr:rowOff>
    </xdr:from>
    <xdr:ext cx="599010" cy="259045"/>
    <xdr:sp macro="" textlink="">
      <xdr:nvSpPr>
        <xdr:cNvPr id="316" name="テキスト ボックス 315"/>
        <xdr:cNvSpPr txBox="1"/>
      </xdr:nvSpPr>
      <xdr:spPr>
        <a:xfrm>
          <a:off x="7561795" y="655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150166</xdr:rowOff>
    </xdr:from>
    <xdr:to>
      <xdr:col>36</xdr:col>
      <xdr:colOff>165100</xdr:colOff>
      <xdr:row>38</xdr:row>
      <xdr:rowOff>80316</xdr:rowOff>
    </xdr:to>
    <xdr:sp macro="" textlink="">
      <xdr:nvSpPr>
        <xdr:cNvPr id="317" name="楕円 316"/>
        <xdr:cNvSpPr/>
      </xdr:nvSpPr>
      <xdr:spPr>
        <a:xfrm>
          <a:off x="6921500" y="64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71444</xdr:rowOff>
    </xdr:from>
    <xdr:ext cx="599010" cy="259045"/>
    <xdr:sp macro="" textlink="">
      <xdr:nvSpPr>
        <xdr:cNvPr id="318" name="テキスト ボックス 317"/>
        <xdr:cNvSpPr txBox="1"/>
      </xdr:nvSpPr>
      <xdr:spPr>
        <a:xfrm>
          <a:off x="6672795" y="658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2849</xdr:rowOff>
    </xdr:from>
    <xdr:to>
      <xdr:col>55</xdr:col>
      <xdr:colOff>0</xdr:colOff>
      <xdr:row>58</xdr:row>
      <xdr:rowOff>13128</xdr:rowOff>
    </xdr:to>
    <xdr:cxnSp macro="">
      <xdr:nvCxnSpPr>
        <xdr:cNvPr id="345" name="直線コネクタ 344"/>
        <xdr:cNvCxnSpPr/>
      </xdr:nvCxnSpPr>
      <xdr:spPr>
        <a:xfrm>
          <a:off x="9639300" y="9946949"/>
          <a:ext cx="8382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165696</xdr:rowOff>
    </xdr:from>
    <xdr:to>
      <xdr:col>50</xdr:col>
      <xdr:colOff>114300</xdr:colOff>
      <xdr:row>58</xdr:row>
      <xdr:rowOff>2849</xdr:rowOff>
    </xdr:to>
    <xdr:cxnSp macro="">
      <xdr:nvCxnSpPr>
        <xdr:cNvPr id="348" name="直線コネクタ 347"/>
        <xdr:cNvCxnSpPr/>
      </xdr:nvCxnSpPr>
      <xdr:spPr>
        <a:xfrm>
          <a:off x="8750300" y="9938346"/>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33599</xdr:rowOff>
    </xdr:from>
    <xdr:to>
      <xdr:col>45</xdr:col>
      <xdr:colOff>177800</xdr:colOff>
      <xdr:row>57</xdr:row>
      <xdr:rowOff>165696</xdr:rowOff>
    </xdr:to>
    <xdr:cxnSp macro="">
      <xdr:nvCxnSpPr>
        <xdr:cNvPr id="351" name="直線コネクタ 350"/>
        <xdr:cNvCxnSpPr/>
      </xdr:nvCxnSpPr>
      <xdr:spPr>
        <a:xfrm>
          <a:off x="7861300" y="9806249"/>
          <a:ext cx="889000" cy="13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33599</xdr:rowOff>
    </xdr:from>
    <xdr:to>
      <xdr:col>41</xdr:col>
      <xdr:colOff>50800</xdr:colOff>
      <xdr:row>58</xdr:row>
      <xdr:rowOff>11585</xdr:rowOff>
    </xdr:to>
    <xdr:cxnSp macro="">
      <xdr:nvCxnSpPr>
        <xdr:cNvPr id="354" name="直線コネクタ 353"/>
        <xdr:cNvCxnSpPr/>
      </xdr:nvCxnSpPr>
      <xdr:spPr>
        <a:xfrm flipV="1">
          <a:off x="6972300" y="9806249"/>
          <a:ext cx="889000" cy="14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133778</xdr:rowOff>
    </xdr:from>
    <xdr:to>
      <xdr:col>55</xdr:col>
      <xdr:colOff>50800</xdr:colOff>
      <xdr:row>58</xdr:row>
      <xdr:rowOff>63928</xdr:rowOff>
    </xdr:to>
    <xdr:sp macro="" textlink="">
      <xdr:nvSpPr>
        <xdr:cNvPr id="364" name="楕円 363"/>
        <xdr:cNvSpPr/>
      </xdr:nvSpPr>
      <xdr:spPr>
        <a:xfrm>
          <a:off x="10426700" y="990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123499</xdr:rowOff>
    </xdr:from>
    <xdr:to>
      <xdr:col>50</xdr:col>
      <xdr:colOff>165100</xdr:colOff>
      <xdr:row>58</xdr:row>
      <xdr:rowOff>53649</xdr:rowOff>
    </xdr:to>
    <xdr:sp macro="" textlink="">
      <xdr:nvSpPr>
        <xdr:cNvPr id="366" name="楕円 365"/>
        <xdr:cNvSpPr/>
      </xdr:nvSpPr>
      <xdr:spPr>
        <a:xfrm>
          <a:off x="9588500" y="989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70176</xdr:rowOff>
    </xdr:from>
    <xdr:ext cx="599010" cy="259045"/>
    <xdr:sp macro="" textlink="">
      <xdr:nvSpPr>
        <xdr:cNvPr id="367" name="テキスト ボックス 366"/>
        <xdr:cNvSpPr txBox="1"/>
      </xdr:nvSpPr>
      <xdr:spPr>
        <a:xfrm>
          <a:off x="9339795" y="967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114896</xdr:rowOff>
    </xdr:from>
    <xdr:to>
      <xdr:col>46</xdr:col>
      <xdr:colOff>38100</xdr:colOff>
      <xdr:row>58</xdr:row>
      <xdr:rowOff>45046</xdr:rowOff>
    </xdr:to>
    <xdr:sp macro="" textlink="">
      <xdr:nvSpPr>
        <xdr:cNvPr id="368" name="楕円 367"/>
        <xdr:cNvSpPr/>
      </xdr:nvSpPr>
      <xdr:spPr>
        <a:xfrm>
          <a:off x="8699500" y="98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61573</xdr:rowOff>
    </xdr:from>
    <xdr:ext cx="599010" cy="259045"/>
    <xdr:sp macro="" textlink="">
      <xdr:nvSpPr>
        <xdr:cNvPr id="369" name="テキスト ボックス 368"/>
        <xdr:cNvSpPr txBox="1"/>
      </xdr:nvSpPr>
      <xdr:spPr>
        <a:xfrm>
          <a:off x="8450795" y="966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154249</xdr:rowOff>
    </xdr:from>
    <xdr:to>
      <xdr:col>41</xdr:col>
      <xdr:colOff>101600</xdr:colOff>
      <xdr:row>57</xdr:row>
      <xdr:rowOff>84399</xdr:rowOff>
    </xdr:to>
    <xdr:sp macro="" textlink="">
      <xdr:nvSpPr>
        <xdr:cNvPr id="370" name="楕円 369"/>
        <xdr:cNvSpPr/>
      </xdr:nvSpPr>
      <xdr:spPr>
        <a:xfrm>
          <a:off x="7810500" y="9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100926</xdr:rowOff>
    </xdr:from>
    <xdr:ext cx="599010" cy="259045"/>
    <xdr:sp macro="" textlink="">
      <xdr:nvSpPr>
        <xdr:cNvPr id="371" name="テキスト ボックス 370"/>
        <xdr:cNvSpPr txBox="1"/>
      </xdr:nvSpPr>
      <xdr:spPr>
        <a:xfrm>
          <a:off x="7561795" y="953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132235</xdr:rowOff>
    </xdr:from>
    <xdr:to>
      <xdr:col>36</xdr:col>
      <xdr:colOff>165100</xdr:colOff>
      <xdr:row>58</xdr:row>
      <xdr:rowOff>62385</xdr:rowOff>
    </xdr:to>
    <xdr:sp macro="" textlink="">
      <xdr:nvSpPr>
        <xdr:cNvPr id="372" name="楕円 371"/>
        <xdr:cNvSpPr/>
      </xdr:nvSpPr>
      <xdr:spPr>
        <a:xfrm>
          <a:off x="6921500" y="990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53512</xdr:rowOff>
    </xdr:from>
    <xdr:ext cx="599010" cy="259045"/>
    <xdr:sp macro="" textlink="">
      <xdr:nvSpPr>
        <xdr:cNvPr id="373" name="テキスト ボックス 372"/>
        <xdr:cNvSpPr txBox="1"/>
      </xdr:nvSpPr>
      <xdr:spPr>
        <a:xfrm>
          <a:off x="6672795" y="999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83708</xdr:rowOff>
    </xdr:from>
    <xdr:to>
      <xdr:col>55</xdr:col>
      <xdr:colOff>0</xdr:colOff>
      <xdr:row>79</xdr:row>
      <xdr:rowOff>40486</xdr:rowOff>
    </xdr:to>
    <xdr:cxnSp macro="">
      <xdr:nvCxnSpPr>
        <xdr:cNvPr id="404" name="直線コネクタ 403"/>
        <xdr:cNvCxnSpPr/>
      </xdr:nvCxnSpPr>
      <xdr:spPr>
        <a:xfrm>
          <a:off x="9639300" y="13456808"/>
          <a:ext cx="838200" cy="12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74636</xdr:rowOff>
    </xdr:from>
    <xdr:to>
      <xdr:col>50</xdr:col>
      <xdr:colOff>114300</xdr:colOff>
      <xdr:row>78</xdr:row>
      <xdr:rowOff>83708</xdr:rowOff>
    </xdr:to>
    <xdr:cxnSp macro="">
      <xdr:nvCxnSpPr>
        <xdr:cNvPr id="407" name="直線コネクタ 406"/>
        <xdr:cNvCxnSpPr/>
      </xdr:nvCxnSpPr>
      <xdr:spPr>
        <a:xfrm>
          <a:off x="8750300" y="13447736"/>
          <a:ext cx="889000" cy="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66430</xdr:rowOff>
    </xdr:from>
    <xdr:to>
      <xdr:col>45</xdr:col>
      <xdr:colOff>177800</xdr:colOff>
      <xdr:row>78</xdr:row>
      <xdr:rowOff>74636</xdr:rowOff>
    </xdr:to>
    <xdr:cxnSp macro="">
      <xdr:nvCxnSpPr>
        <xdr:cNvPr id="410" name="直線コネクタ 409"/>
        <xdr:cNvCxnSpPr/>
      </xdr:nvCxnSpPr>
      <xdr:spPr>
        <a:xfrm>
          <a:off x="7861300" y="13268080"/>
          <a:ext cx="889000" cy="17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161136</xdr:rowOff>
    </xdr:from>
    <xdr:to>
      <xdr:col>55</xdr:col>
      <xdr:colOff>50800</xdr:colOff>
      <xdr:row>79</xdr:row>
      <xdr:rowOff>91286</xdr:rowOff>
    </xdr:to>
    <xdr:sp macro="" textlink="">
      <xdr:nvSpPr>
        <xdr:cNvPr id="420" name="楕円 419"/>
        <xdr:cNvSpPr/>
      </xdr:nvSpPr>
      <xdr:spPr>
        <a:xfrm>
          <a:off x="10426700" y="1353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76063</xdr:rowOff>
    </xdr:from>
    <xdr:ext cx="534377" cy="259045"/>
    <xdr:sp macro="" textlink="">
      <xdr:nvSpPr>
        <xdr:cNvPr id="421" name="普通建設事業費 （ うち新規整備　）該当値テキスト"/>
        <xdr:cNvSpPr txBox="1"/>
      </xdr:nvSpPr>
      <xdr:spPr>
        <a:xfrm>
          <a:off x="10528300"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32908</xdr:rowOff>
    </xdr:from>
    <xdr:to>
      <xdr:col>50</xdr:col>
      <xdr:colOff>165100</xdr:colOff>
      <xdr:row>78</xdr:row>
      <xdr:rowOff>134508</xdr:rowOff>
    </xdr:to>
    <xdr:sp macro="" textlink="">
      <xdr:nvSpPr>
        <xdr:cNvPr id="422" name="楕円 421"/>
        <xdr:cNvSpPr/>
      </xdr:nvSpPr>
      <xdr:spPr>
        <a:xfrm>
          <a:off x="9588500" y="134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151035</xdr:rowOff>
    </xdr:from>
    <xdr:ext cx="599010" cy="259045"/>
    <xdr:sp macro="" textlink="">
      <xdr:nvSpPr>
        <xdr:cNvPr id="423" name="テキスト ボックス 422"/>
        <xdr:cNvSpPr txBox="1"/>
      </xdr:nvSpPr>
      <xdr:spPr>
        <a:xfrm>
          <a:off x="9339795" y="1318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23836</xdr:rowOff>
    </xdr:from>
    <xdr:to>
      <xdr:col>46</xdr:col>
      <xdr:colOff>38100</xdr:colOff>
      <xdr:row>78</xdr:row>
      <xdr:rowOff>125436</xdr:rowOff>
    </xdr:to>
    <xdr:sp macro="" textlink="">
      <xdr:nvSpPr>
        <xdr:cNvPr id="424" name="楕円 423"/>
        <xdr:cNvSpPr/>
      </xdr:nvSpPr>
      <xdr:spPr>
        <a:xfrm>
          <a:off x="8699500" y="133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141963</xdr:rowOff>
    </xdr:from>
    <xdr:ext cx="599010" cy="259045"/>
    <xdr:sp macro="" textlink="">
      <xdr:nvSpPr>
        <xdr:cNvPr id="425" name="テキスト ボックス 424"/>
        <xdr:cNvSpPr txBox="1"/>
      </xdr:nvSpPr>
      <xdr:spPr>
        <a:xfrm>
          <a:off x="8450795" y="1317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15630</xdr:rowOff>
    </xdr:from>
    <xdr:to>
      <xdr:col>41</xdr:col>
      <xdr:colOff>101600</xdr:colOff>
      <xdr:row>77</xdr:row>
      <xdr:rowOff>117230</xdr:rowOff>
    </xdr:to>
    <xdr:sp macro="" textlink="">
      <xdr:nvSpPr>
        <xdr:cNvPr id="426" name="楕円 425"/>
        <xdr:cNvSpPr/>
      </xdr:nvSpPr>
      <xdr:spPr>
        <a:xfrm>
          <a:off x="7810500" y="1321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133757</xdr:rowOff>
    </xdr:from>
    <xdr:ext cx="599010" cy="259045"/>
    <xdr:sp macro="" textlink="">
      <xdr:nvSpPr>
        <xdr:cNvPr id="427" name="テキスト ボックス 426"/>
        <xdr:cNvSpPr txBox="1"/>
      </xdr:nvSpPr>
      <xdr:spPr>
        <a:xfrm>
          <a:off x="7561795" y="1299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102406</xdr:rowOff>
    </xdr:from>
    <xdr:to>
      <xdr:col>55</xdr:col>
      <xdr:colOff>0</xdr:colOff>
      <xdr:row>97</xdr:row>
      <xdr:rowOff>117196</xdr:rowOff>
    </xdr:to>
    <xdr:cxnSp macro="">
      <xdr:nvCxnSpPr>
        <xdr:cNvPr id="452" name="直線コネクタ 451"/>
        <xdr:cNvCxnSpPr/>
      </xdr:nvCxnSpPr>
      <xdr:spPr>
        <a:xfrm flipV="1">
          <a:off x="9639300" y="16733056"/>
          <a:ext cx="8382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92582</xdr:rowOff>
    </xdr:from>
    <xdr:to>
      <xdr:col>50</xdr:col>
      <xdr:colOff>114300</xdr:colOff>
      <xdr:row>97</xdr:row>
      <xdr:rowOff>117196</xdr:rowOff>
    </xdr:to>
    <xdr:cxnSp macro="">
      <xdr:nvCxnSpPr>
        <xdr:cNvPr id="455" name="直線コネクタ 454"/>
        <xdr:cNvCxnSpPr/>
      </xdr:nvCxnSpPr>
      <xdr:spPr>
        <a:xfrm>
          <a:off x="8750300" y="16723232"/>
          <a:ext cx="889000" cy="2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1705</xdr:rowOff>
    </xdr:from>
    <xdr:to>
      <xdr:col>45</xdr:col>
      <xdr:colOff>177800</xdr:colOff>
      <xdr:row>97</xdr:row>
      <xdr:rowOff>92582</xdr:rowOff>
    </xdr:to>
    <xdr:cxnSp macro="">
      <xdr:nvCxnSpPr>
        <xdr:cNvPr id="458" name="直線コネクタ 457"/>
        <xdr:cNvCxnSpPr/>
      </xdr:nvCxnSpPr>
      <xdr:spPr>
        <a:xfrm>
          <a:off x="7861300" y="16632355"/>
          <a:ext cx="889000" cy="9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51606</xdr:rowOff>
    </xdr:from>
    <xdr:to>
      <xdr:col>55</xdr:col>
      <xdr:colOff>50800</xdr:colOff>
      <xdr:row>97</xdr:row>
      <xdr:rowOff>153206</xdr:rowOff>
    </xdr:to>
    <xdr:sp macro="" textlink="">
      <xdr:nvSpPr>
        <xdr:cNvPr id="468" name="楕円 467"/>
        <xdr:cNvSpPr/>
      </xdr:nvSpPr>
      <xdr:spPr>
        <a:xfrm>
          <a:off x="10426700" y="166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10983</xdr:rowOff>
    </xdr:from>
    <xdr:ext cx="599010" cy="259045"/>
    <xdr:sp macro="" textlink="">
      <xdr:nvSpPr>
        <xdr:cNvPr id="469" name="普通建設事業費 （ うち更新整備　）該当値テキスト"/>
        <xdr:cNvSpPr txBox="1"/>
      </xdr:nvSpPr>
      <xdr:spPr>
        <a:xfrm>
          <a:off x="10528300" y="164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66396</xdr:rowOff>
    </xdr:from>
    <xdr:to>
      <xdr:col>50</xdr:col>
      <xdr:colOff>165100</xdr:colOff>
      <xdr:row>97</xdr:row>
      <xdr:rowOff>167996</xdr:rowOff>
    </xdr:to>
    <xdr:sp macro="" textlink="">
      <xdr:nvSpPr>
        <xdr:cNvPr id="470" name="楕円 469"/>
        <xdr:cNvSpPr/>
      </xdr:nvSpPr>
      <xdr:spPr>
        <a:xfrm>
          <a:off x="9588500" y="166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159123</xdr:rowOff>
    </xdr:from>
    <xdr:ext cx="599010" cy="259045"/>
    <xdr:sp macro="" textlink="">
      <xdr:nvSpPr>
        <xdr:cNvPr id="471" name="テキスト ボックス 470"/>
        <xdr:cNvSpPr txBox="1"/>
      </xdr:nvSpPr>
      <xdr:spPr>
        <a:xfrm>
          <a:off x="9339795" y="1678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41782</xdr:rowOff>
    </xdr:from>
    <xdr:to>
      <xdr:col>46</xdr:col>
      <xdr:colOff>38100</xdr:colOff>
      <xdr:row>97</xdr:row>
      <xdr:rowOff>143382</xdr:rowOff>
    </xdr:to>
    <xdr:sp macro="" textlink="">
      <xdr:nvSpPr>
        <xdr:cNvPr id="472" name="楕円 471"/>
        <xdr:cNvSpPr/>
      </xdr:nvSpPr>
      <xdr:spPr>
        <a:xfrm>
          <a:off x="8699500" y="1667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159909</xdr:rowOff>
    </xdr:from>
    <xdr:ext cx="599010" cy="259045"/>
    <xdr:sp macro="" textlink="">
      <xdr:nvSpPr>
        <xdr:cNvPr id="473" name="テキスト ボックス 472"/>
        <xdr:cNvSpPr txBox="1"/>
      </xdr:nvSpPr>
      <xdr:spPr>
        <a:xfrm>
          <a:off x="8450795" y="1644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122355</xdr:rowOff>
    </xdr:from>
    <xdr:to>
      <xdr:col>41</xdr:col>
      <xdr:colOff>101600</xdr:colOff>
      <xdr:row>97</xdr:row>
      <xdr:rowOff>52505</xdr:rowOff>
    </xdr:to>
    <xdr:sp macro="" textlink="">
      <xdr:nvSpPr>
        <xdr:cNvPr id="474" name="楕円 473"/>
        <xdr:cNvSpPr/>
      </xdr:nvSpPr>
      <xdr:spPr>
        <a:xfrm>
          <a:off x="7810500" y="1658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69032</xdr:rowOff>
    </xdr:from>
    <xdr:ext cx="599010" cy="259045"/>
    <xdr:sp macro="" textlink="">
      <xdr:nvSpPr>
        <xdr:cNvPr id="475" name="テキスト ボックス 474"/>
        <xdr:cNvSpPr txBox="1"/>
      </xdr:nvSpPr>
      <xdr:spPr>
        <a:xfrm>
          <a:off x="7561795" y="1635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11010</xdr:rowOff>
    </xdr:from>
    <xdr:to>
      <xdr:col>85</xdr:col>
      <xdr:colOff>127000</xdr:colOff>
      <xdr:row>34</xdr:row>
      <xdr:rowOff>106084</xdr:rowOff>
    </xdr:to>
    <xdr:cxnSp macro="">
      <xdr:nvCxnSpPr>
        <xdr:cNvPr id="504" name="直線コネクタ 503"/>
        <xdr:cNvCxnSpPr/>
      </xdr:nvCxnSpPr>
      <xdr:spPr>
        <a:xfrm>
          <a:off x="15481300" y="5840310"/>
          <a:ext cx="838200" cy="9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11010</xdr:rowOff>
    </xdr:from>
    <xdr:to>
      <xdr:col>81</xdr:col>
      <xdr:colOff>50800</xdr:colOff>
      <xdr:row>38</xdr:row>
      <xdr:rowOff>144538</xdr:rowOff>
    </xdr:to>
    <xdr:cxnSp macro="">
      <xdr:nvCxnSpPr>
        <xdr:cNvPr id="507" name="直線コネクタ 506"/>
        <xdr:cNvCxnSpPr/>
      </xdr:nvCxnSpPr>
      <xdr:spPr>
        <a:xfrm flipV="1">
          <a:off x="14592300" y="5840310"/>
          <a:ext cx="889000" cy="81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74568</xdr:rowOff>
    </xdr:from>
    <xdr:to>
      <xdr:col>76</xdr:col>
      <xdr:colOff>114300</xdr:colOff>
      <xdr:row>38</xdr:row>
      <xdr:rowOff>144538</xdr:rowOff>
    </xdr:to>
    <xdr:cxnSp macro="">
      <xdr:nvCxnSpPr>
        <xdr:cNvPr id="510" name="直線コネクタ 509"/>
        <xdr:cNvCxnSpPr/>
      </xdr:nvCxnSpPr>
      <xdr:spPr>
        <a:xfrm>
          <a:off x="13703300" y="5903868"/>
          <a:ext cx="889000" cy="75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74568</xdr:rowOff>
    </xdr:from>
    <xdr:to>
      <xdr:col>71</xdr:col>
      <xdr:colOff>177800</xdr:colOff>
      <xdr:row>34</xdr:row>
      <xdr:rowOff>117153</xdr:rowOff>
    </xdr:to>
    <xdr:cxnSp macro="">
      <xdr:nvCxnSpPr>
        <xdr:cNvPr id="513" name="直線コネクタ 512"/>
        <xdr:cNvCxnSpPr/>
      </xdr:nvCxnSpPr>
      <xdr:spPr>
        <a:xfrm flipV="1">
          <a:off x="12814300" y="5903868"/>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55284</xdr:rowOff>
    </xdr:from>
    <xdr:to>
      <xdr:col>85</xdr:col>
      <xdr:colOff>177800</xdr:colOff>
      <xdr:row>34</xdr:row>
      <xdr:rowOff>156884</xdr:rowOff>
    </xdr:to>
    <xdr:sp macro="" textlink="">
      <xdr:nvSpPr>
        <xdr:cNvPr id="523" name="楕円 522"/>
        <xdr:cNvSpPr/>
      </xdr:nvSpPr>
      <xdr:spPr>
        <a:xfrm>
          <a:off x="16268700" y="588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78161</xdr:rowOff>
    </xdr:from>
    <xdr:ext cx="599010" cy="259045"/>
    <xdr:sp macro="" textlink="">
      <xdr:nvSpPr>
        <xdr:cNvPr id="524" name="災害復旧事業費該当値テキスト"/>
        <xdr:cNvSpPr txBox="1"/>
      </xdr:nvSpPr>
      <xdr:spPr>
        <a:xfrm>
          <a:off x="16370300" y="573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131660</xdr:rowOff>
    </xdr:from>
    <xdr:to>
      <xdr:col>81</xdr:col>
      <xdr:colOff>101600</xdr:colOff>
      <xdr:row>34</xdr:row>
      <xdr:rowOff>61810</xdr:rowOff>
    </xdr:to>
    <xdr:sp macro="" textlink="">
      <xdr:nvSpPr>
        <xdr:cNvPr id="525" name="楕円 524"/>
        <xdr:cNvSpPr/>
      </xdr:nvSpPr>
      <xdr:spPr>
        <a:xfrm>
          <a:off x="15430500" y="57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78337</xdr:rowOff>
    </xdr:from>
    <xdr:ext cx="599010" cy="259045"/>
    <xdr:sp macro="" textlink="">
      <xdr:nvSpPr>
        <xdr:cNvPr id="526" name="テキスト ボックス 525"/>
        <xdr:cNvSpPr txBox="1"/>
      </xdr:nvSpPr>
      <xdr:spPr>
        <a:xfrm>
          <a:off x="15181795" y="556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93738</xdr:rowOff>
    </xdr:from>
    <xdr:to>
      <xdr:col>76</xdr:col>
      <xdr:colOff>165100</xdr:colOff>
      <xdr:row>39</xdr:row>
      <xdr:rowOff>23888</xdr:rowOff>
    </xdr:to>
    <xdr:sp macro="" textlink="">
      <xdr:nvSpPr>
        <xdr:cNvPr id="527" name="楕円 526"/>
        <xdr:cNvSpPr/>
      </xdr:nvSpPr>
      <xdr:spPr>
        <a:xfrm>
          <a:off x="14541500" y="66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40416</xdr:rowOff>
    </xdr:from>
    <xdr:ext cx="534377" cy="259045"/>
    <xdr:sp macro="" textlink="">
      <xdr:nvSpPr>
        <xdr:cNvPr id="528" name="テキスト ボックス 527"/>
        <xdr:cNvSpPr txBox="1"/>
      </xdr:nvSpPr>
      <xdr:spPr>
        <a:xfrm>
          <a:off x="14325111" y="63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23768</xdr:rowOff>
    </xdr:from>
    <xdr:to>
      <xdr:col>72</xdr:col>
      <xdr:colOff>38100</xdr:colOff>
      <xdr:row>34</xdr:row>
      <xdr:rowOff>125368</xdr:rowOff>
    </xdr:to>
    <xdr:sp macro="" textlink="">
      <xdr:nvSpPr>
        <xdr:cNvPr id="529" name="楕円 528"/>
        <xdr:cNvSpPr/>
      </xdr:nvSpPr>
      <xdr:spPr>
        <a:xfrm>
          <a:off x="13652500" y="585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141895</xdr:rowOff>
    </xdr:from>
    <xdr:ext cx="599010" cy="259045"/>
    <xdr:sp macro="" textlink="">
      <xdr:nvSpPr>
        <xdr:cNvPr id="530" name="テキスト ボックス 529"/>
        <xdr:cNvSpPr txBox="1"/>
      </xdr:nvSpPr>
      <xdr:spPr>
        <a:xfrm>
          <a:off x="13403795" y="562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66353</xdr:rowOff>
    </xdr:from>
    <xdr:to>
      <xdr:col>67</xdr:col>
      <xdr:colOff>101600</xdr:colOff>
      <xdr:row>34</xdr:row>
      <xdr:rowOff>167953</xdr:rowOff>
    </xdr:to>
    <xdr:sp macro="" textlink="">
      <xdr:nvSpPr>
        <xdr:cNvPr id="531" name="楕円 530"/>
        <xdr:cNvSpPr/>
      </xdr:nvSpPr>
      <xdr:spPr>
        <a:xfrm>
          <a:off x="12763500" y="589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13030</xdr:rowOff>
    </xdr:from>
    <xdr:ext cx="599010" cy="259045"/>
    <xdr:sp macro="" textlink="">
      <xdr:nvSpPr>
        <xdr:cNvPr id="532" name="テキスト ボックス 531"/>
        <xdr:cNvSpPr txBox="1"/>
      </xdr:nvSpPr>
      <xdr:spPr>
        <a:xfrm>
          <a:off x="12514795" y="567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132651</xdr:rowOff>
    </xdr:from>
    <xdr:to>
      <xdr:col>85</xdr:col>
      <xdr:colOff>127000</xdr:colOff>
      <xdr:row>77</xdr:row>
      <xdr:rowOff>134654</xdr:rowOff>
    </xdr:to>
    <xdr:cxnSp macro="">
      <xdr:nvCxnSpPr>
        <xdr:cNvPr id="616" name="直線コネクタ 615"/>
        <xdr:cNvCxnSpPr/>
      </xdr:nvCxnSpPr>
      <xdr:spPr>
        <a:xfrm flipV="1">
          <a:off x="15481300" y="13334301"/>
          <a:ext cx="8382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124107</xdr:rowOff>
    </xdr:from>
    <xdr:to>
      <xdr:col>81</xdr:col>
      <xdr:colOff>50800</xdr:colOff>
      <xdr:row>77</xdr:row>
      <xdr:rowOff>134654</xdr:rowOff>
    </xdr:to>
    <xdr:cxnSp macro="">
      <xdr:nvCxnSpPr>
        <xdr:cNvPr id="619" name="直線コネクタ 618"/>
        <xdr:cNvCxnSpPr/>
      </xdr:nvCxnSpPr>
      <xdr:spPr>
        <a:xfrm>
          <a:off x="14592300" y="13325757"/>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82863</xdr:rowOff>
    </xdr:from>
    <xdr:to>
      <xdr:col>76</xdr:col>
      <xdr:colOff>114300</xdr:colOff>
      <xdr:row>77</xdr:row>
      <xdr:rowOff>124107</xdr:rowOff>
    </xdr:to>
    <xdr:cxnSp macro="">
      <xdr:nvCxnSpPr>
        <xdr:cNvPr id="622" name="直線コネクタ 621"/>
        <xdr:cNvCxnSpPr/>
      </xdr:nvCxnSpPr>
      <xdr:spPr>
        <a:xfrm>
          <a:off x="13703300" y="13284513"/>
          <a:ext cx="889000" cy="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59370</xdr:rowOff>
    </xdr:from>
    <xdr:to>
      <xdr:col>71</xdr:col>
      <xdr:colOff>177800</xdr:colOff>
      <xdr:row>77</xdr:row>
      <xdr:rowOff>82863</xdr:rowOff>
    </xdr:to>
    <xdr:cxnSp macro="">
      <xdr:nvCxnSpPr>
        <xdr:cNvPr id="625" name="直線コネクタ 624"/>
        <xdr:cNvCxnSpPr/>
      </xdr:nvCxnSpPr>
      <xdr:spPr>
        <a:xfrm>
          <a:off x="12814300" y="13261020"/>
          <a:ext cx="889000" cy="2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81851</xdr:rowOff>
    </xdr:from>
    <xdr:to>
      <xdr:col>85</xdr:col>
      <xdr:colOff>177800</xdr:colOff>
      <xdr:row>78</xdr:row>
      <xdr:rowOff>12001</xdr:rowOff>
    </xdr:to>
    <xdr:sp macro="" textlink="">
      <xdr:nvSpPr>
        <xdr:cNvPr id="635" name="楕円 634"/>
        <xdr:cNvSpPr/>
      </xdr:nvSpPr>
      <xdr:spPr>
        <a:xfrm>
          <a:off x="16268700" y="132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60278</xdr:rowOff>
    </xdr:from>
    <xdr:ext cx="599010" cy="259045"/>
    <xdr:sp macro="" textlink="">
      <xdr:nvSpPr>
        <xdr:cNvPr id="636" name="公債費該当値テキスト"/>
        <xdr:cNvSpPr txBox="1"/>
      </xdr:nvSpPr>
      <xdr:spPr>
        <a:xfrm>
          <a:off x="16370300" y="1326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83854</xdr:rowOff>
    </xdr:from>
    <xdr:to>
      <xdr:col>81</xdr:col>
      <xdr:colOff>101600</xdr:colOff>
      <xdr:row>78</xdr:row>
      <xdr:rowOff>14004</xdr:rowOff>
    </xdr:to>
    <xdr:sp macro="" textlink="">
      <xdr:nvSpPr>
        <xdr:cNvPr id="637" name="楕円 636"/>
        <xdr:cNvSpPr/>
      </xdr:nvSpPr>
      <xdr:spPr>
        <a:xfrm>
          <a:off x="15430500" y="132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5131</xdr:rowOff>
    </xdr:from>
    <xdr:ext cx="599010" cy="259045"/>
    <xdr:sp macro="" textlink="">
      <xdr:nvSpPr>
        <xdr:cNvPr id="638" name="テキスト ボックス 637"/>
        <xdr:cNvSpPr txBox="1"/>
      </xdr:nvSpPr>
      <xdr:spPr>
        <a:xfrm>
          <a:off x="15181795" y="1337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73307</xdr:rowOff>
    </xdr:from>
    <xdr:to>
      <xdr:col>76</xdr:col>
      <xdr:colOff>165100</xdr:colOff>
      <xdr:row>78</xdr:row>
      <xdr:rowOff>3457</xdr:rowOff>
    </xdr:to>
    <xdr:sp macro="" textlink="">
      <xdr:nvSpPr>
        <xdr:cNvPr id="639" name="楕円 638"/>
        <xdr:cNvSpPr/>
      </xdr:nvSpPr>
      <xdr:spPr>
        <a:xfrm>
          <a:off x="14541500" y="1327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166034</xdr:rowOff>
    </xdr:from>
    <xdr:ext cx="599010" cy="259045"/>
    <xdr:sp macro="" textlink="">
      <xdr:nvSpPr>
        <xdr:cNvPr id="640" name="テキスト ボックス 639"/>
        <xdr:cNvSpPr txBox="1"/>
      </xdr:nvSpPr>
      <xdr:spPr>
        <a:xfrm>
          <a:off x="14292795" y="1336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32063</xdr:rowOff>
    </xdr:from>
    <xdr:to>
      <xdr:col>72</xdr:col>
      <xdr:colOff>38100</xdr:colOff>
      <xdr:row>77</xdr:row>
      <xdr:rowOff>133663</xdr:rowOff>
    </xdr:to>
    <xdr:sp macro="" textlink="">
      <xdr:nvSpPr>
        <xdr:cNvPr id="641" name="楕円 640"/>
        <xdr:cNvSpPr/>
      </xdr:nvSpPr>
      <xdr:spPr>
        <a:xfrm>
          <a:off x="13652500" y="1323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150190</xdr:rowOff>
    </xdr:from>
    <xdr:ext cx="599010" cy="259045"/>
    <xdr:sp macro="" textlink="">
      <xdr:nvSpPr>
        <xdr:cNvPr id="642" name="テキスト ボックス 641"/>
        <xdr:cNvSpPr txBox="1"/>
      </xdr:nvSpPr>
      <xdr:spPr>
        <a:xfrm>
          <a:off x="13403795" y="1300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8570</xdr:rowOff>
    </xdr:from>
    <xdr:to>
      <xdr:col>67</xdr:col>
      <xdr:colOff>101600</xdr:colOff>
      <xdr:row>77</xdr:row>
      <xdr:rowOff>110170</xdr:rowOff>
    </xdr:to>
    <xdr:sp macro="" textlink="">
      <xdr:nvSpPr>
        <xdr:cNvPr id="643" name="楕円 642"/>
        <xdr:cNvSpPr/>
      </xdr:nvSpPr>
      <xdr:spPr>
        <a:xfrm>
          <a:off x="12763500" y="132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126697</xdr:rowOff>
    </xdr:from>
    <xdr:ext cx="599010" cy="259045"/>
    <xdr:sp macro="" textlink="">
      <xdr:nvSpPr>
        <xdr:cNvPr id="644" name="テキスト ボックス 643"/>
        <xdr:cNvSpPr txBox="1"/>
      </xdr:nvSpPr>
      <xdr:spPr>
        <a:xfrm>
          <a:off x="12514795" y="1298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65074</xdr:rowOff>
    </xdr:from>
    <xdr:to>
      <xdr:col>85</xdr:col>
      <xdr:colOff>127000</xdr:colOff>
      <xdr:row>98</xdr:row>
      <xdr:rowOff>94495</xdr:rowOff>
    </xdr:to>
    <xdr:cxnSp macro="">
      <xdr:nvCxnSpPr>
        <xdr:cNvPr id="671" name="直線コネクタ 670"/>
        <xdr:cNvCxnSpPr/>
      </xdr:nvCxnSpPr>
      <xdr:spPr>
        <a:xfrm>
          <a:off x="15481300" y="16867174"/>
          <a:ext cx="8382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65074</xdr:rowOff>
    </xdr:from>
    <xdr:to>
      <xdr:col>81</xdr:col>
      <xdr:colOff>50800</xdr:colOff>
      <xdr:row>98</xdr:row>
      <xdr:rowOff>87109</xdr:rowOff>
    </xdr:to>
    <xdr:cxnSp macro="">
      <xdr:nvCxnSpPr>
        <xdr:cNvPr id="674" name="直線コネクタ 673"/>
        <xdr:cNvCxnSpPr/>
      </xdr:nvCxnSpPr>
      <xdr:spPr>
        <a:xfrm flipV="1">
          <a:off x="14592300" y="16867174"/>
          <a:ext cx="889000" cy="2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85444</xdr:rowOff>
    </xdr:from>
    <xdr:to>
      <xdr:col>76</xdr:col>
      <xdr:colOff>114300</xdr:colOff>
      <xdr:row>98</xdr:row>
      <xdr:rowOff>87109</xdr:rowOff>
    </xdr:to>
    <xdr:cxnSp macro="">
      <xdr:nvCxnSpPr>
        <xdr:cNvPr id="677" name="直線コネクタ 676"/>
        <xdr:cNvCxnSpPr/>
      </xdr:nvCxnSpPr>
      <xdr:spPr>
        <a:xfrm>
          <a:off x="13703300" y="16887544"/>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85444</xdr:rowOff>
    </xdr:from>
    <xdr:to>
      <xdr:col>71</xdr:col>
      <xdr:colOff>177800</xdr:colOff>
      <xdr:row>98</xdr:row>
      <xdr:rowOff>96065</xdr:rowOff>
    </xdr:to>
    <xdr:cxnSp macro="">
      <xdr:nvCxnSpPr>
        <xdr:cNvPr id="680" name="直線コネクタ 679"/>
        <xdr:cNvCxnSpPr/>
      </xdr:nvCxnSpPr>
      <xdr:spPr>
        <a:xfrm flipV="1">
          <a:off x="12814300" y="16887544"/>
          <a:ext cx="889000" cy="1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43695</xdr:rowOff>
    </xdr:from>
    <xdr:to>
      <xdr:col>85</xdr:col>
      <xdr:colOff>177800</xdr:colOff>
      <xdr:row>98</xdr:row>
      <xdr:rowOff>145295</xdr:rowOff>
    </xdr:to>
    <xdr:sp macro="" textlink="">
      <xdr:nvSpPr>
        <xdr:cNvPr id="690" name="楕円 689"/>
        <xdr:cNvSpPr/>
      </xdr:nvSpPr>
      <xdr:spPr>
        <a:xfrm>
          <a:off x="16268700" y="168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14274</xdr:rowOff>
    </xdr:from>
    <xdr:to>
      <xdr:col>81</xdr:col>
      <xdr:colOff>101600</xdr:colOff>
      <xdr:row>98</xdr:row>
      <xdr:rowOff>115874</xdr:rowOff>
    </xdr:to>
    <xdr:sp macro="" textlink="">
      <xdr:nvSpPr>
        <xdr:cNvPr id="692" name="楕円 691"/>
        <xdr:cNvSpPr/>
      </xdr:nvSpPr>
      <xdr:spPr>
        <a:xfrm>
          <a:off x="15430500" y="1681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132401</xdr:rowOff>
    </xdr:from>
    <xdr:ext cx="534377" cy="259045"/>
    <xdr:sp macro="" textlink="">
      <xdr:nvSpPr>
        <xdr:cNvPr id="693" name="テキスト ボックス 692"/>
        <xdr:cNvSpPr txBox="1"/>
      </xdr:nvSpPr>
      <xdr:spPr>
        <a:xfrm>
          <a:off x="15214111" y="1659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36309</xdr:rowOff>
    </xdr:from>
    <xdr:to>
      <xdr:col>76</xdr:col>
      <xdr:colOff>165100</xdr:colOff>
      <xdr:row>98</xdr:row>
      <xdr:rowOff>137909</xdr:rowOff>
    </xdr:to>
    <xdr:sp macro="" textlink="">
      <xdr:nvSpPr>
        <xdr:cNvPr id="694" name="楕円 693"/>
        <xdr:cNvSpPr/>
      </xdr:nvSpPr>
      <xdr:spPr>
        <a:xfrm>
          <a:off x="14541500" y="168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129036</xdr:rowOff>
    </xdr:from>
    <xdr:ext cx="534377" cy="259045"/>
    <xdr:sp macro="" textlink="">
      <xdr:nvSpPr>
        <xdr:cNvPr id="695" name="テキスト ボックス 694"/>
        <xdr:cNvSpPr txBox="1"/>
      </xdr:nvSpPr>
      <xdr:spPr>
        <a:xfrm>
          <a:off x="14325111" y="169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34644</xdr:rowOff>
    </xdr:from>
    <xdr:to>
      <xdr:col>72</xdr:col>
      <xdr:colOff>38100</xdr:colOff>
      <xdr:row>98</xdr:row>
      <xdr:rowOff>136244</xdr:rowOff>
    </xdr:to>
    <xdr:sp macro="" textlink="">
      <xdr:nvSpPr>
        <xdr:cNvPr id="696" name="楕円 695"/>
        <xdr:cNvSpPr/>
      </xdr:nvSpPr>
      <xdr:spPr>
        <a:xfrm>
          <a:off x="13652500" y="168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127371</xdr:rowOff>
    </xdr:from>
    <xdr:ext cx="534377" cy="259045"/>
    <xdr:sp macro="" textlink="">
      <xdr:nvSpPr>
        <xdr:cNvPr id="697" name="テキスト ボックス 696"/>
        <xdr:cNvSpPr txBox="1"/>
      </xdr:nvSpPr>
      <xdr:spPr>
        <a:xfrm>
          <a:off x="13436111" y="1692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45265</xdr:rowOff>
    </xdr:from>
    <xdr:to>
      <xdr:col>67</xdr:col>
      <xdr:colOff>101600</xdr:colOff>
      <xdr:row>98</xdr:row>
      <xdr:rowOff>146865</xdr:rowOff>
    </xdr:to>
    <xdr:sp macro="" textlink="">
      <xdr:nvSpPr>
        <xdr:cNvPr id="698" name="楕円 697"/>
        <xdr:cNvSpPr/>
      </xdr:nvSpPr>
      <xdr:spPr>
        <a:xfrm>
          <a:off x="12763500" y="168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137992</xdr:rowOff>
    </xdr:from>
    <xdr:ext cx="534377" cy="259045"/>
    <xdr:sp macro="" textlink="">
      <xdr:nvSpPr>
        <xdr:cNvPr id="699" name="テキスト ボックス 698"/>
        <xdr:cNvSpPr txBox="1"/>
      </xdr:nvSpPr>
      <xdr:spPr>
        <a:xfrm>
          <a:off x="12547111" y="169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92014</xdr:rowOff>
    </xdr:from>
    <xdr:to>
      <xdr:col>116</xdr:col>
      <xdr:colOff>63500</xdr:colOff>
      <xdr:row>38</xdr:row>
      <xdr:rowOff>139700</xdr:rowOff>
    </xdr:to>
    <xdr:cxnSp macro="">
      <xdr:nvCxnSpPr>
        <xdr:cNvPr id="726" name="直線コネクタ 725"/>
        <xdr:cNvCxnSpPr/>
      </xdr:nvCxnSpPr>
      <xdr:spPr>
        <a:xfrm flipV="1">
          <a:off x="21323300" y="6435664"/>
          <a:ext cx="838200" cy="21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45816</xdr:rowOff>
    </xdr:from>
    <xdr:ext cx="378565" cy="259045"/>
    <xdr:sp macro="" textlink="">
      <xdr:nvSpPr>
        <xdr:cNvPr id="727" name="投資及び出資金平均値テキスト"/>
        <xdr:cNvSpPr txBox="1"/>
      </xdr:nvSpPr>
      <xdr:spPr>
        <a:xfrm>
          <a:off x="22212300" y="6560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41214</xdr:rowOff>
    </xdr:from>
    <xdr:to>
      <xdr:col>116</xdr:col>
      <xdr:colOff>114300</xdr:colOff>
      <xdr:row>37</xdr:row>
      <xdr:rowOff>142814</xdr:rowOff>
    </xdr:to>
    <xdr:sp macro="" textlink="">
      <xdr:nvSpPr>
        <xdr:cNvPr id="745" name="楕円 744"/>
        <xdr:cNvSpPr/>
      </xdr:nvSpPr>
      <xdr:spPr>
        <a:xfrm>
          <a:off x="22110700" y="63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64091</xdr:rowOff>
    </xdr:from>
    <xdr:ext cx="469744" cy="259045"/>
    <xdr:sp macro="" textlink="">
      <xdr:nvSpPr>
        <xdr:cNvPr id="746" name="投資及び出資金該当値テキスト"/>
        <xdr:cNvSpPr txBox="1"/>
      </xdr:nvSpPr>
      <xdr:spPr>
        <a:xfrm>
          <a:off x="22212300" y="62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127211</xdr:rowOff>
    </xdr:from>
    <xdr:to>
      <xdr:col>116</xdr:col>
      <xdr:colOff>63500</xdr:colOff>
      <xdr:row>76</xdr:row>
      <xdr:rowOff>170332</xdr:rowOff>
    </xdr:to>
    <xdr:cxnSp macro="">
      <xdr:nvCxnSpPr>
        <xdr:cNvPr id="840" name="直線コネクタ 839"/>
        <xdr:cNvCxnSpPr/>
      </xdr:nvCxnSpPr>
      <xdr:spPr>
        <a:xfrm>
          <a:off x="21323300" y="13157411"/>
          <a:ext cx="838200" cy="4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127211</xdr:rowOff>
    </xdr:from>
    <xdr:to>
      <xdr:col>111</xdr:col>
      <xdr:colOff>177800</xdr:colOff>
      <xdr:row>77</xdr:row>
      <xdr:rowOff>29499</xdr:rowOff>
    </xdr:to>
    <xdr:cxnSp macro="">
      <xdr:nvCxnSpPr>
        <xdr:cNvPr id="843" name="直線コネクタ 842"/>
        <xdr:cNvCxnSpPr/>
      </xdr:nvCxnSpPr>
      <xdr:spPr>
        <a:xfrm flipV="1">
          <a:off x="20434300" y="13157411"/>
          <a:ext cx="889000" cy="7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29499</xdr:rowOff>
    </xdr:from>
    <xdr:to>
      <xdr:col>107</xdr:col>
      <xdr:colOff>50800</xdr:colOff>
      <xdr:row>77</xdr:row>
      <xdr:rowOff>48599</xdr:rowOff>
    </xdr:to>
    <xdr:cxnSp macro="">
      <xdr:nvCxnSpPr>
        <xdr:cNvPr id="846" name="直線コネクタ 845"/>
        <xdr:cNvCxnSpPr/>
      </xdr:nvCxnSpPr>
      <xdr:spPr>
        <a:xfrm flipV="1">
          <a:off x="19545300" y="13231149"/>
          <a:ext cx="889000" cy="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48599</xdr:rowOff>
    </xdr:from>
    <xdr:to>
      <xdr:col>102</xdr:col>
      <xdr:colOff>114300</xdr:colOff>
      <xdr:row>77</xdr:row>
      <xdr:rowOff>69298</xdr:rowOff>
    </xdr:to>
    <xdr:cxnSp macro="">
      <xdr:nvCxnSpPr>
        <xdr:cNvPr id="849" name="直線コネクタ 848"/>
        <xdr:cNvCxnSpPr/>
      </xdr:nvCxnSpPr>
      <xdr:spPr>
        <a:xfrm flipV="1">
          <a:off x="18656300" y="13250249"/>
          <a:ext cx="889000" cy="2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119532</xdr:rowOff>
    </xdr:from>
    <xdr:to>
      <xdr:col>116</xdr:col>
      <xdr:colOff>114300</xdr:colOff>
      <xdr:row>77</xdr:row>
      <xdr:rowOff>49682</xdr:rowOff>
    </xdr:to>
    <xdr:sp macro="" textlink="">
      <xdr:nvSpPr>
        <xdr:cNvPr id="859" name="楕円 858"/>
        <xdr:cNvSpPr/>
      </xdr:nvSpPr>
      <xdr:spPr>
        <a:xfrm>
          <a:off x="22110700" y="131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97959</xdr:rowOff>
    </xdr:from>
    <xdr:ext cx="599010" cy="259045"/>
    <xdr:sp macro="" textlink="">
      <xdr:nvSpPr>
        <xdr:cNvPr id="860" name="繰出金該当値テキスト"/>
        <xdr:cNvSpPr txBox="1"/>
      </xdr:nvSpPr>
      <xdr:spPr>
        <a:xfrm>
          <a:off x="22212300" y="1312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76411</xdr:rowOff>
    </xdr:from>
    <xdr:to>
      <xdr:col>112</xdr:col>
      <xdr:colOff>38100</xdr:colOff>
      <xdr:row>77</xdr:row>
      <xdr:rowOff>6561</xdr:rowOff>
    </xdr:to>
    <xdr:sp macro="" textlink="">
      <xdr:nvSpPr>
        <xdr:cNvPr id="861" name="楕円 860"/>
        <xdr:cNvSpPr/>
      </xdr:nvSpPr>
      <xdr:spPr>
        <a:xfrm>
          <a:off x="21272500" y="131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23088</xdr:rowOff>
    </xdr:from>
    <xdr:ext cx="599010" cy="259045"/>
    <xdr:sp macro="" textlink="">
      <xdr:nvSpPr>
        <xdr:cNvPr id="862" name="テキスト ボックス 861"/>
        <xdr:cNvSpPr txBox="1"/>
      </xdr:nvSpPr>
      <xdr:spPr>
        <a:xfrm>
          <a:off x="21023795" y="128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150149</xdr:rowOff>
    </xdr:from>
    <xdr:to>
      <xdr:col>107</xdr:col>
      <xdr:colOff>101600</xdr:colOff>
      <xdr:row>77</xdr:row>
      <xdr:rowOff>80299</xdr:rowOff>
    </xdr:to>
    <xdr:sp macro="" textlink="">
      <xdr:nvSpPr>
        <xdr:cNvPr id="863" name="楕円 862"/>
        <xdr:cNvSpPr/>
      </xdr:nvSpPr>
      <xdr:spPr>
        <a:xfrm>
          <a:off x="20383500" y="131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71426</xdr:rowOff>
    </xdr:from>
    <xdr:ext cx="534377" cy="259045"/>
    <xdr:sp macro="" textlink="">
      <xdr:nvSpPr>
        <xdr:cNvPr id="864" name="テキスト ボックス 863"/>
        <xdr:cNvSpPr txBox="1"/>
      </xdr:nvSpPr>
      <xdr:spPr>
        <a:xfrm>
          <a:off x="20167111" y="132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169249</xdr:rowOff>
    </xdr:from>
    <xdr:to>
      <xdr:col>102</xdr:col>
      <xdr:colOff>165100</xdr:colOff>
      <xdr:row>77</xdr:row>
      <xdr:rowOff>99399</xdr:rowOff>
    </xdr:to>
    <xdr:sp macro="" textlink="">
      <xdr:nvSpPr>
        <xdr:cNvPr id="865" name="楕円 864"/>
        <xdr:cNvSpPr/>
      </xdr:nvSpPr>
      <xdr:spPr>
        <a:xfrm>
          <a:off x="19494500" y="1319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90526</xdr:rowOff>
    </xdr:from>
    <xdr:ext cx="534377" cy="259045"/>
    <xdr:sp macro="" textlink="">
      <xdr:nvSpPr>
        <xdr:cNvPr id="866" name="テキスト ボックス 865"/>
        <xdr:cNvSpPr txBox="1"/>
      </xdr:nvSpPr>
      <xdr:spPr>
        <a:xfrm>
          <a:off x="19278111" y="132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18498</xdr:rowOff>
    </xdr:from>
    <xdr:to>
      <xdr:col>98</xdr:col>
      <xdr:colOff>38100</xdr:colOff>
      <xdr:row>77</xdr:row>
      <xdr:rowOff>120098</xdr:rowOff>
    </xdr:to>
    <xdr:sp macro="" textlink="">
      <xdr:nvSpPr>
        <xdr:cNvPr id="867" name="楕円 866"/>
        <xdr:cNvSpPr/>
      </xdr:nvSpPr>
      <xdr:spPr>
        <a:xfrm>
          <a:off x="18605500" y="132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111225</xdr:rowOff>
    </xdr:from>
    <xdr:ext cx="534377" cy="259045"/>
    <xdr:sp macro="" textlink="">
      <xdr:nvSpPr>
        <xdr:cNvPr id="868" name="テキスト ボックス 867"/>
        <xdr:cNvSpPr txBox="1"/>
      </xdr:nvSpPr>
      <xdr:spPr>
        <a:xfrm>
          <a:off x="18389111" y="133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歳出決算総額は２，６２４，１０３千円</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住民一人当たり１，７２２，９８３円となっている。平成２９年度は熊本地震関連の災害復旧事業に伴う増加があった。人件費・物件費・補助等は年々上昇傾向にあるため、今後の検討課題でもある。特に物件費は不要な支出を抑え事業見直しなどを図る。また、普通建設事業費（更新整備）に関しては、施設の老朽化などの懸念をはらんでいるため、今後は公共施設等総合管理計画に基づいた適正な管理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高齢化率の高い（平成３０年３月現在で４０．７％）本村においては、今後は扶助費も上昇することが予想される。住民のニーズを踏まえつつ個々の事業の緊急性や必要性を見極めながら、事業費の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
1,495
60.81
2,731,940
2,624,103
55,922
1,121,001
2,164,943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20238</xdr:rowOff>
    </xdr:from>
    <xdr:to>
      <xdr:col>24</xdr:col>
      <xdr:colOff>63500</xdr:colOff>
      <xdr:row>35</xdr:row>
      <xdr:rowOff>92246</xdr:rowOff>
    </xdr:to>
    <xdr:cxnSp macro="">
      <xdr:nvCxnSpPr>
        <xdr:cNvPr id="60" name="直線コネクタ 59"/>
        <xdr:cNvCxnSpPr/>
      </xdr:nvCxnSpPr>
      <xdr:spPr>
        <a:xfrm>
          <a:off x="3797300" y="6020988"/>
          <a:ext cx="8382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20238</xdr:rowOff>
    </xdr:from>
    <xdr:to>
      <xdr:col>19</xdr:col>
      <xdr:colOff>177800</xdr:colOff>
      <xdr:row>35</xdr:row>
      <xdr:rowOff>141510</xdr:rowOff>
    </xdr:to>
    <xdr:cxnSp macro="">
      <xdr:nvCxnSpPr>
        <xdr:cNvPr id="63" name="直線コネクタ 62"/>
        <xdr:cNvCxnSpPr/>
      </xdr:nvCxnSpPr>
      <xdr:spPr>
        <a:xfrm flipV="1">
          <a:off x="2908300" y="6020988"/>
          <a:ext cx="8890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141510</xdr:rowOff>
    </xdr:from>
    <xdr:to>
      <xdr:col>15</xdr:col>
      <xdr:colOff>50800</xdr:colOff>
      <xdr:row>36</xdr:row>
      <xdr:rowOff>19323</xdr:rowOff>
    </xdr:to>
    <xdr:cxnSp macro="">
      <xdr:nvCxnSpPr>
        <xdr:cNvPr id="66" name="直線コネクタ 65"/>
        <xdr:cNvCxnSpPr/>
      </xdr:nvCxnSpPr>
      <xdr:spPr>
        <a:xfrm flipV="1">
          <a:off x="2019300" y="6142260"/>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19323</xdr:rowOff>
    </xdr:from>
    <xdr:to>
      <xdr:col>10</xdr:col>
      <xdr:colOff>114300</xdr:colOff>
      <xdr:row>36</xdr:row>
      <xdr:rowOff>38487</xdr:rowOff>
    </xdr:to>
    <xdr:cxnSp macro="">
      <xdr:nvCxnSpPr>
        <xdr:cNvPr id="69" name="直線コネクタ 68"/>
        <xdr:cNvCxnSpPr/>
      </xdr:nvCxnSpPr>
      <xdr:spPr>
        <a:xfrm flipV="1">
          <a:off x="1130300" y="6191523"/>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41446</xdr:rowOff>
    </xdr:from>
    <xdr:to>
      <xdr:col>24</xdr:col>
      <xdr:colOff>114300</xdr:colOff>
      <xdr:row>35</xdr:row>
      <xdr:rowOff>143046</xdr:rowOff>
    </xdr:to>
    <xdr:sp macro="" textlink="">
      <xdr:nvSpPr>
        <xdr:cNvPr id="79" name="楕円 78"/>
        <xdr:cNvSpPr/>
      </xdr:nvSpPr>
      <xdr:spPr>
        <a:xfrm>
          <a:off x="4584700" y="60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64323</xdr:rowOff>
    </xdr:from>
    <xdr:ext cx="534377" cy="259045"/>
    <xdr:sp macro="" textlink="">
      <xdr:nvSpPr>
        <xdr:cNvPr id="80" name="議会費該当値テキスト"/>
        <xdr:cNvSpPr txBox="1"/>
      </xdr:nvSpPr>
      <xdr:spPr>
        <a:xfrm>
          <a:off x="4686300" y="589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140888</xdr:rowOff>
    </xdr:from>
    <xdr:to>
      <xdr:col>20</xdr:col>
      <xdr:colOff>38100</xdr:colOff>
      <xdr:row>35</xdr:row>
      <xdr:rowOff>71038</xdr:rowOff>
    </xdr:to>
    <xdr:sp macro="" textlink="">
      <xdr:nvSpPr>
        <xdr:cNvPr id="81" name="楕円 80"/>
        <xdr:cNvSpPr/>
      </xdr:nvSpPr>
      <xdr:spPr>
        <a:xfrm>
          <a:off x="3746500" y="59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87565</xdr:rowOff>
    </xdr:from>
    <xdr:ext cx="534377" cy="259045"/>
    <xdr:sp macro="" textlink="">
      <xdr:nvSpPr>
        <xdr:cNvPr id="82" name="テキスト ボックス 81"/>
        <xdr:cNvSpPr txBox="1"/>
      </xdr:nvSpPr>
      <xdr:spPr>
        <a:xfrm>
          <a:off x="3530111" y="57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90710</xdr:rowOff>
    </xdr:from>
    <xdr:to>
      <xdr:col>15</xdr:col>
      <xdr:colOff>101600</xdr:colOff>
      <xdr:row>36</xdr:row>
      <xdr:rowOff>20860</xdr:rowOff>
    </xdr:to>
    <xdr:sp macro="" textlink="">
      <xdr:nvSpPr>
        <xdr:cNvPr id="83" name="楕円 82"/>
        <xdr:cNvSpPr/>
      </xdr:nvSpPr>
      <xdr:spPr>
        <a:xfrm>
          <a:off x="2857500" y="60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37387</xdr:rowOff>
    </xdr:from>
    <xdr:ext cx="534377" cy="259045"/>
    <xdr:sp macro="" textlink="">
      <xdr:nvSpPr>
        <xdr:cNvPr id="84" name="テキスト ボックス 83"/>
        <xdr:cNvSpPr txBox="1"/>
      </xdr:nvSpPr>
      <xdr:spPr>
        <a:xfrm>
          <a:off x="2641111" y="58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139973</xdr:rowOff>
    </xdr:from>
    <xdr:to>
      <xdr:col>10</xdr:col>
      <xdr:colOff>165100</xdr:colOff>
      <xdr:row>36</xdr:row>
      <xdr:rowOff>70123</xdr:rowOff>
    </xdr:to>
    <xdr:sp macro="" textlink="">
      <xdr:nvSpPr>
        <xdr:cNvPr id="85" name="楕円 84"/>
        <xdr:cNvSpPr/>
      </xdr:nvSpPr>
      <xdr:spPr>
        <a:xfrm>
          <a:off x="1968500" y="61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86650</xdr:rowOff>
    </xdr:from>
    <xdr:ext cx="534377" cy="259045"/>
    <xdr:sp macro="" textlink="">
      <xdr:nvSpPr>
        <xdr:cNvPr id="86" name="テキスト ボックス 85"/>
        <xdr:cNvSpPr txBox="1"/>
      </xdr:nvSpPr>
      <xdr:spPr>
        <a:xfrm>
          <a:off x="1752111" y="591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159137</xdr:rowOff>
    </xdr:from>
    <xdr:to>
      <xdr:col>6</xdr:col>
      <xdr:colOff>38100</xdr:colOff>
      <xdr:row>36</xdr:row>
      <xdr:rowOff>89287</xdr:rowOff>
    </xdr:to>
    <xdr:sp macro="" textlink="">
      <xdr:nvSpPr>
        <xdr:cNvPr id="87" name="楕円 86"/>
        <xdr:cNvSpPr/>
      </xdr:nvSpPr>
      <xdr:spPr>
        <a:xfrm>
          <a:off x="1079500" y="61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105814</xdr:rowOff>
    </xdr:from>
    <xdr:ext cx="534377" cy="259045"/>
    <xdr:sp macro="" textlink="">
      <xdr:nvSpPr>
        <xdr:cNvPr id="88" name="テキスト ボックス 87"/>
        <xdr:cNvSpPr txBox="1"/>
      </xdr:nvSpPr>
      <xdr:spPr>
        <a:xfrm>
          <a:off x="863111" y="59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3835</xdr:rowOff>
    </xdr:from>
    <xdr:to>
      <xdr:col>24</xdr:col>
      <xdr:colOff>63500</xdr:colOff>
      <xdr:row>58</xdr:row>
      <xdr:rowOff>32046</xdr:rowOff>
    </xdr:to>
    <xdr:cxnSp macro="">
      <xdr:nvCxnSpPr>
        <xdr:cNvPr id="115" name="直線コネクタ 114"/>
        <xdr:cNvCxnSpPr/>
      </xdr:nvCxnSpPr>
      <xdr:spPr>
        <a:xfrm>
          <a:off x="3797300" y="9947935"/>
          <a:ext cx="838200" cy="2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3835</xdr:rowOff>
    </xdr:from>
    <xdr:to>
      <xdr:col>19</xdr:col>
      <xdr:colOff>177800</xdr:colOff>
      <xdr:row>58</xdr:row>
      <xdr:rowOff>31059</xdr:rowOff>
    </xdr:to>
    <xdr:cxnSp macro="">
      <xdr:nvCxnSpPr>
        <xdr:cNvPr id="118" name="直線コネクタ 117"/>
        <xdr:cNvCxnSpPr/>
      </xdr:nvCxnSpPr>
      <xdr:spPr>
        <a:xfrm flipV="1">
          <a:off x="2908300" y="9947935"/>
          <a:ext cx="889000" cy="2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25743</xdr:rowOff>
    </xdr:from>
    <xdr:to>
      <xdr:col>15</xdr:col>
      <xdr:colOff>50800</xdr:colOff>
      <xdr:row>58</xdr:row>
      <xdr:rowOff>31059</xdr:rowOff>
    </xdr:to>
    <xdr:cxnSp macro="">
      <xdr:nvCxnSpPr>
        <xdr:cNvPr id="121" name="直線コネクタ 120"/>
        <xdr:cNvCxnSpPr/>
      </xdr:nvCxnSpPr>
      <xdr:spPr>
        <a:xfrm>
          <a:off x="2019300" y="9969843"/>
          <a:ext cx="8890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25743</xdr:rowOff>
    </xdr:from>
    <xdr:to>
      <xdr:col>10</xdr:col>
      <xdr:colOff>114300</xdr:colOff>
      <xdr:row>58</xdr:row>
      <xdr:rowOff>44114</xdr:rowOff>
    </xdr:to>
    <xdr:cxnSp macro="">
      <xdr:nvCxnSpPr>
        <xdr:cNvPr id="124" name="直線コネクタ 123"/>
        <xdr:cNvCxnSpPr/>
      </xdr:nvCxnSpPr>
      <xdr:spPr>
        <a:xfrm flipV="1">
          <a:off x="1130300" y="9969843"/>
          <a:ext cx="889000"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152696</xdr:rowOff>
    </xdr:from>
    <xdr:to>
      <xdr:col>24</xdr:col>
      <xdr:colOff>114300</xdr:colOff>
      <xdr:row>58</xdr:row>
      <xdr:rowOff>82846</xdr:rowOff>
    </xdr:to>
    <xdr:sp macro="" textlink="">
      <xdr:nvSpPr>
        <xdr:cNvPr id="134" name="楕円 133"/>
        <xdr:cNvSpPr/>
      </xdr:nvSpPr>
      <xdr:spPr>
        <a:xfrm>
          <a:off x="4584700" y="99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124485</xdr:rowOff>
    </xdr:from>
    <xdr:to>
      <xdr:col>20</xdr:col>
      <xdr:colOff>38100</xdr:colOff>
      <xdr:row>58</xdr:row>
      <xdr:rowOff>54635</xdr:rowOff>
    </xdr:to>
    <xdr:sp macro="" textlink="">
      <xdr:nvSpPr>
        <xdr:cNvPr id="136" name="楕円 135"/>
        <xdr:cNvSpPr/>
      </xdr:nvSpPr>
      <xdr:spPr>
        <a:xfrm>
          <a:off x="3746500" y="98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71162</xdr:rowOff>
    </xdr:from>
    <xdr:ext cx="599010" cy="259045"/>
    <xdr:sp macro="" textlink="">
      <xdr:nvSpPr>
        <xdr:cNvPr id="137" name="テキスト ボックス 136"/>
        <xdr:cNvSpPr txBox="1"/>
      </xdr:nvSpPr>
      <xdr:spPr>
        <a:xfrm>
          <a:off x="3497795" y="967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151709</xdr:rowOff>
    </xdr:from>
    <xdr:to>
      <xdr:col>15</xdr:col>
      <xdr:colOff>101600</xdr:colOff>
      <xdr:row>58</xdr:row>
      <xdr:rowOff>81859</xdr:rowOff>
    </xdr:to>
    <xdr:sp macro="" textlink="">
      <xdr:nvSpPr>
        <xdr:cNvPr id="138" name="楕円 137"/>
        <xdr:cNvSpPr/>
      </xdr:nvSpPr>
      <xdr:spPr>
        <a:xfrm>
          <a:off x="2857500" y="99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72986</xdr:rowOff>
    </xdr:from>
    <xdr:ext cx="599010" cy="259045"/>
    <xdr:sp macro="" textlink="">
      <xdr:nvSpPr>
        <xdr:cNvPr id="139" name="テキスト ボックス 138"/>
        <xdr:cNvSpPr txBox="1"/>
      </xdr:nvSpPr>
      <xdr:spPr>
        <a:xfrm>
          <a:off x="2608795" y="1001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146393</xdr:rowOff>
    </xdr:from>
    <xdr:to>
      <xdr:col>10</xdr:col>
      <xdr:colOff>165100</xdr:colOff>
      <xdr:row>58</xdr:row>
      <xdr:rowOff>76543</xdr:rowOff>
    </xdr:to>
    <xdr:sp macro="" textlink="">
      <xdr:nvSpPr>
        <xdr:cNvPr id="140" name="楕円 139"/>
        <xdr:cNvSpPr/>
      </xdr:nvSpPr>
      <xdr:spPr>
        <a:xfrm>
          <a:off x="1968500" y="99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93070</xdr:rowOff>
    </xdr:from>
    <xdr:ext cx="599010" cy="259045"/>
    <xdr:sp macro="" textlink="">
      <xdr:nvSpPr>
        <xdr:cNvPr id="141" name="テキスト ボックス 140"/>
        <xdr:cNvSpPr txBox="1"/>
      </xdr:nvSpPr>
      <xdr:spPr>
        <a:xfrm>
          <a:off x="1719795" y="969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164764</xdr:rowOff>
    </xdr:from>
    <xdr:to>
      <xdr:col>6</xdr:col>
      <xdr:colOff>38100</xdr:colOff>
      <xdr:row>58</xdr:row>
      <xdr:rowOff>94914</xdr:rowOff>
    </xdr:to>
    <xdr:sp macro="" textlink="">
      <xdr:nvSpPr>
        <xdr:cNvPr id="142" name="楕円 141"/>
        <xdr:cNvSpPr/>
      </xdr:nvSpPr>
      <xdr:spPr>
        <a:xfrm>
          <a:off x="1079500" y="99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86041</xdr:rowOff>
    </xdr:from>
    <xdr:ext cx="599010" cy="259045"/>
    <xdr:sp macro="" textlink="">
      <xdr:nvSpPr>
        <xdr:cNvPr id="143" name="テキスト ボックス 142"/>
        <xdr:cNvSpPr txBox="1"/>
      </xdr:nvSpPr>
      <xdr:spPr>
        <a:xfrm>
          <a:off x="830795" y="1003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96435</xdr:rowOff>
    </xdr:from>
    <xdr:to>
      <xdr:col>24</xdr:col>
      <xdr:colOff>63500</xdr:colOff>
      <xdr:row>75</xdr:row>
      <xdr:rowOff>117235</xdr:rowOff>
    </xdr:to>
    <xdr:cxnSp macro="">
      <xdr:nvCxnSpPr>
        <xdr:cNvPr id="170" name="直線コネクタ 169"/>
        <xdr:cNvCxnSpPr/>
      </xdr:nvCxnSpPr>
      <xdr:spPr>
        <a:xfrm>
          <a:off x="3797300" y="12955185"/>
          <a:ext cx="838200" cy="2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96435</xdr:rowOff>
    </xdr:from>
    <xdr:to>
      <xdr:col>19</xdr:col>
      <xdr:colOff>177800</xdr:colOff>
      <xdr:row>76</xdr:row>
      <xdr:rowOff>8975</xdr:rowOff>
    </xdr:to>
    <xdr:cxnSp macro="">
      <xdr:nvCxnSpPr>
        <xdr:cNvPr id="173" name="直線コネクタ 172"/>
        <xdr:cNvCxnSpPr/>
      </xdr:nvCxnSpPr>
      <xdr:spPr>
        <a:xfrm flipV="1">
          <a:off x="2908300" y="12955185"/>
          <a:ext cx="889000" cy="8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8975</xdr:rowOff>
    </xdr:from>
    <xdr:to>
      <xdr:col>15</xdr:col>
      <xdr:colOff>50800</xdr:colOff>
      <xdr:row>76</xdr:row>
      <xdr:rowOff>16184</xdr:rowOff>
    </xdr:to>
    <xdr:cxnSp macro="">
      <xdr:nvCxnSpPr>
        <xdr:cNvPr id="176" name="直線コネクタ 175"/>
        <xdr:cNvCxnSpPr/>
      </xdr:nvCxnSpPr>
      <xdr:spPr>
        <a:xfrm flipV="1">
          <a:off x="2019300" y="13039175"/>
          <a:ext cx="8890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16184</xdr:rowOff>
    </xdr:from>
    <xdr:to>
      <xdr:col>10</xdr:col>
      <xdr:colOff>114300</xdr:colOff>
      <xdr:row>76</xdr:row>
      <xdr:rowOff>76060</xdr:rowOff>
    </xdr:to>
    <xdr:cxnSp macro="">
      <xdr:nvCxnSpPr>
        <xdr:cNvPr id="179" name="直線コネクタ 178"/>
        <xdr:cNvCxnSpPr/>
      </xdr:nvCxnSpPr>
      <xdr:spPr>
        <a:xfrm flipV="1">
          <a:off x="1130300" y="13046384"/>
          <a:ext cx="889000" cy="5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66435</xdr:rowOff>
    </xdr:from>
    <xdr:to>
      <xdr:col>24</xdr:col>
      <xdr:colOff>114300</xdr:colOff>
      <xdr:row>75</xdr:row>
      <xdr:rowOff>168036</xdr:rowOff>
    </xdr:to>
    <xdr:sp macro="" textlink="">
      <xdr:nvSpPr>
        <xdr:cNvPr id="189" name="楕円 188"/>
        <xdr:cNvSpPr/>
      </xdr:nvSpPr>
      <xdr:spPr>
        <a:xfrm>
          <a:off x="4584700" y="12925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89312</xdr:rowOff>
    </xdr:from>
    <xdr:ext cx="599010" cy="259045"/>
    <xdr:sp macro="" textlink="">
      <xdr:nvSpPr>
        <xdr:cNvPr id="190" name="民生費該当値テキスト"/>
        <xdr:cNvSpPr txBox="1"/>
      </xdr:nvSpPr>
      <xdr:spPr>
        <a:xfrm>
          <a:off x="4686300" y="1277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45635</xdr:rowOff>
    </xdr:from>
    <xdr:to>
      <xdr:col>20</xdr:col>
      <xdr:colOff>38100</xdr:colOff>
      <xdr:row>75</xdr:row>
      <xdr:rowOff>147234</xdr:rowOff>
    </xdr:to>
    <xdr:sp macro="" textlink="">
      <xdr:nvSpPr>
        <xdr:cNvPr id="191" name="楕円 190"/>
        <xdr:cNvSpPr/>
      </xdr:nvSpPr>
      <xdr:spPr>
        <a:xfrm>
          <a:off x="3746500" y="12904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163762</xdr:rowOff>
    </xdr:from>
    <xdr:ext cx="599010" cy="259045"/>
    <xdr:sp macro="" textlink="">
      <xdr:nvSpPr>
        <xdr:cNvPr id="192" name="テキスト ボックス 191"/>
        <xdr:cNvSpPr txBox="1"/>
      </xdr:nvSpPr>
      <xdr:spPr>
        <a:xfrm>
          <a:off x="3497795" y="1267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129625</xdr:rowOff>
    </xdr:from>
    <xdr:to>
      <xdr:col>15</xdr:col>
      <xdr:colOff>101600</xdr:colOff>
      <xdr:row>76</xdr:row>
      <xdr:rowOff>59776</xdr:rowOff>
    </xdr:to>
    <xdr:sp macro="" textlink="">
      <xdr:nvSpPr>
        <xdr:cNvPr id="193" name="楕円 192"/>
        <xdr:cNvSpPr/>
      </xdr:nvSpPr>
      <xdr:spPr>
        <a:xfrm>
          <a:off x="2857500" y="129883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50902</xdr:rowOff>
    </xdr:from>
    <xdr:ext cx="599010" cy="259045"/>
    <xdr:sp macro="" textlink="">
      <xdr:nvSpPr>
        <xdr:cNvPr id="194" name="テキスト ボックス 193"/>
        <xdr:cNvSpPr txBox="1"/>
      </xdr:nvSpPr>
      <xdr:spPr>
        <a:xfrm>
          <a:off x="2608795" y="1308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136833</xdr:rowOff>
    </xdr:from>
    <xdr:to>
      <xdr:col>10</xdr:col>
      <xdr:colOff>165100</xdr:colOff>
      <xdr:row>76</xdr:row>
      <xdr:rowOff>66982</xdr:rowOff>
    </xdr:to>
    <xdr:sp macro="" textlink="">
      <xdr:nvSpPr>
        <xdr:cNvPr id="195" name="楕円 194"/>
        <xdr:cNvSpPr/>
      </xdr:nvSpPr>
      <xdr:spPr>
        <a:xfrm>
          <a:off x="1968500" y="129955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58111</xdr:rowOff>
    </xdr:from>
    <xdr:ext cx="599010" cy="259045"/>
    <xdr:sp macro="" textlink="">
      <xdr:nvSpPr>
        <xdr:cNvPr id="196" name="テキスト ボックス 195"/>
        <xdr:cNvSpPr txBox="1"/>
      </xdr:nvSpPr>
      <xdr:spPr>
        <a:xfrm>
          <a:off x="1719795" y="130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25260</xdr:rowOff>
    </xdr:from>
    <xdr:to>
      <xdr:col>6</xdr:col>
      <xdr:colOff>38100</xdr:colOff>
      <xdr:row>76</xdr:row>
      <xdr:rowOff>126860</xdr:rowOff>
    </xdr:to>
    <xdr:sp macro="" textlink="">
      <xdr:nvSpPr>
        <xdr:cNvPr id="197" name="楕円 196"/>
        <xdr:cNvSpPr/>
      </xdr:nvSpPr>
      <xdr:spPr>
        <a:xfrm>
          <a:off x="1079500" y="1305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117987</xdr:rowOff>
    </xdr:from>
    <xdr:ext cx="599010" cy="259045"/>
    <xdr:sp macro="" textlink="">
      <xdr:nvSpPr>
        <xdr:cNvPr id="198" name="テキスト ボックス 197"/>
        <xdr:cNvSpPr txBox="1"/>
      </xdr:nvSpPr>
      <xdr:spPr>
        <a:xfrm>
          <a:off x="830795" y="1314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139802</xdr:rowOff>
    </xdr:from>
    <xdr:to>
      <xdr:col>24</xdr:col>
      <xdr:colOff>63500</xdr:colOff>
      <xdr:row>95</xdr:row>
      <xdr:rowOff>99848</xdr:rowOff>
    </xdr:to>
    <xdr:cxnSp macro="">
      <xdr:nvCxnSpPr>
        <xdr:cNvPr id="227" name="直線コネクタ 226"/>
        <xdr:cNvCxnSpPr/>
      </xdr:nvCxnSpPr>
      <xdr:spPr>
        <a:xfrm flipV="1">
          <a:off x="3797300" y="16256102"/>
          <a:ext cx="838200" cy="1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99848</xdr:rowOff>
    </xdr:from>
    <xdr:to>
      <xdr:col>19</xdr:col>
      <xdr:colOff>177800</xdr:colOff>
      <xdr:row>97</xdr:row>
      <xdr:rowOff>5012</xdr:rowOff>
    </xdr:to>
    <xdr:cxnSp macro="">
      <xdr:nvCxnSpPr>
        <xdr:cNvPr id="230" name="直線コネクタ 229"/>
        <xdr:cNvCxnSpPr/>
      </xdr:nvCxnSpPr>
      <xdr:spPr>
        <a:xfrm flipV="1">
          <a:off x="2908300" y="16387598"/>
          <a:ext cx="889000" cy="24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5012</xdr:rowOff>
    </xdr:from>
    <xdr:to>
      <xdr:col>15</xdr:col>
      <xdr:colOff>50800</xdr:colOff>
      <xdr:row>97</xdr:row>
      <xdr:rowOff>22386</xdr:rowOff>
    </xdr:to>
    <xdr:cxnSp macro="">
      <xdr:nvCxnSpPr>
        <xdr:cNvPr id="233" name="直線コネクタ 232"/>
        <xdr:cNvCxnSpPr/>
      </xdr:nvCxnSpPr>
      <xdr:spPr>
        <a:xfrm flipV="1">
          <a:off x="2019300" y="1663566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22386</xdr:rowOff>
    </xdr:from>
    <xdr:to>
      <xdr:col>10</xdr:col>
      <xdr:colOff>114300</xdr:colOff>
      <xdr:row>97</xdr:row>
      <xdr:rowOff>28547</xdr:rowOff>
    </xdr:to>
    <xdr:cxnSp macro="">
      <xdr:nvCxnSpPr>
        <xdr:cNvPr id="236" name="直線コネクタ 235"/>
        <xdr:cNvCxnSpPr/>
      </xdr:nvCxnSpPr>
      <xdr:spPr>
        <a:xfrm flipV="1">
          <a:off x="1130300" y="16653036"/>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89002</xdr:rowOff>
    </xdr:from>
    <xdr:to>
      <xdr:col>24</xdr:col>
      <xdr:colOff>114300</xdr:colOff>
      <xdr:row>95</xdr:row>
      <xdr:rowOff>19152</xdr:rowOff>
    </xdr:to>
    <xdr:sp macro="" textlink="">
      <xdr:nvSpPr>
        <xdr:cNvPr id="246" name="楕円 245"/>
        <xdr:cNvSpPr/>
      </xdr:nvSpPr>
      <xdr:spPr>
        <a:xfrm>
          <a:off x="4584700" y="162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111879</xdr:rowOff>
    </xdr:from>
    <xdr:ext cx="599010" cy="259045"/>
    <xdr:sp macro="" textlink="">
      <xdr:nvSpPr>
        <xdr:cNvPr id="247" name="衛生費該当値テキスト"/>
        <xdr:cNvSpPr txBox="1"/>
      </xdr:nvSpPr>
      <xdr:spPr>
        <a:xfrm>
          <a:off x="4686300" y="1605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49048</xdr:rowOff>
    </xdr:from>
    <xdr:to>
      <xdr:col>20</xdr:col>
      <xdr:colOff>38100</xdr:colOff>
      <xdr:row>95</xdr:row>
      <xdr:rowOff>150648</xdr:rowOff>
    </xdr:to>
    <xdr:sp macro="" textlink="">
      <xdr:nvSpPr>
        <xdr:cNvPr id="248" name="楕円 247"/>
        <xdr:cNvSpPr/>
      </xdr:nvSpPr>
      <xdr:spPr>
        <a:xfrm>
          <a:off x="3746500" y="163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49" name="テキスト ボックス 248"/>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125662</xdr:rowOff>
    </xdr:from>
    <xdr:to>
      <xdr:col>15</xdr:col>
      <xdr:colOff>101600</xdr:colOff>
      <xdr:row>97</xdr:row>
      <xdr:rowOff>55812</xdr:rowOff>
    </xdr:to>
    <xdr:sp macro="" textlink="">
      <xdr:nvSpPr>
        <xdr:cNvPr id="250" name="楕円 249"/>
        <xdr:cNvSpPr/>
      </xdr:nvSpPr>
      <xdr:spPr>
        <a:xfrm>
          <a:off x="2857500" y="1658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46939</xdr:rowOff>
    </xdr:from>
    <xdr:ext cx="599010" cy="259045"/>
    <xdr:sp macro="" textlink="">
      <xdr:nvSpPr>
        <xdr:cNvPr id="251" name="テキスト ボックス 250"/>
        <xdr:cNvSpPr txBox="1"/>
      </xdr:nvSpPr>
      <xdr:spPr>
        <a:xfrm>
          <a:off x="2608795" y="166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143036</xdr:rowOff>
    </xdr:from>
    <xdr:to>
      <xdr:col>10</xdr:col>
      <xdr:colOff>165100</xdr:colOff>
      <xdr:row>97</xdr:row>
      <xdr:rowOff>73186</xdr:rowOff>
    </xdr:to>
    <xdr:sp macro="" textlink="">
      <xdr:nvSpPr>
        <xdr:cNvPr id="252" name="楕円 251"/>
        <xdr:cNvSpPr/>
      </xdr:nvSpPr>
      <xdr:spPr>
        <a:xfrm>
          <a:off x="1968500" y="1660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64313</xdr:rowOff>
    </xdr:from>
    <xdr:ext cx="534377" cy="259045"/>
    <xdr:sp macro="" textlink="">
      <xdr:nvSpPr>
        <xdr:cNvPr id="253" name="テキスト ボックス 252"/>
        <xdr:cNvSpPr txBox="1"/>
      </xdr:nvSpPr>
      <xdr:spPr>
        <a:xfrm>
          <a:off x="1752111" y="166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149197</xdr:rowOff>
    </xdr:from>
    <xdr:to>
      <xdr:col>6</xdr:col>
      <xdr:colOff>38100</xdr:colOff>
      <xdr:row>97</xdr:row>
      <xdr:rowOff>79347</xdr:rowOff>
    </xdr:to>
    <xdr:sp macro="" textlink="">
      <xdr:nvSpPr>
        <xdr:cNvPr id="254" name="楕円 253"/>
        <xdr:cNvSpPr/>
      </xdr:nvSpPr>
      <xdr:spPr>
        <a:xfrm>
          <a:off x="1079500" y="1660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70474</xdr:rowOff>
    </xdr:from>
    <xdr:ext cx="534377" cy="259045"/>
    <xdr:sp macro="" textlink="">
      <xdr:nvSpPr>
        <xdr:cNvPr id="255" name="テキスト ボックス 254"/>
        <xdr:cNvSpPr txBox="1"/>
      </xdr:nvSpPr>
      <xdr:spPr>
        <a:xfrm>
          <a:off x="863111" y="167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97942</xdr:rowOff>
    </xdr:from>
    <xdr:to>
      <xdr:col>45</xdr:col>
      <xdr:colOff>177800</xdr:colOff>
      <xdr:row>39</xdr:row>
      <xdr:rowOff>44450</xdr:rowOff>
    </xdr:to>
    <xdr:cxnSp macro="">
      <xdr:nvCxnSpPr>
        <xdr:cNvPr id="290" name="直線コネクタ 289"/>
        <xdr:cNvCxnSpPr/>
      </xdr:nvCxnSpPr>
      <xdr:spPr>
        <a:xfrm>
          <a:off x="7861300" y="6613042"/>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78054</xdr:rowOff>
    </xdr:from>
    <xdr:to>
      <xdr:col>41</xdr:col>
      <xdr:colOff>50800</xdr:colOff>
      <xdr:row>38</xdr:row>
      <xdr:rowOff>97942</xdr:rowOff>
    </xdr:to>
    <xdr:cxnSp macro="">
      <xdr:nvCxnSpPr>
        <xdr:cNvPr id="293" name="直線コネクタ 292"/>
        <xdr:cNvCxnSpPr/>
      </xdr:nvCxnSpPr>
      <xdr:spPr>
        <a:xfrm>
          <a:off x="6972300" y="6593154"/>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47142</xdr:rowOff>
    </xdr:from>
    <xdr:to>
      <xdr:col>41</xdr:col>
      <xdr:colOff>101600</xdr:colOff>
      <xdr:row>38</xdr:row>
      <xdr:rowOff>148742</xdr:rowOff>
    </xdr:to>
    <xdr:sp macro="" textlink="">
      <xdr:nvSpPr>
        <xdr:cNvPr id="309" name="楕円 308"/>
        <xdr:cNvSpPr/>
      </xdr:nvSpPr>
      <xdr:spPr>
        <a:xfrm>
          <a:off x="7810500" y="65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165269</xdr:rowOff>
    </xdr:from>
    <xdr:ext cx="469744" cy="259045"/>
    <xdr:sp macro="" textlink="">
      <xdr:nvSpPr>
        <xdr:cNvPr id="310" name="テキスト ボックス 309"/>
        <xdr:cNvSpPr txBox="1"/>
      </xdr:nvSpPr>
      <xdr:spPr>
        <a:xfrm>
          <a:off x="7626428" y="63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27254</xdr:rowOff>
    </xdr:from>
    <xdr:to>
      <xdr:col>36</xdr:col>
      <xdr:colOff>165100</xdr:colOff>
      <xdr:row>38</xdr:row>
      <xdr:rowOff>128854</xdr:rowOff>
    </xdr:to>
    <xdr:sp macro="" textlink="">
      <xdr:nvSpPr>
        <xdr:cNvPr id="311" name="楕円 310"/>
        <xdr:cNvSpPr/>
      </xdr:nvSpPr>
      <xdr:spPr>
        <a:xfrm>
          <a:off x="6921500" y="65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119981</xdr:rowOff>
    </xdr:from>
    <xdr:ext cx="469744" cy="259045"/>
    <xdr:sp macro="" textlink="">
      <xdr:nvSpPr>
        <xdr:cNvPr id="312" name="テキスト ボックス 311"/>
        <xdr:cNvSpPr txBox="1"/>
      </xdr:nvSpPr>
      <xdr:spPr>
        <a:xfrm>
          <a:off x="6737428" y="663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30058</xdr:rowOff>
    </xdr:from>
    <xdr:to>
      <xdr:col>55</xdr:col>
      <xdr:colOff>0</xdr:colOff>
      <xdr:row>58</xdr:row>
      <xdr:rowOff>34731</xdr:rowOff>
    </xdr:to>
    <xdr:cxnSp macro="">
      <xdr:nvCxnSpPr>
        <xdr:cNvPr id="339" name="直線コネクタ 338"/>
        <xdr:cNvCxnSpPr/>
      </xdr:nvCxnSpPr>
      <xdr:spPr>
        <a:xfrm flipV="1">
          <a:off x="9639300" y="9974158"/>
          <a:ext cx="8382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34731</xdr:rowOff>
    </xdr:from>
    <xdr:to>
      <xdr:col>50</xdr:col>
      <xdr:colOff>114300</xdr:colOff>
      <xdr:row>58</xdr:row>
      <xdr:rowOff>84196</xdr:rowOff>
    </xdr:to>
    <xdr:cxnSp macro="">
      <xdr:nvCxnSpPr>
        <xdr:cNvPr id="342" name="直線コネクタ 341"/>
        <xdr:cNvCxnSpPr/>
      </xdr:nvCxnSpPr>
      <xdr:spPr>
        <a:xfrm flipV="1">
          <a:off x="8750300" y="9978831"/>
          <a:ext cx="889000" cy="4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4687</xdr:rowOff>
    </xdr:from>
    <xdr:to>
      <xdr:col>45</xdr:col>
      <xdr:colOff>177800</xdr:colOff>
      <xdr:row>58</xdr:row>
      <xdr:rowOff>84196</xdr:rowOff>
    </xdr:to>
    <xdr:cxnSp macro="">
      <xdr:nvCxnSpPr>
        <xdr:cNvPr id="345" name="直線コネクタ 344"/>
        <xdr:cNvCxnSpPr/>
      </xdr:nvCxnSpPr>
      <xdr:spPr>
        <a:xfrm>
          <a:off x="7861300" y="9948787"/>
          <a:ext cx="889000" cy="7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4687</xdr:rowOff>
    </xdr:from>
    <xdr:to>
      <xdr:col>41</xdr:col>
      <xdr:colOff>50800</xdr:colOff>
      <xdr:row>58</xdr:row>
      <xdr:rowOff>75030</xdr:rowOff>
    </xdr:to>
    <xdr:cxnSp macro="">
      <xdr:nvCxnSpPr>
        <xdr:cNvPr id="348" name="直線コネクタ 347"/>
        <xdr:cNvCxnSpPr/>
      </xdr:nvCxnSpPr>
      <xdr:spPr>
        <a:xfrm flipV="1">
          <a:off x="6972300" y="9948787"/>
          <a:ext cx="889000" cy="7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150708</xdr:rowOff>
    </xdr:from>
    <xdr:to>
      <xdr:col>55</xdr:col>
      <xdr:colOff>50800</xdr:colOff>
      <xdr:row>58</xdr:row>
      <xdr:rowOff>80858</xdr:rowOff>
    </xdr:to>
    <xdr:sp macro="" textlink="">
      <xdr:nvSpPr>
        <xdr:cNvPr id="358" name="楕円 357"/>
        <xdr:cNvSpPr/>
      </xdr:nvSpPr>
      <xdr:spPr>
        <a:xfrm>
          <a:off x="10426700" y="992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110085</xdr:rowOff>
    </xdr:from>
    <xdr:ext cx="599010" cy="259045"/>
    <xdr:sp macro="" textlink="">
      <xdr:nvSpPr>
        <xdr:cNvPr id="359" name="農林水産業費該当値テキスト"/>
        <xdr:cNvSpPr txBox="1"/>
      </xdr:nvSpPr>
      <xdr:spPr>
        <a:xfrm>
          <a:off x="10528300" y="971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155381</xdr:rowOff>
    </xdr:from>
    <xdr:to>
      <xdr:col>50</xdr:col>
      <xdr:colOff>165100</xdr:colOff>
      <xdr:row>58</xdr:row>
      <xdr:rowOff>85531</xdr:rowOff>
    </xdr:to>
    <xdr:sp macro="" textlink="">
      <xdr:nvSpPr>
        <xdr:cNvPr id="360" name="楕円 359"/>
        <xdr:cNvSpPr/>
      </xdr:nvSpPr>
      <xdr:spPr>
        <a:xfrm>
          <a:off x="9588500" y="99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102058</xdr:rowOff>
    </xdr:from>
    <xdr:ext cx="599010" cy="259045"/>
    <xdr:sp macro="" textlink="">
      <xdr:nvSpPr>
        <xdr:cNvPr id="361" name="テキスト ボックス 360"/>
        <xdr:cNvSpPr txBox="1"/>
      </xdr:nvSpPr>
      <xdr:spPr>
        <a:xfrm>
          <a:off x="9339795" y="970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33396</xdr:rowOff>
    </xdr:from>
    <xdr:to>
      <xdr:col>46</xdr:col>
      <xdr:colOff>38100</xdr:colOff>
      <xdr:row>58</xdr:row>
      <xdr:rowOff>134996</xdr:rowOff>
    </xdr:to>
    <xdr:sp macro="" textlink="">
      <xdr:nvSpPr>
        <xdr:cNvPr id="362" name="楕円 361"/>
        <xdr:cNvSpPr/>
      </xdr:nvSpPr>
      <xdr:spPr>
        <a:xfrm>
          <a:off x="8699500" y="99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126123</xdr:rowOff>
    </xdr:from>
    <xdr:ext cx="599010" cy="259045"/>
    <xdr:sp macro="" textlink="">
      <xdr:nvSpPr>
        <xdr:cNvPr id="363" name="テキスト ボックス 362"/>
        <xdr:cNvSpPr txBox="1"/>
      </xdr:nvSpPr>
      <xdr:spPr>
        <a:xfrm>
          <a:off x="8450795" y="1007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125337</xdr:rowOff>
    </xdr:from>
    <xdr:to>
      <xdr:col>41</xdr:col>
      <xdr:colOff>101600</xdr:colOff>
      <xdr:row>58</xdr:row>
      <xdr:rowOff>55487</xdr:rowOff>
    </xdr:to>
    <xdr:sp macro="" textlink="">
      <xdr:nvSpPr>
        <xdr:cNvPr id="364" name="楕円 363"/>
        <xdr:cNvSpPr/>
      </xdr:nvSpPr>
      <xdr:spPr>
        <a:xfrm>
          <a:off x="7810500" y="989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72014</xdr:rowOff>
    </xdr:from>
    <xdr:ext cx="599010" cy="259045"/>
    <xdr:sp macro="" textlink="">
      <xdr:nvSpPr>
        <xdr:cNvPr id="365" name="テキスト ボックス 364"/>
        <xdr:cNvSpPr txBox="1"/>
      </xdr:nvSpPr>
      <xdr:spPr>
        <a:xfrm>
          <a:off x="7561795" y="967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24230</xdr:rowOff>
    </xdr:from>
    <xdr:to>
      <xdr:col>36</xdr:col>
      <xdr:colOff>165100</xdr:colOff>
      <xdr:row>58</xdr:row>
      <xdr:rowOff>125830</xdr:rowOff>
    </xdr:to>
    <xdr:sp macro="" textlink="">
      <xdr:nvSpPr>
        <xdr:cNvPr id="366" name="楕円 365"/>
        <xdr:cNvSpPr/>
      </xdr:nvSpPr>
      <xdr:spPr>
        <a:xfrm>
          <a:off x="6921500" y="99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116957</xdr:rowOff>
    </xdr:from>
    <xdr:ext cx="599010" cy="259045"/>
    <xdr:sp macro="" textlink="">
      <xdr:nvSpPr>
        <xdr:cNvPr id="367" name="テキスト ボックス 366"/>
        <xdr:cNvSpPr txBox="1"/>
      </xdr:nvSpPr>
      <xdr:spPr>
        <a:xfrm>
          <a:off x="6672795" y="100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93760</xdr:rowOff>
    </xdr:from>
    <xdr:to>
      <xdr:col>55</xdr:col>
      <xdr:colOff>0</xdr:colOff>
      <xdr:row>78</xdr:row>
      <xdr:rowOff>97189</xdr:rowOff>
    </xdr:to>
    <xdr:cxnSp macro="">
      <xdr:nvCxnSpPr>
        <xdr:cNvPr id="396" name="直線コネクタ 395"/>
        <xdr:cNvCxnSpPr/>
      </xdr:nvCxnSpPr>
      <xdr:spPr>
        <a:xfrm>
          <a:off x="9639300" y="1346686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9044</xdr:rowOff>
    </xdr:from>
    <xdr:to>
      <xdr:col>50</xdr:col>
      <xdr:colOff>114300</xdr:colOff>
      <xdr:row>78</xdr:row>
      <xdr:rowOff>93760</xdr:rowOff>
    </xdr:to>
    <xdr:cxnSp macro="">
      <xdr:nvCxnSpPr>
        <xdr:cNvPr id="399" name="直線コネクタ 398"/>
        <xdr:cNvCxnSpPr/>
      </xdr:nvCxnSpPr>
      <xdr:spPr>
        <a:xfrm>
          <a:off x="8750300" y="13382144"/>
          <a:ext cx="889000" cy="8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9044</xdr:rowOff>
    </xdr:from>
    <xdr:to>
      <xdr:col>45</xdr:col>
      <xdr:colOff>177800</xdr:colOff>
      <xdr:row>78</xdr:row>
      <xdr:rowOff>66171</xdr:rowOff>
    </xdr:to>
    <xdr:cxnSp macro="">
      <xdr:nvCxnSpPr>
        <xdr:cNvPr id="402" name="直線コネクタ 401"/>
        <xdr:cNvCxnSpPr/>
      </xdr:nvCxnSpPr>
      <xdr:spPr>
        <a:xfrm flipV="1">
          <a:off x="7861300" y="13382144"/>
          <a:ext cx="889000" cy="5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66171</xdr:rowOff>
    </xdr:from>
    <xdr:to>
      <xdr:col>41</xdr:col>
      <xdr:colOff>50800</xdr:colOff>
      <xdr:row>78</xdr:row>
      <xdr:rowOff>97513</xdr:rowOff>
    </xdr:to>
    <xdr:cxnSp macro="">
      <xdr:nvCxnSpPr>
        <xdr:cNvPr id="405" name="直線コネクタ 404"/>
        <xdr:cNvCxnSpPr/>
      </xdr:nvCxnSpPr>
      <xdr:spPr>
        <a:xfrm flipV="1">
          <a:off x="6972300" y="13439271"/>
          <a:ext cx="8890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46389</xdr:rowOff>
    </xdr:from>
    <xdr:to>
      <xdr:col>55</xdr:col>
      <xdr:colOff>50800</xdr:colOff>
      <xdr:row>78</xdr:row>
      <xdr:rowOff>147989</xdr:rowOff>
    </xdr:to>
    <xdr:sp macro="" textlink="">
      <xdr:nvSpPr>
        <xdr:cNvPr id="415" name="楕円 414"/>
        <xdr:cNvSpPr/>
      </xdr:nvSpPr>
      <xdr:spPr>
        <a:xfrm>
          <a:off x="10426700" y="1341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5766</xdr:rowOff>
    </xdr:from>
    <xdr:ext cx="534377" cy="259045"/>
    <xdr:sp macro="" textlink="">
      <xdr:nvSpPr>
        <xdr:cNvPr id="416" name="商工費該当値テキスト"/>
        <xdr:cNvSpPr txBox="1"/>
      </xdr:nvSpPr>
      <xdr:spPr>
        <a:xfrm>
          <a:off x="10528300" y="1320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42960</xdr:rowOff>
    </xdr:from>
    <xdr:to>
      <xdr:col>50</xdr:col>
      <xdr:colOff>165100</xdr:colOff>
      <xdr:row>78</xdr:row>
      <xdr:rowOff>144560</xdr:rowOff>
    </xdr:to>
    <xdr:sp macro="" textlink="">
      <xdr:nvSpPr>
        <xdr:cNvPr id="417" name="楕円 416"/>
        <xdr:cNvSpPr/>
      </xdr:nvSpPr>
      <xdr:spPr>
        <a:xfrm>
          <a:off x="9588500" y="134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161087</xdr:rowOff>
    </xdr:from>
    <xdr:ext cx="534377" cy="259045"/>
    <xdr:sp macro="" textlink="">
      <xdr:nvSpPr>
        <xdr:cNvPr id="418" name="テキスト ボックス 417"/>
        <xdr:cNvSpPr txBox="1"/>
      </xdr:nvSpPr>
      <xdr:spPr>
        <a:xfrm>
          <a:off x="9372111" y="1319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129694</xdr:rowOff>
    </xdr:from>
    <xdr:to>
      <xdr:col>46</xdr:col>
      <xdr:colOff>38100</xdr:colOff>
      <xdr:row>78</xdr:row>
      <xdr:rowOff>59844</xdr:rowOff>
    </xdr:to>
    <xdr:sp macro="" textlink="">
      <xdr:nvSpPr>
        <xdr:cNvPr id="419" name="楕円 418"/>
        <xdr:cNvSpPr/>
      </xdr:nvSpPr>
      <xdr:spPr>
        <a:xfrm>
          <a:off x="8699500" y="1333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76371</xdr:rowOff>
    </xdr:from>
    <xdr:ext cx="599010" cy="259045"/>
    <xdr:sp macro="" textlink="">
      <xdr:nvSpPr>
        <xdr:cNvPr id="420" name="テキスト ボックス 419"/>
        <xdr:cNvSpPr txBox="1"/>
      </xdr:nvSpPr>
      <xdr:spPr>
        <a:xfrm>
          <a:off x="8450795" y="1310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15371</xdr:rowOff>
    </xdr:from>
    <xdr:to>
      <xdr:col>41</xdr:col>
      <xdr:colOff>101600</xdr:colOff>
      <xdr:row>78</xdr:row>
      <xdr:rowOff>116971</xdr:rowOff>
    </xdr:to>
    <xdr:sp macro="" textlink="">
      <xdr:nvSpPr>
        <xdr:cNvPr id="421" name="楕円 420"/>
        <xdr:cNvSpPr/>
      </xdr:nvSpPr>
      <xdr:spPr>
        <a:xfrm>
          <a:off x="7810500" y="133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133498</xdr:rowOff>
    </xdr:from>
    <xdr:ext cx="534377" cy="259045"/>
    <xdr:sp macro="" textlink="">
      <xdr:nvSpPr>
        <xdr:cNvPr id="422" name="テキスト ボックス 421"/>
        <xdr:cNvSpPr txBox="1"/>
      </xdr:nvSpPr>
      <xdr:spPr>
        <a:xfrm>
          <a:off x="7594111" y="131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46713</xdr:rowOff>
    </xdr:from>
    <xdr:to>
      <xdr:col>36</xdr:col>
      <xdr:colOff>165100</xdr:colOff>
      <xdr:row>78</xdr:row>
      <xdr:rowOff>148313</xdr:rowOff>
    </xdr:to>
    <xdr:sp macro="" textlink="">
      <xdr:nvSpPr>
        <xdr:cNvPr id="423" name="楕円 422"/>
        <xdr:cNvSpPr/>
      </xdr:nvSpPr>
      <xdr:spPr>
        <a:xfrm>
          <a:off x="6921500" y="1341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164840</xdr:rowOff>
    </xdr:from>
    <xdr:ext cx="534377" cy="259045"/>
    <xdr:sp macro="" textlink="">
      <xdr:nvSpPr>
        <xdr:cNvPr id="424" name="テキスト ボックス 423"/>
        <xdr:cNvSpPr txBox="1"/>
      </xdr:nvSpPr>
      <xdr:spPr>
        <a:xfrm>
          <a:off x="6705111" y="1319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35252</xdr:rowOff>
    </xdr:from>
    <xdr:to>
      <xdr:col>55</xdr:col>
      <xdr:colOff>0</xdr:colOff>
      <xdr:row>98</xdr:row>
      <xdr:rowOff>75307</xdr:rowOff>
    </xdr:to>
    <xdr:cxnSp macro="">
      <xdr:nvCxnSpPr>
        <xdr:cNvPr id="451" name="直線コネクタ 450"/>
        <xdr:cNvCxnSpPr/>
      </xdr:nvCxnSpPr>
      <xdr:spPr>
        <a:xfrm>
          <a:off x="9639300" y="16837352"/>
          <a:ext cx="8382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9572</xdr:rowOff>
    </xdr:from>
    <xdr:to>
      <xdr:col>50</xdr:col>
      <xdr:colOff>114300</xdr:colOff>
      <xdr:row>98</xdr:row>
      <xdr:rowOff>35252</xdr:rowOff>
    </xdr:to>
    <xdr:cxnSp macro="">
      <xdr:nvCxnSpPr>
        <xdr:cNvPr id="454" name="直線コネクタ 453"/>
        <xdr:cNvCxnSpPr/>
      </xdr:nvCxnSpPr>
      <xdr:spPr>
        <a:xfrm>
          <a:off x="8750300" y="16811672"/>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100575</xdr:rowOff>
    </xdr:from>
    <xdr:to>
      <xdr:col>45</xdr:col>
      <xdr:colOff>177800</xdr:colOff>
      <xdr:row>98</xdr:row>
      <xdr:rowOff>9572</xdr:rowOff>
    </xdr:to>
    <xdr:cxnSp macro="">
      <xdr:nvCxnSpPr>
        <xdr:cNvPr id="457" name="直線コネクタ 456"/>
        <xdr:cNvCxnSpPr/>
      </xdr:nvCxnSpPr>
      <xdr:spPr>
        <a:xfrm>
          <a:off x="7861300" y="16731225"/>
          <a:ext cx="889000" cy="8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100575</xdr:rowOff>
    </xdr:from>
    <xdr:to>
      <xdr:col>41</xdr:col>
      <xdr:colOff>50800</xdr:colOff>
      <xdr:row>98</xdr:row>
      <xdr:rowOff>4180</xdr:rowOff>
    </xdr:to>
    <xdr:cxnSp macro="">
      <xdr:nvCxnSpPr>
        <xdr:cNvPr id="460" name="直線コネクタ 459"/>
        <xdr:cNvCxnSpPr/>
      </xdr:nvCxnSpPr>
      <xdr:spPr>
        <a:xfrm flipV="1">
          <a:off x="6972300" y="16731225"/>
          <a:ext cx="889000" cy="7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楕円 469"/>
        <xdr:cNvSpPr/>
      </xdr:nvSpPr>
      <xdr:spPr>
        <a:xfrm>
          <a:off x="10426700" y="168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110884</xdr:rowOff>
    </xdr:from>
    <xdr:ext cx="534377" cy="259045"/>
    <xdr:sp macro="" textlink="">
      <xdr:nvSpPr>
        <xdr:cNvPr id="471" name="土木費該当値テキスト"/>
        <xdr:cNvSpPr txBox="1"/>
      </xdr:nvSpPr>
      <xdr:spPr>
        <a:xfrm>
          <a:off x="10528300" y="1674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155902</xdr:rowOff>
    </xdr:from>
    <xdr:to>
      <xdr:col>50</xdr:col>
      <xdr:colOff>165100</xdr:colOff>
      <xdr:row>98</xdr:row>
      <xdr:rowOff>86052</xdr:rowOff>
    </xdr:to>
    <xdr:sp macro="" textlink="">
      <xdr:nvSpPr>
        <xdr:cNvPr id="472" name="楕円 471"/>
        <xdr:cNvSpPr/>
      </xdr:nvSpPr>
      <xdr:spPr>
        <a:xfrm>
          <a:off x="9588500" y="167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77179</xdr:rowOff>
    </xdr:from>
    <xdr:ext cx="599010" cy="259045"/>
    <xdr:sp macro="" textlink="">
      <xdr:nvSpPr>
        <xdr:cNvPr id="473" name="テキスト ボックス 472"/>
        <xdr:cNvSpPr txBox="1"/>
      </xdr:nvSpPr>
      <xdr:spPr>
        <a:xfrm>
          <a:off x="9339795" y="1687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130222</xdr:rowOff>
    </xdr:from>
    <xdr:to>
      <xdr:col>46</xdr:col>
      <xdr:colOff>38100</xdr:colOff>
      <xdr:row>98</xdr:row>
      <xdr:rowOff>60372</xdr:rowOff>
    </xdr:to>
    <xdr:sp macro="" textlink="">
      <xdr:nvSpPr>
        <xdr:cNvPr id="474" name="楕円 473"/>
        <xdr:cNvSpPr/>
      </xdr:nvSpPr>
      <xdr:spPr>
        <a:xfrm>
          <a:off x="8699500" y="167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76899</xdr:rowOff>
    </xdr:from>
    <xdr:ext cx="599010" cy="259045"/>
    <xdr:sp macro="" textlink="">
      <xdr:nvSpPr>
        <xdr:cNvPr id="475" name="テキスト ボックス 474"/>
        <xdr:cNvSpPr txBox="1"/>
      </xdr:nvSpPr>
      <xdr:spPr>
        <a:xfrm>
          <a:off x="8450795" y="1653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49775</xdr:rowOff>
    </xdr:from>
    <xdr:to>
      <xdr:col>41</xdr:col>
      <xdr:colOff>101600</xdr:colOff>
      <xdr:row>97</xdr:row>
      <xdr:rowOff>151375</xdr:rowOff>
    </xdr:to>
    <xdr:sp macro="" textlink="">
      <xdr:nvSpPr>
        <xdr:cNvPr id="476" name="楕円 475"/>
        <xdr:cNvSpPr/>
      </xdr:nvSpPr>
      <xdr:spPr>
        <a:xfrm>
          <a:off x="7810500" y="1668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167902</xdr:rowOff>
    </xdr:from>
    <xdr:ext cx="599010" cy="259045"/>
    <xdr:sp macro="" textlink="">
      <xdr:nvSpPr>
        <xdr:cNvPr id="477" name="テキスト ボックス 476"/>
        <xdr:cNvSpPr txBox="1"/>
      </xdr:nvSpPr>
      <xdr:spPr>
        <a:xfrm>
          <a:off x="7561795" y="1645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124830</xdr:rowOff>
    </xdr:from>
    <xdr:to>
      <xdr:col>36</xdr:col>
      <xdr:colOff>165100</xdr:colOff>
      <xdr:row>98</xdr:row>
      <xdr:rowOff>54980</xdr:rowOff>
    </xdr:to>
    <xdr:sp macro="" textlink="">
      <xdr:nvSpPr>
        <xdr:cNvPr id="478" name="楕円 477"/>
        <xdr:cNvSpPr/>
      </xdr:nvSpPr>
      <xdr:spPr>
        <a:xfrm>
          <a:off x="6921500" y="167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71507</xdr:rowOff>
    </xdr:from>
    <xdr:ext cx="599010" cy="259045"/>
    <xdr:sp macro="" textlink="">
      <xdr:nvSpPr>
        <xdr:cNvPr id="479" name="テキスト ボックス 478"/>
        <xdr:cNvSpPr txBox="1"/>
      </xdr:nvSpPr>
      <xdr:spPr>
        <a:xfrm>
          <a:off x="6672795" y="1653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12751</xdr:rowOff>
    </xdr:from>
    <xdr:to>
      <xdr:col>85</xdr:col>
      <xdr:colOff>127000</xdr:colOff>
      <xdr:row>37</xdr:row>
      <xdr:rowOff>148951</xdr:rowOff>
    </xdr:to>
    <xdr:cxnSp macro="">
      <xdr:nvCxnSpPr>
        <xdr:cNvPr id="508" name="直線コネクタ 507"/>
        <xdr:cNvCxnSpPr/>
      </xdr:nvCxnSpPr>
      <xdr:spPr>
        <a:xfrm>
          <a:off x="15481300" y="6013501"/>
          <a:ext cx="838200" cy="47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12751</xdr:rowOff>
    </xdr:from>
    <xdr:to>
      <xdr:col>81</xdr:col>
      <xdr:colOff>50800</xdr:colOff>
      <xdr:row>36</xdr:row>
      <xdr:rowOff>20912</xdr:rowOff>
    </xdr:to>
    <xdr:cxnSp macro="">
      <xdr:nvCxnSpPr>
        <xdr:cNvPr id="511" name="直線コネクタ 510"/>
        <xdr:cNvCxnSpPr/>
      </xdr:nvCxnSpPr>
      <xdr:spPr>
        <a:xfrm flipV="1">
          <a:off x="14592300" y="6013501"/>
          <a:ext cx="889000" cy="17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20912</xdr:rowOff>
    </xdr:from>
    <xdr:to>
      <xdr:col>76</xdr:col>
      <xdr:colOff>114300</xdr:colOff>
      <xdr:row>37</xdr:row>
      <xdr:rowOff>166759</xdr:rowOff>
    </xdr:to>
    <xdr:cxnSp macro="">
      <xdr:nvCxnSpPr>
        <xdr:cNvPr id="514" name="直線コネクタ 513"/>
        <xdr:cNvCxnSpPr/>
      </xdr:nvCxnSpPr>
      <xdr:spPr>
        <a:xfrm flipV="1">
          <a:off x="13703300" y="6193112"/>
          <a:ext cx="889000" cy="3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166759</xdr:rowOff>
    </xdr:from>
    <xdr:to>
      <xdr:col>71</xdr:col>
      <xdr:colOff>177800</xdr:colOff>
      <xdr:row>38</xdr:row>
      <xdr:rowOff>1305</xdr:rowOff>
    </xdr:to>
    <xdr:cxnSp macro="">
      <xdr:nvCxnSpPr>
        <xdr:cNvPr id="517" name="直線コネクタ 516"/>
        <xdr:cNvCxnSpPr/>
      </xdr:nvCxnSpPr>
      <xdr:spPr>
        <a:xfrm flipV="1">
          <a:off x="12814300" y="6510409"/>
          <a:ext cx="889000" cy="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98151</xdr:rowOff>
    </xdr:from>
    <xdr:to>
      <xdr:col>85</xdr:col>
      <xdr:colOff>177800</xdr:colOff>
      <xdr:row>38</xdr:row>
      <xdr:rowOff>28301</xdr:rowOff>
    </xdr:to>
    <xdr:sp macro="" textlink="">
      <xdr:nvSpPr>
        <xdr:cNvPr id="527" name="楕円 526"/>
        <xdr:cNvSpPr/>
      </xdr:nvSpPr>
      <xdr:spPr>
        <a:xfrm>
          <a:off x="16268700" y="64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76578</xdr:rowOff>
    </xdr:from>
    <xdr:ext cx="534377" cy="259045"/>
    <xdr:sp macro="" textlink="">
      <xdr:nvSpPr>
        <xdr:cNvPr id="528" name="消防費該当値テキスト"/>
        <xdr:cNvSpPr txBox="1"/>
      </xdr:nvSpPr>
      <xdr:spPr>
        <a:xfrm>
          <a:off x="16370300" y="64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133401</xdr:rowOff>
    </xdr:from>
    <xdr:to>
      <xdr:col>81</xdr:col>
      <xdr:colOff>101600</xdr:colOff>
      <xdr:row>35</xdr:row>
      <xdr:rowOff>63551</xdr:rowOff>
    </xdr:to>
    <xdr:sp macro="" textlink="">
      <xdr:nvSpPr>
        <xdr:cNvPr id="529" name="楕円 528"/>
        <xdr:cNvSpPr/>
      </xdr:nvSpPr>
      <xdr:spPr>
        <a:xfrm>
          <a:off x="15430500" y="596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80078</xdr:rowOff>
    </xdr:from>
    <xdr:ext cx="534377" cy="259045"/>
    <xdr:sp macro="" textlink="">
      <xdr:nvSpPr>
        <xdr:cNvPr id="530" name="テキスト ボックス 529"/>
        <xdr:cNvSpPr txBox="1"/>
      </xdr:nvSpPr>
      <xdr:spPr>
        <a:xfrm>
          <a:off x="15214111" y="573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141562</xdr:rowOff>
    </xdr:from>
    <xdr:to>
      <xdr:col>76</xdr:col>
      <xdr:colOff>165100</xdr:colOff>
      <xdr:row>36</xdr:row>
      <xdr:rowOff>71712</xdr:rowOff>
    </xdr:to>
    <xdr:sp macro="" textlink="">
      <xdr:nvSpPr>
        <xdr:cNvPr id="531" name="楕円 530"/>
        <xdr:cNvSpPr/>
      </xdr:nvSpPr>
      <xdr:spPr>
        <a:xfrm>
          <a:off x="14541500" y="61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88239</xdr:rowOff>
    </xdr:from>
    <xdr:ext cx="534377" cy="259045"/>
    <xdr:sp macro="" textlink="">
      <xdr:nvSpPr>
        <xdr:cNvPr id="532" name="テキスト ボックス 531"/>
        <xdr:cNvSpPr txBox="1"/>
      </xdr:nvSpPr>
      <xdr:spPr>
        <a:xfrm>
          <a:off x="14325111" y="59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115959</xdr:rowOff>
    </xdr:from>
    <xdr:to>
      <xdr:col>72</xdr:col>
      <xdr:colOff>38100</xdr:colOff>
      <xdr:row>38</xdr:row>
      <xdr:rowOff>46109</xdr:rowOff>
    </xdr:to>
    <xdr:sp macro="" textlink="">
      <xdr:nvSpPr>
        <xdr:cNvPr id="533" name="楕円 532"/>
        <xdr:cNvSpPr/>
      </xdr:nvSpPr>
      <xdr:spPr>
        <a:xfrm>
          <a:off x="13652500" y="64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37236</xdr:rowOff>
    </xdr:from>
    <xdr:ext cx="534377" cy="259045"/>
    <xdr:sp macro="" textlink="">
      <xdr:nvSpPr>
        <xdr:cNvPr id="534" name="テキスト ボックス 533"/>
        <xdr:cNvSpPr txBox="1"/>
      </xdr:nvSpPr>
      <xdr:spPr>
        <a:xfrm>
          <a:off x="13436111" y="655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121956</xdr:rowOff>
    </xdr:from>
    <xdr:to>
      <xdr:col>67</xdr:col>
      <xdr:colOff>101600</xdr:colOff>
      <xdr:row>38</xdr:row>
      <xdr:rowOff>52105</xdr:rowOff>
    </xdr:to>
    <xdr:sp macro="" textlink="">
      <xdr:nvSpPr>
        <xdr:cNvPr id="535" name="楕円 534"/>
        <xdr:cNvSpPr/>
      </xdr:nvSpPr>
      <xdr:spPr>
        <a:xfrm>
          <a:off x="12763500" y="6465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43232</xdr:rowOff>
    </xdr:from>
    <xdr:ext cx="534377" cy="259045"/>
    <xdr:sp macro="" textlink="">
      <xdr:nvSpPr>
        <xdr:cNvPr id="536" name="テキスト ボックス 535"/>
        <xdr:cNvSpPr txBox="1"/>
      </xdr:nvSpPr>
      <xdr:spPr>
        <a:xfrm>
          <a:off x="12547111" y="655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38979</xdr:rowOff>
    </xdr:from>
    <xdr:to>
      <xdr:col>85</xdr:col>
      <xdr:colOff>127000</xdr:colOff>
      <xdr:row>57</xdr:row>
      <xdr:rowOff>169142</xdr:rowOff>
    </xdr:to>
    <xdr:cxnSp macro="">
      <xdr:nvCxnSpPr>
        <xdr:cNvPr id="565" name="直線コネクタ 564"/>
        <xdr:cNvCxnSpPr/>
      </xdr:nvCxnSpPr>
      <xdr:spPr>
        <a:xfrm flipV="1">
          <a:off x="15481300" y="9640179"/>
          <a:ext cx="838200" cy="3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134086</xdr:rowOff>
    </xdr:from>
    <xdr:to>
      <xdr:col>81</xdr:col>
      <xdr:colOff>50800</xdr:colOff>
      <xdr:row>57</xdr:row>
      <xdr:rowOff>169142</xdr:rowOff>
    </xdr:to>
    <xdr:cxnSp macro="">
      <xdr:nvCxnSpPr>
        <xdr:cNvPr id="568" name="直線コネクタ 567"/>
        <xdr:cNvCxnSpPr/>
      </xdr:nvCxnSpPr>
      <xdr:spPr>
        <a:xfrm>
          <a:off x="14592300" y="9906736"/>
          <a:ext cx="889000" cy="3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62002</xdr:rowOff>
    </xdr:from>
    <xdr:to>
      <xdr:col>76</xdr:col>
      <xdr:colOff>114300</xdr:colOff>
      <xdr:row>57</xdr:row>
      <xdr:rowOff>134086</xdr:rowOff>
    </xdr:to>
    <xdr:cxnSp macro="">
      <xdr:nvCxnSpPr>
        <xdr:cNvPr id="571" name="直線コネクタ 570"/>
        <xdr:cNvCxnSpPr/>
      </xdr:nvCxnSpPr>
      <xdr:spPr>
        <a:xfrm>
          <a:off x="13703300" y="9834652"/>
          <a:ext cx="889000" cy="7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62002</xdr:rowOff>
    </xdr:from>
    <xdr:to>
      <xdr:col>71</xdr:col>
      <xdr:colOff>177800</xdr:colOff>
      <xdr:row>58</xdr:row>
      <xdr:rowOff>27065</xdr:rowOff>
    </xdr:to>
    <xdr:cxnSp macro="">
      <xdr:nvCxnSpPr>
        <xdr:cNvPr id="574" name="直線コネクタ 573"/>
        <xdr:cNvCxnSpPr/>
      </xdr:nvCxnSpPr>
      <xdr:spPr>
        <a:xfrm flipV="1">
          <a:off x="12814300" y="9834652"/>
          <a:ext cx="889000" cy="13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159629</xdr:rowOff>
    </xdr:from>
    <xdr:to>
      <xdr:col>85</xdr:col>
      <xdr:colOff>177800</xdr:colOff>
      <xdr:row>56</xdr:row>
      <xdr:rowOff>89779</xdr:rowOff>
    </xdr:to>
    <xdr:sp macro="" textlink="">
      <xdr:nvSpPr>
        <xdr:cNvPr id="584" name="楕円 583"/>
        <xdr:cNvSpPr/>
      </xdr:nvSpPr>
      <xdr:spPr>
        <a:xfrm>
          <a:off x="16268700" y="958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11056</xdr:rowOff>
    </xdr:from>
    <xdr:ext cx="599010" cy="259045"/>
    <xdr:sp macro="" textlink="">
      <xdr:nvSpPr>
        <xdr:cNvPr id="585" name="教育費該当値テキスト"/>
        <xdr:cNvSpPr txBox="1"/>
      </xdr:nvSpPr>
      <xdr:spPr>
        <a:xfrm>
          <a:off x="16370300" y="944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118342</xdr:rowOff>
    </xdr:from>
    <xdr:to>
      <xdr:col>81</xdr:col>
      <xdr:colOff>101600</xdr:colOff>
      <xdr:row>58</xdr:row>
      <xdr:rowOff>48492</xdr:rowOff>
    </xdr:to>
    <xdr:sp macro="" textlink="">
      <xdr:nvSpPr>
        <xdr:cNvPr id="586" name="楕円 585"/>
        <xdr:cNvSpPr/>
      </xdr:nvSpPr>
      <xdr:spPr>
        <a:xfrm>
          <a:off x="15430500" y="989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39619</xdr:rowOff>
    </xdr:from>
    <xdr:ext cx="599010" cy="259045"/>
    <xdr:sp macro="" textlink="">
      <xdr:nvSpPr>
        <xdr:cNvPr id="587" name="テキスト ボックス 586"/>
        <xdr:cNvSpPr txBox="1"/>
      </xdr:nvSpPr>
      <xdr:spPr>
        <a:xfrm>
          <a:off x="15181795" y="998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83286</xdr:rowOff>
    </xdr:from>
    <xdr:to>
      <xdr:col>76</xdr:col>
      <xdr:colOff>165100</xdr:colOff>
      <xdr:row>58</xdr:row>
      <xdr:rowOff>13436</xdr:rowOff>
    </xdr:to>
    <xdr:sp macro="" textlink="">
      <xdr:nvSpPr>
        <xdr:cNvPr id="588" name="楕円 587"/>
        <xdr:cNvSpPr/>
      </xdr:nvSpPr>
      <xdr:spPr>
        <a:xfrm>
          <a:off x="14541500" y="98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29963</xdr:rowOff>
    </xdr:from>
    <xdr:ext cx="599010" cy="259045"/>
    <xdr:sp macro="" textlink="">
      <xdr:nvSpPr>
        <xdr:cNvPr id="589" name="テキスト ボックス 588"/>
        <xdr:cNvSpPr txBox="1"/>
      </xdr:nvSpPr>
      <xdr:spPr>
        <a:xfrm>
          <a:off x="14292795" y="963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11202</xdr:rowOff>
    </xdr:from>
    <xdr:to>
      <xdr:col>72</xdr:col>
      <xdr:colOff>38100</xdr:colOff>
      <xdr:row>57</xdr:row>
      <xdr:rowOff>112802</xdr:rowOff>
    </xdr:to>
    <xdr:sp macro="" textlink="">
      <xdr:nvSpPr>
        <xdr:cNvPr id="590" name="楕円 589"/>
        <xdr:cNvSpPr/>
      </xdr:nvSpPr>
      <xdr:spPr>
        <a:xfrm>
          <a:off x="13652500" y="978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129329</xdr:rowOff>
    </xdr:from>
    <xdr:ext cx="599010" cy="259045"/>
    <xdr:sp macro="" textlink="">
      <xdr:nvSpPr>
        <xdr:cNvPr id="591" name="テキスト ボックス 590"/>
        <xdr:cNvSpPr txBox="1"/>
      </xdr:nvSpPr>
      <xdr:spPr>
        <a:xfrm>
          <a:off x="13403795" y="955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147715</xdr:rowOff>
    </xdr:from>
    <xdr:to>
      <xdr:col>67</xdr:col>
      <xdr:colOff>101600</xdr:colOff>
      <xdr:row>58</xdr:row>
      <xdr:rowOff>77865</xdr:rowOff>
    </xdr:to>
    <xdr:sp macro="" textlink="">
      <xdr:nvSpPr>
        <xdr:cNvPr id="592" name="楕円 591"/>
        <xdr:cNvSpPr/>
      </xdr:nvSpPr>
      <xdr:spPr>
        <a:xfrm>
          <a:off x="12763500" y="99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68992</xdr:rowOff>
    </xdr:from>
    <xdr:ext cx="534377" cy="259045"/>
    <xdr:sp macro="" textlink="">
      <xdr:nvSpPr>
        <xdr:cNvPr id="593" name="テキスト ボックス 592"/>
        <xdr:cNvSpPr txBox="1"/>
      </xdr:nvSpPr>
      <xdr:spPr>
        <a:xfrm>
          <a:off x="12547111" y="1001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11009</xdr:rowOff>
    </xdr:from>
    <xdr:to>
      <xdr:col>85</xdr:col>
      <xdr:colOff>127000</xdr:colOff>
      <xdr:row>74</xdr:row>
      <xdr:rowOff>106084</xdr:rowOff>
    </xdr:to>
    <xdr:cxnSp macro="">
      <xdr:nvCxnSpPr>
        <xdr:cNvPr id="622" name="直線コネクタ 621"/>
        <xdr:cNvCxnSpPr/>
      </xdr:nvCxnSpPr>
      <xdr:spPr>
        <a:xfrm>
          <a:off x="15481300" y="12698309"/>
          <a:ext cx="838200" cy="9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11009</xdr:rowOff>
    </xdr:from>
    <xdr:to>
      <xdr:col>81</xdr:col>
      <xdr:colOff>50800</xdr:colOff>
      <xdr:row>78</xdr:row>
      <xdr:rowOff>144538</xdr:rowOff>
    </xdr:to>
    <xdr:cxnSp macro="">
      <xdr:nvCxnSpPr>
        <xdr:cNvPr id="625" name="直線コネクタ 624"/>
        <xdr:cNvCxnSpPr/>
      </xdr:nvCxnSpPr>
      <xdr:spPr>
        <a:xfrm flipV="1">
          <a:off x="14592300" y="12698309"/>
          <a:ext cx="889000" cy="8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74568</xdr:rowOff>
    </xdr:from>
    <xdr:to>
      <xdr:col>76</xdr:col>
      <xdr:colOff>114300</xdr:colOff>
      <xdr:row>78</xdr:row>
      <xdr:rowOff>144538</xdr:rowOff>
    </xdr:to>
    <xdr:cxnSp macro="">
      <xdr:nvCxnSpPr>
        <xdr:cNvPr id="628" name="直線コネクタ 627"/>
        <xdr:cNvCxnSpPr/>
      </xdr:nvCxnSpPr>
      <xdr:spPr>
        <a:xfrm>
          <a:off x="13703300" y="12761868"/>
          <a:ext cx="889000" cy="75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74568</xdr:rowOff>
    </xdr:from>
    <xdr:to>
      <xdr:col>71</xdr:col>
      <xdr:colOff>177800</xdr:colOff>
      <xdr:row>74</xdr:row>
      <xdr:rowOff>117153</xdr:rowOff>
    </xdr:to>
    <xdr:cxnSp macro="">
      <xdr:nvCxnSpPr>
        <xdr:cNvPr id="631" name="直線コネクタ 630"/>
        <xdr:cNvCxnSpPr/>
      </xdr:nvCxnSpPr>
      <xdr:spPr>
        <a:xfrm flipV="1">
          <a:off x="12814300" y="12761868"/>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55284</xdr:rowOff>
    </xdr:from>
    <xdr:to>
      <xdr:col>85</xdr:col>
      <xdr:colOff>177800</xdr:colOff>
      <xdr:row>74</xdr:row>
      <xdr:rowOff>156884</xdr:rowOff>
    </xdr:to>
    <xdr:sp macro="" textlink="">
      <xdr:nvSpPr>
        <xdr:cNvPr id="641" name="楕円 640"/>
        <xdr:cNvSpPr/>
      </xdr:nvSpPr>
      <xdr:spPr>
        <a:xfrm>
          <a:off x="16268700" y="127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78161</xdr:rowOff>
    </xdr:from>
    <xdr:ext cx="599010" cy="259045"/>
    <xdr:sp macro="" textlink="">
      <xdr:nvSpPr>
        <xdr:cNvPr id="642" name="災害復旧費該当値テキスト"/>
        <xdr:cNvSpPr txBox="1"/>
      </xdr:nvSpPr>
      <xdr:spPr>
        <a:xfrm>
          <a:off x="16370300" y="1259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131659</xdr:rowOff>
    </xdr:from>
    <xdr:to>
      <xdr:col>81</xdr:col>
      <xdr:colOff>101600</xdr:colOff>
      <xdr:row>74</xdr:row>
      <xdr:rowOff>61809</xdr:rowOff>
    </xdr:to>
    <xdr:sp macro="" textlink="">
      <xdr:nvSpPr>
        <xdr:cNvPr id="643" name="楕円 642"/>
        <xdr:cNvSpPr/>
      </xdr:nvSpPr>
      <xdr:spPr>
        <a:xfrm>
          <a:off x="15430500" y="126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78336</xdr:rowOff>
    </xdr:from>
    <xdr:ext cx="599010" cy="259045"/>
    <xdr:sp macro="" textlink="">
      <xdr:nvSpPr>
        <xdr:cNvPr id="644" name="テキスト ボックス 643"/>
        <xdr:cNvSpPr txBox="1"/>
      </xdr:nvSpPr>
      <xdr:spPr>
        <a:xfrm>
          <a:off x="15181795" y="1242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93738</xdr:rowOff>
    </xdr:from>
    <xdr:to>
      <xdr:col>76</xdr:col>
      <xdr:colOff>165100</xdr:colOff>
      <xdr:row>79</xdr:row>
      <xdr:rowOff>23888</xdr:rowOff>
    </xdr:to>
    <xdr:sp macro="" textlink="">
      <xdr:nvSpPr>
        <xdr:cNvPr id="645" name="楕円 644"/>
        <xdr:cNvSpPr/>
      </xdr:nvSpPr>
      <xdr:spPr>
        <a:xfrm>
          <a:off x="14541500" y="134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40415</xdr:rowOff>
    </xdr:from>
    <xdr:ext cx="534377" cy="259045"/>
    <xdr:sp macro="" textlink="">
      <xdr:nvSpPr>
        <xdr:cNvPr id="646" name="テキスト ボックス 645"/>
        <xdr:cNvSpPr txBox="1"/>
      </xdr:nvSpPr>
      <xdr:spPr>
        <a:xfrm>
          <a:off x="14325111" y="1324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23768</xdr:rowOff>
    </xdr:from>
    <xdr:to>
      <xdr:col>72</xdr:col>
      <xdr:colOff>38100</xdr:colOff>
      <xdr:row>74</xdr:row>
      <xdr:rowOff>125368</xdr:rowOff>
    </xdr:to>
    <xdr:sp macro="" textlink="">
      <xdr:nvSpPr>
        <xdr:cNvPr id="647" name="楕円 646"/>
        <xdr:cNvSpPr/>
      </xdr:nvSpPr>
      <xdr:spPr>
        <a:xfrm>
          <a:off x="13652500" y="127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141895</xdr:rowOff>
    </xdr:from>
    <xdr:ext cx="599010" cy="259045"/>
    <xdr:sp macro="" textlink="">
      <xdr:nvSpPr>
        <xdr:cNvPr id="648" name="テキスト ボックス 647"/>
        <xdr:cNvSpPr txBox="1"/>
      </xdr:nvSpPr>
      <xdr:spPr>
        <a:xfrm>
          <a:off x="13403795" y="1248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66353</xdr:rowOff>
    </xdr:from>
    <xdr:to>
      <xdr:col>67</xdr:col>
      <xdr:colOff>101600</xdr:colOff>
      <xdr:row>74</xdr:row>
      <xdr:rowOff>167953</xdr:rowOff>
    </xdr:to>
    <xdr:sp macro="" textlink="">
      <xdr:nvSpPr>
        <xdr:cNvPr id="649" name="楕円 648"/>
        <xdr:cNvSpPr/>
      </xdr:nvSpPr>
      <xdr:spPr>
        <a:xfrm>
          <a:off x="12763500" y="127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13030</xdr:rowOff>
    </xdr:from>
    <xdr:ext cx="599010" cy="259045"/>
    <xdr:sp macro="" textlink="">
      <xdr:nvSpPr>
        <xdr:cNvPr id="650" name="テキスト ボックス 649"/>
        <xdr:cNvSpPr txBox="1"/>
      </xdr:nvSpPr>
      <xdr:spPr>
        <a:xfrm>
          <a:off x="12514795" y="1252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132651</xdr:rowOff>
    </xdr:from>
    <xdr:to>
      <xdr:col>85</xdr:col>
      <xdr:colOff>127000</xdr:colOff>
      <xdr:row>97</xdr:row>
      <xdr:rowOff>134654</xdr:rowOff>
    </xdr:to>
    <xdr:cxnSp macro="">
      <xdr:nvCxnSpPr>
        <xdr:cNvPr id="679" name="直線コネクタ 678"/>
        <xdr:cNvCxnSpPr/>
      </xdr:nvCxnSpPr>
      <xdr:spPr>
        <a:xfrm flipV="1">
          <a:off x="15481300" y="16763301"/>
          <a:ext cx="8382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124107</xdr:rowOff>
    </xdr:from>
    <xdr:to>
      <xdr:col>81</xdr:col>
      <xdr:colOff>50800</xdr:colOff>
      <xdr:row>97</xdr:row>
      <xdr:rowOff>134654</xdr:rowOff>
    </xdr:to>
    <xdr:cxnSp macro="">
      <xdr:nvCxnSpPr>
        <xdr:cNvPr id="682" name="直線コネクタ 681"/>
        <xdr:cNvCxnSpPr/>
      </xdr:nvCxnSpPr>
      <xdr:spPr>
        <a:xfrm>
          <a:off x="14592300" y="16754757"/>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82863</xdr:rowOff>
    </xdr:from>
    <xdr:to>
      <xdr:col>76</xdr:col>
      <xdr:colOff>114300</xdr:colOff>
      <xdr:row>97</xdr:row>
      <xdr:rowOff>124107</xdr:rowOff>
    </xdr:to>
    <xdr:cxnSp macro="">
      <xdr:nvCxnSpPr>
        <xdr:cNvPr id="685" name="直線コネクタ 684"/>
        <xdr:cNvCxnSpPr/>
      </xdr:nvCxnSpPr>
      <xdr:spPr>
        <a:xfrm>
          <a:off x="13703300" y="16713513"/>
          <a:ext cx="889000" cy="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59370</xdr:rowOff>
    </xdr:from>
    <xdr:to>
      <xdr:col>71</xdr:col>
      <xdr:colOff>177800</xdr:colOff>
      <xdr:row>97</xdr:row>
      <xdr:rowOff>82863</xdr:rowOff>
    </xdr:to>
    <xdr:cxnSp macro="">
      <xdr:nvCxnSpPr>
        <xdr:cNvPr id="688" name="直線コネクタ 687"/>
        <xdr:cNvCxnSpPr/>
      </xdr:nvCxnSpPr>
      <xdr:spPr>
        <a:xfrm>
          <a:off x="12814300" y="16690020"/>
          <a:ext cx="889000" cy="2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81851</xdr:rowOff>
    </xdr:from>
    <xdr:to>
      <xdr:col>85</xdr:col>
      <xdr:colOff>177800</xdr:colOff>
      <xdr:row>98</xdr:row>
      <xdr:rowOff>12001</xdr:rowOff>
    </xdr:to>
    <xdr:sp macro="" textlink="">
      <xdr:nvSpPr>
        <xdr:cNvPr id="698" name="楕円 697"/>
        <xdr:cNvSpPr/>
      </xdr:nvSpPr>
      <xdr:spPr>
        <a:xfrm>
          <a:off x="16268700" y="1671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60278</xdr:rowOff>
    </xdr:from>
    <xdr:ext cx="599010" cy="259045"/>
    <xdr:sp macro="" textlink="">
      <xdr:nvSpPr>
        <xdr:cNvPr id="699" name="公債費該当値テキスト"/>
        <xdr:cNvSpPr txBox="1"/>
      </xdr:nvSpPr>
      <xdr:spPr>
        <a:xfrm>
          <a:off x="16370300" y="1669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83854</xdr:rowOff>
    </xdr:from>
    <xdr:to>
      <xdr:col>81</xdr:col>
      <xdr:colOff>101600</xdr:colOff>
      <xdr:row>98</xdr:row>
      <xdr:rowOff>14004</xdr:rowOff>
    </xdr:to>
    <xdr:sp macro="" textlink="">
      <xdr:nvSpPr>
        <xdr:cNvPr id="700" name="楕円 699"/>
        <xdr:cNvSpPr/>
      </xdr:nvSpPr>
      <xdr:spPr>
        <a:xfrm>
          <a:off x="15430500" y="167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5131</xdr:rowOff>
    </xdr:from>
    <xdr:ext cx="599010" cy="259045"/>
    <xdr:sp macro="" textlink="">
      <xdr:nvSpPr>
        <xdr:cNvPr id="701" name="テキスト ボックス 700"/>
        <xdr:cNvSpPr txBox="1"/>
      </xdr:nvSpPr>
      <xdr:spPr>
        <a:xfrm>
          <a:off x="15181795" y="1680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73307</xdr:rowOff>
    </xdr:from>
    <xdr:to>
      <xdr:col>76</xdr:col>
      <xdr:colOff>165100</xdr:colOff>
      <xdr:row>98</xdr:row>
      <xdr:rowOff>3457</xdr:rowOff>
    </xdr:to>
    <xdr:sp macro="" textlink="">
      <xdr:nvSpPr>
        <xdr:cNvPr id="702" name="楕円 701"/>
        <xdr:cNvSpPr/>
      </xdr:nvSpPr>
      <xdr:spPr>
        <a:xfrm>
          <a:off x="14541500" y="167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166034</xdr:rowOff>
    </xdr:from>
    <xdr:ext cx="599010" cy="259045"/>
    <xdr:sp macro="" textlink="">
      <xdr:nvSpPr>
        <xdr:cNvPr id="703" name="テキスト ボックス 702"/>
        <xdr:cNvSpPr txBox="1"/>
      </xdr:nvSpPr>
      <xdr:spPr>
        <a:xfrm>
          <a:off x="14292795" y="167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32063</xdr:rowOff>
    </xdr:from>
    <xdr:to>
      <xdr:col>72</xdr:col>
      <xdr:colOff>38100</xdr:colOff>
      <xdr:row>97</xdr:row>
      <xdr:rowOff>133663</xdr:rowOff>
    </xdr:to>
    <xdr:sp macro="" textlink="">
      <xdr:nvSpPr>
        <xdr:cNvPr id="704" name="楕円 703"/>
        <xdr:cNvSpPr/>
      </xdr:nvSpPr>
      <xdr:spPr>
        <a:xfrm>
          <a:off x="13652500" y="166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150190</xdr:rowOff>
    </xdr:from>
    <xdr:ext cx="599010" cy="259045"/>
    <xdr:sp macro="" textlink="">
      <xdr:nvSpPr>
        <xdr:cNvPr id="705" name="テキスト ボックス 704"/>
        <xdr:cNvSpPr txBox="1"/>
      </xdr:nvSpPr>
      <xdr:spPr>
        <a:xfrm>
          <a:off x="13403795" y="1643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8570</xdr:rowOff>
    </xdr:from>
    <xdr:to>
      <xdr:col>67</xdr:col>
      <xdr:colOff>101600</xdr:colOff>
      <xdr:row>97</xdr:row>
      <xdr:rowOff>110170</xdr:rowOff>
    </xdr:to>
    <xdr:sp macro="" textlink="">
      <xdr:nvSpPr>
        <xdr:cNvPr id="706" name="楕円 705"/>
        <xdr:cNvSpPr/>
      </xdr:nvSpPr>
      <xdr:spPr>
        <a:xfrm>
          <a:off x="12763500" y="1663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126697</xdr:rowOff>
    </xdr:from>
    <xdr:ext cx="599010" cy="259045"/>
    <xdr:sp macro="" textlink="">
      <xdr:nvSpPr>
        <xdr:cNvPr id="707" name="テキスト ボックス 706"/>
        <xdr:cNvSpPr txBox="1"/>
      </xdr:nvSpPr>
      <xdr:spPr>
        <a:xfrm>
          <a:off x="12514795" y="1641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43497</xdr:rowOff>
    </xdr:from>
    <xdr:to>
      <xdr:col>116</xdr:col>
      <xdr:colOff>63500</xdr:colOff>
      <xdr:row>39</xdr:row>
      <xdr:rowOff>44450</xdr:rowOff>
    </xdr:to>
    <xdr:cxnSp macro="">
      <xdr:nvCxnSpPr>
        <xdr:cNvPr id="736" name="直線コネクタ 735"/>
        <xdr:cNvCxnSpPr/>
      </xdr:nvCxnSpPr>
      <xdr:spPr>
        <a:xfrm>
          <a:off x="21323300" y="6730047"/>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157759</xdr:rowOff>
    </xdr:from>
    <xdr:to>
      <xdr:col>111</xdr:col>
      <xdr:colOff>177800</xdr:colOff>
      <xdr:row>39</xdr:row>
      <xdr:rowOff>43497</xdr:rowOff>
    </xdr:to>
    <xdr:cxnSp macro="">
      <xdr:nvCxnSpPr>
        <xdr:cNvPr id="739" name="直線コネクタ 738"/>
        <xdr:cNvCxnSpPr/>
      </xdr:nvCxnSpPr>
      <xdr:spPr>
        <a:xfrm>
          <a:off x="20434300" y="6329959"/>
          <a:ext cx="889000" cy="40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157759</xdr:rowOff>
    </xdr:from>
    <xdr:to>
      <xdr:col>107</xdr:col>
      <xdr:colOff>50800</xdr:colOff>
      <xdr:row>39</xdr:row>
      <xdr:rowOff>44450</xdr:rowOff>
    </xdr:to>
    <xdr:cxnSp macro="">
      <xdr:nvCxnSpPr>
        <xdr:cNvPr id="742" name="直線コネクタ 741"/>
        <xdr:cNvCxnSpPr/>
      </xdr:nvCxnSpPr>
      <xdr:spPr>
        <a:xfrm flipV="1">
          <a:off x="19545300" y="6329959"/>
          <a:ext cx="889000" cy="4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65270</xdr:rowOff>
    </xdr:from>
    <xdr:ext cx="378565" cy="259045"/>
    <xdr:sp macro="" textlink="">
      <xdr:nvSpPr>
        <xdr:cNvPr id="744" name="テキスト ボックス 743"/>
        <xdr:cNvSpPr txBox="1"/>
      </xdr:nvSpPr>
      <xdr:spPr>
        <a:xfrm>
          <a:off x="20245017" y="675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164147</xdr:rowOff>
    </xdr:from>
    <xdr:to>
      <xdr:col>112</xdr:col>
      <xdr:colOff>38100</xdr:colOff>
      <xdr:row>39</xdr:row>
      <xdr:rowOff>94297</xdr:rowOff>
    </xdr:to>
    <xdr:sp macro="" textlink="">
      <xdr:nvSpPr>
        <xdr:cNvPr id="757" name="楕円 756"/>
        <xdr:cNvSpPr/>
      </xdr:nvSpPr>
      <xdr:spPr>
        <a:xfrm>
          <a:off x="21272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85424</xdr:rowOff>
    </xdr:from>
    <xdr:ext cx="313932" cy="259045"/>
    <xdr:sp macro="" textlink="">
      <xdr:nvSpPr>
        <xdr:cNvPr id="758" name="テキスト ボックス 757"/>
        <xdr:cNvSpPr txBox="1"/>
      </xdr:nvSpPr>
      <xdr:spPr>
        <a:xfrm>
          <a:off x="21166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106959</xdr:rowOff>
    </xdr:from>
    <xdr:to>
      <xdr:col>107</xdr:col>
      <xdr:colOff>101600</xdr:colOff>
      <xdr:row>37</xdr:row>
      <xdr:rowOff>37109</xdr:rowOff>
    </xdr:to>
    <xdr:sp macro="" textlink="">
      <xdr:nvSpPr>
        <xdr:cNvPr id="759" name="楕円 758"/>
        <xdr:cNvSpPr/>
      </xdr:nvSpPr>
      <xdr:spPr>
        <a:xfrm>
          <a:off x="20383500" y="627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53636</xdr:rowOff>
    </xdr:from>
    <xdr:ext cx="534377" cy="259045"/>
    <xdr:sp macro="" textlink="">
      <xdr:nvSpPr>
        <xdr:cNvPr id="760" name="テキスト ボックス 759"/>
        <xdr:cNvSpPr txBox="1"/>
      </xdr:nvSpPr>
      <xdr:spPr>
        <a:xfrm>
          <a:off x="20167111" y="605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議会費・衛生費・教育費・災害復旧費において、類似団体平均との大きな乖離が見られる。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教育費に関しては、産山学園大規模改修に伴う普通建設費が大きく伸びたことに要因がある。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災害復旧費は、平成２８年熊本地震に起因するところが大きい。こちらに関しては今後減少することとなるため、引き続き動向を注視していく。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議会費に関しては、様々な経費を抑制していく必要がある。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衛生費は、広域のゴミ処理などの費用が年々増加していることから、特に可燃系に関しては、搬入量の削減事業等に取り組むことを考えている。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平成２９年度は災害関連復旧事業の臨時的な財政需要があったため、実質単年度収支はマイナスとなっているが、財調取り崩しなどにより対応している。今後は実質収支の黒字拡大が予想される</a:t>
          </a:r>
          <a:r>
            <a:rPr kumimoji="1" lang="ja-JP" altLang="en-US" sz="1400">
              <a:solidFill>
                <a:sysClr val="windowText" lastClr="000000"/>
              </a:solidFill>
              <a:latin typeface="ＭＳ ゴシック" pitchFamily="49" charset="-128"/>
              <a:ea typeface="ＭＳ ゴシック" pitchFamily="49" charset="-128"/>
            </a:rPr>
            <a:t>ため標準財政規模に対する比率</a:t>
          </a:r>
          <a:r>
            <a:rPr kumimoji="1" lang="ja-JP" altLang="en-US" sz="1400">
              <a:latin typeface="ＭＳ ゴシック" pitchFamily="49" charset="-128"/>
              <a:ea typeface="ＭＳ ゴシック" pitchFamily="49" charset="-128"/>
            </a:rPr>
            <a:t>は上昇すると考えられる。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診療所特別会計においては、使用料の減少、医師派遣委託費の増加により赤字へと転換した。なお、診療所特別会計は普通会計であるため一般会計からの繰出金を相殺していることも要因となっている。しかし、今後は早期に医師確保を進め、委託費の削減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平成２９年度は黒字であるものの、その黒字額は減少している。これは震災復興事業に伴う臨時的な支出のためである。今後は黒字額は解消すると見込まれるが、さらに不要な支出を見直し、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2731940</v>
      </c>
      <c r="BO4" s="441"/>
      <c r="BP4" s="441"/>
      <c r="BQ4" s="441"/>
      <c r="BR4" s="441"/>
      <c r="BS4" s="441"/>
      <c r="BT4" s="441"/>
      <c r="BU4" s="442"/>
      <c r="BV4" s="440">
        <v>2815557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v>
      </c>
      <c r="CU4" s="622"/>
      <c r="CV4" s="622"/>
      <c r="CW4" s="622"/>
      <c r="CX4" s="622"/>
      <c r="CY4" s="622"/>
      <c r="CZ4" s="622"/>
      <c r="DA4" s="623"/>
      <c r="DB4" s="621">
        <v>5.4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2624103</v>
      </c>
      <c r="BO5" s="446"/>
      <c r="BP5" s="446"/>
      <c r="BQ5" s="446"/>
      <c r="BR5" s="446"/>
      <c r="BS5" s="446"/>
      <c r="BT5" s="446"/>
      <c r="BU5" s="447"/>
      <c r="BV5" s="445">
        <v>2674990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81.3</v>
      </c>
      <c r="CU5" s="416"/>
      <c r="CV5" s="416"/>
      <c r="CW5" s="416"/>
      <c r="CX5" s="416"/>
      <c r="CY5" s="416"/>
      <c r="CZ5" s="416"/>
      <c r="DA5" s="417"/>
      <c r="DB5" s="415">
        <v>80.900000000000006</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107837</v>
      </c>
      <c r="BO6" s="446"/>
      <c r="BP6" s="446"/>
      <c r="BQ6" s="446"/>
      <c r="BR6" s="446"/>
      <c r="BS6" s="446"/>
      <c r="BT6" s="446"/>
      <c r="BU6" s="447"/>
      <c r="BV6" s="445">
        <v>140567</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84.3</v>
      </c>
      <c r="CU6" s="596"/>
      <c r="CV6" s="596"/>
      <c r="CW6" s="596"/>
      <c r="CX6" s="596"/>
      <c r="CY6" s="596"/>
      <c r="CZ6" s="596"/>
      <c r="DA6" s="597"/>
      <c r="DB6" s="595">
        <v>83.9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51915</v>
      </c>
      <c r="BO7" s="446"/>
      <c r="BP7" s="446"/>
      <c r="BQ7" s="446"/>
      <c r="BR7" s="446"/>
      <c r="BS7" s="446"/>
      <c r="BT7" s="446"/>
      <c r="BU7" s="447"/>
      <c r="BV7" s="445">
        <v>75734</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1121001</v>
      </c>
      <c r="CU7" s="446"/>
      <c r="CV7" s="446"/>
      <c r="CW7" s="446"/>
      <c r="CX7" s="446"/>
      <c r="CY7" s="446"/>
      <c r="CZ7" s="446"/>
      <c r="DA7" s="447"/>
      <c r="DB7" s="445">
        <v>1193580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55922</v>
      </c>
      <c r="BO8" s="446"/>
      <c r="BP8" s="446"/>
      <c r="BQ8" s="446"/>
      <c r="BR8" s="446"/>
      <c r="BS8" s="446"/>
      <c r="BT8" s="446"/>
      <c r="BU8" s="447"/>
      <c r="BV8" s="445">
        <v>64833</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0.14000000000000001</v>
      </c>
      <c r="CU8" s="559"/>
      <c r="CV8" s="559"/>
      <c r="CW8" s="559"/>
      <c r="CX8" s="559"/>
      <c r="CY8" s="559"/>
      <c r="CZ8" s="559"/>
      <c r="DA8" s="560"/>
      <c r="DB8" s="558">
        <v>0.14000000000000001</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1510</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88</v>
      </c>
      <c r="AV9" s="503"/>
      <c r="AW9" s="503"/>
      <c r="AX9" s="503"/>
      <c r="AY9" s="425" t="s">
        <v>111</v>
      </c>
      <c r="AZ9" s="426"/>
      <c r="BA9" s="426"/>
      <c r="BB9" s="426"/>
      <c r="BC9" s="426"/>
      <c r="BD9" s="426"/>
      <c r="BE9" s="426"/>
      <c r="BF9" s="426"/>
      <c r="BG9" s="426"/>
      <c r="BH9" s="426"/>
      <c r="BI9" s="426"/>
      <c r="BJ9" s="426"/>
      <c r="BK9" s="426"/>
      <c r="BL9" s="426"/>
      <c r="BM9" s="427"/>
      <c r="BN9" s="445">
        <v>-8911</v>
      </c>
      <c r="BO9" s="446"/>
      <c r="BP9" s="446"/>
      <c r="BQ9" s="446"/>
      <c r="BR9" s="446"/>
      <c r="BS9" s="446"/>
      <c r="BT9" s="446"/>
      <c r="BU9" s="447"/>
      <c r="BV9" s="445">
        <v>-64139</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12.6</v>
      </c>
      <c r="CU9" s="416"/>
      <c r="CV9" s="416"/>
      <c r="CW9" s="416"/>
      <c r="CX9" s="416"/>
      <c r="CY9" s="416"/>
      <c r="CZ9" s="416"/>
      <c r="DA9" s="417"/>
      <c r="DB9" s="415">
        <v>11.7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1606</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31629</v>
      </c>
      <c r="BO10" s="446"/>
      <c r="BP10" s="446"/>
      <c r="BQ10" s="446"/>
      <c r="BR10" s="446"/>
      <c r="BS10" s="446"/>
      <c r="BT10" s="446"/>
      <c r="BU10" s="447"/>
      <c r="BV10" s="445">
        <v>98877</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115</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1523</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116000</v>
      </c>
      <c r="BO12" s="446"/>
      <c r="BP12" s="446"/>
      <c r="BQ12" s="446"/>
      <c r="BR12" s="446"/>
      <c r="BS12" s="446"/>
      <c r="BT12" s="446"/>
      <c r="BU12" s="447"/>
      <c r="BV12" s="445">
        <v>150000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134</v>
      </c>
      <c r="N13" s="546"/>
      <c r="O13" s="546"/>
      <c r="P13" s="546"/>
      <c r="Q13" s="547"/>
      <c r="R13" s="548">
        <v>1495</v>
      </c>
      <c r="S13" s="549"/>
      <c r="T13" s="549"/>
      <c r="U13" s="549"/>
      <c r="V13" s="550"/>
      <c r="W13" s="536" t="s">
        <v>135</v>
      </c>
      <c r="X13" s="458"/>
      <c r="Y13" s="458"/>
      <c r="Z13" s="458"/>
      <c r="AA13" s="458"/>
      <c r="AB13" s="459"/>
      <c r="AC13" s="421">
        <v>319</v>
      </c>
      <c r="AD13" s="422"/>
      <c r="AE13" s="422"/>
      <c r="AF13" s="422"/>
      <c r="AG13" s="423"/>
      <c r="AH13" s="421">
        <v>378</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-93282</v>
      </c>
      <c r="BO13" s="446"/>
      <c r="BP13" s="446"/>
      <c r="BQ13" s="446"/>
      <c r="BR13" s="446"/>
      <c r="BS13" s="446"/>
      <c r="BT13" s="446"/>
      <c r="BU13" s="447"/>
      <c r="BV13" s="445">
        <v>-115262</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9.1</v>
      </c>
      <c r="CU13" s="416"/>
      <c r="CV13" s="416"/>
      <c r="CW13" s="416"/>
      <c r="CX13" s="416"/>
      <c r="CY13" s="416"/>
      <c r="CZ13" s="416"/>
      <c r="DA13" s="417"/>
      <c r="DB13" s="415">
        <v>9.1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140</v>
      </c>
      <c r="M14" s="579"/>
      <c r="N14" s="579"/>
      <c r="O14" s="579"/>
      <c r="P14" s="579"/>
      <c r="Q14" s="580"/>
      <c r="R14" s="548">
        <v>1549</v>
      </c>
      <c r="S14" s="549"/>
      <c r="T14" s="549"/>
      <c r="U14" s="549"/>
      <c r="V14" s="550"/>
      <c r="W14" s="551"/>
      <c r="X14" s="461"/>
      <c r="Y14" s="461"/>
      <c r="Z14" s="461"/>
      <c r="AA14" s="461"/>
      <c r="AB14" s="462"/>
      <c r="AC14" s="541">
        <v>38.799999999999997</v>
      </c>
      <c r="AD14" s="542"/>
      <c r="AE14" s="542"/>
      <c r="AF14" s="542"/>
      <c r="AG14" s="543"/>
      <c r="AH14" s="541">
        <v>42.7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t="s">
        <v>142</v>
      </c>
      <c r="CU14" s="553"/>
      <c r="CV14" s="553"/>
      <c r="CW14" s="553"/>
      <c r="CX14" s="553"/>
      <c r="CY14" s="553"/>
      <c r="CZ14" s="553"/>
      <c r="DA14" s="554"/>
      <c r="DB14" s="552" t="s">
        <v>143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144</v>
      </c>
      <c r="N15" s="546"/>
      <c r="O15" s="546"/>
      <c r="P15" s="546"/>
      <c r="Q15" s="547"/>
      <c r="R15" s="548">
        <v>1520</v>
      </c>
      <c r="S15" s="549"/>
      <c r="T15" s="549"/>
      <c r="U15" s="549"/>
      <c r="V15" s="550"/>
      <c r="W15" s="536" t="s">
        <v>145</v>
      </c>
      <c r="X15" s="458"/>
      <c r="Y15" s="458"/>
      <c r="Z15" s="458"/>
      <c r="AA15" s="458"/>
      <c r="AB15" s="459"/>
      <c r="AC15" s="421">
        <v>114</v>
      </c>
      <c r="AD15" s="422"/>
      <c r="AE15" s="422"/>
      <c r="AF15" s="422"/>
      <c r="AG15" s="423"/>
      <c r="AH15" s="421">
        <v>151</v>
      </c>
      <c r="AI15" s="422"/>
      <c r="AJ15" s="422"/>
      <c r="AK15" s="422"/>
      <c r="AL15" s="424"/>
      <c r="AM15" s="514"/>
      <c r="AN15" s="419"/>
      <c r="AO15" s="419"/>
      <c r="AP15" s="419"/>
      <c r="AQ15" s="419"/>
      <c r="AR15" s="419"/>
      <c r="AS15" s="419"/>
      <c r="AT15" s="420"/>
      <c r="AU15" s="502"/>
      <c r="AV15" s="503"/>
      <c r="AW15" s="503"/>
      <c r="AX15" s="503"/>
      <c r="AY15" s="437" t="s">
        <v>146</v>
      </c>
      <c r="AZ15" s="438"/>
      <c r="BA15" s="438"/>
      <c r="BB15" s="438"/>
      <c r="BC15" s="438"/>
      <c r="BD15" s="438"/>
      <c r="BE15" s="438"/>
      <c r="BF15" s="438"/>
      <c r="BG15" s="438"/>
      <c r="BH15" s="438"/>
      <c r="BI15" s="438"/>
      <c r="BJ15" s="438"/>
      <c r="BK15" s="438"/>
      <c r="BL15" s="438"/>
      <c r="BM15" s="439"/>
      <c r="BN15" s="440">
        <v>160715</v>
      </c>
      <c r="BO15" s="441"/>
      <c r="BP15" s="441"/>
      <c r="BQ15" s="441"/>
      <c r="BR15" s="441"/>
      <c r="BS15" s="441"/>
      <c r="BT15" s="441"/>
      <c r="BU15" s="442"/>
      <c r="BV15" s="440">
        <v>162828</v>
      </c>
      <c r="BW15" s="441"/>
      <c r="BX15" s="441"/>
      <c r="BY15" s="441"/>
      <c r="BZ15" s="441"/>
      <c r="CA15" s="441"/>
      <c r="CB15" s="441"/>
      <c r="CC15" s="442"/>
      <c r="CD15" s="555" t="s">
        <v>147</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148</v>
      </c>
      <c r="M16" s="539"/>
      <c r="N16" s="539"/>
      <c r="O16" s="539"/>
      <c r="P16" s="539"/>
      <c r="Q16" s="540"/>
      <c r="R16" s="533" t="s">
        <v>149</v>
      </c>
      <c r="S16" s="534"/>
      <c r="T16" s="534"/>
      <c r="U16" s="534"/>
      <c r="V16" s="535"/>
      <c r="W16" s="551"/>
      <c r="X16" s="461"/>
      <c r="Y16" s="461"/>
      <c r="Z16" s="461"/>
      <c r="AA16" s="461"/>
      <c r="AB16" s="462"/>
      <c r="AC16" s="541">
        <v>13.9</v>
      </c>
      <c r="AD16" s="542"/>
      <c r="AE16" s="542"/>
      <c r="AF16" s="542"/>
      <c r="AG16" s="543"/>
      <c r="AH16" s="541">
        <v>17.100000000000001</v>
      </c>
      <c r="AI16" s="542"/>
      <c r="AJ16" s="542"/>
      <c r="AK16" s="542"/>
      <c r="AL16" s="544"/>
      <c r="AM16" s="514"/>
      <c r="AN16" s="419"/>
      <c r="AO16" s="419"/>
      <c r="AP16" s="419"/>
      <c r="AQ16" s="419"/>
      <c r="AR16" s="419"/>
      <c r="AS16" s="419"/>
      <c r="AT16" s="420"/>
      <c r="AU16" s="502"/>
      <c r="AV16" s="503"/>
      <c r="AW16" s="503"/>
      <c r="AX16" s="503"/>
      <c r="AY16" s="425" t="s">
        <v>150</v>
      </c>
      <c r="AZ16" s="426"/>
      <c r="BA16" s="426"/>
      <c r="BB16" s="426"/>
      <c r="BC16" s="426"/>
      <c r="BD16" s="426"/>
      <c r="BE16" s="426"/>
      <c r="BF16" s="426"/>
      <c r="BG16" s="426"/>
      <c r="BH16" s="426"/>
      <c r="BI16" s="426"/>
      <c r="BJ16" s="426"/>
      <c r="BK16" s="426"/>
      <c r="BL16" s="426"/>
      <c r="BM16" s="427"/>
      <c r="BN16" s="445">
        <v>1047330</v>
      </c>
      <c r="BO16" s="446"/>
      <c r="BP16" s="446"/>
      <c r="BQ16" s="446"/>
      <c r="BR16" s="446"/>
      <c r="BS16" s="446"/>
      <c r="BT16" s="446"/>
      <c r="BU16" s="447"/>
      <c r="BV16" s="445">
        <v>1117651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151</v>
      </c>
      <c r="N17" s="531"/>
      <c r="O17" s="531"/>
      <c r="P17" s="531"/>
      <c r="Q17" s="532"/>
      <c r="R17" s="533" t="s">
        <v>152</v>
      </c>
      <c r="S17" s="534"/>
      <c r="T17" s="534"/>
      <c r="U17" s="534"/>
      <c r="V17" s="535"/>
      <c r="W17" s="536" t="s">
        <v>153</v>
      </c>
      <c r="X17" s="458"/>
      <c r="Y17" s="458"/>
      <c r="Z17" s="458"/>
      <c r="AA17" s="458"/>
      <c r="AB17" s="459"/>
      <c r="AC17" s="421">
        <v>389</v>
      </c>
      <c r="AD17" s="422"/>
      <c r="AE17" s="422"/>
      <c r="AF17" s="422"/>
      <c r="AG17" s="423"/>
      <c r="AH17" s="421">
        <v>356</v>
      </c>
      <c r="AI17" s="422"/>
      <c r="AJ17" s="422"/>
      <c r="AK17" s="422"/>
      <c r="AL17" s="424"/>
      <c r="AM17" s="514"/>
      <c r="AN17" s="419"/>
      <c r="AO17" s="419"/>
      <c r="AP17" s="419"/>
      <c r="AQ17" s="419"/>
      <c r="AR17" s="419"/>
      <c r="AS17" s="419"/>
      <c r="AT17" s="420"/>
      <c r="AU17" s="502"/>
      <c r="AV17" s="503"/>
      <c r="AW17" s="503"/>
      <c r="AX17" s="503"/>
      <c r="AY17" s="425" t="s">
        <v>154</v>
      </c>
      <c r="AZ17" s="426"/>
      <c r="BA17" s="426"/>
      <c r="BB17" s="426"/>
      <c r="BC17" s="426"/>
      <c r="BD17" s="426"/>
      <c r="BE17" s="426"/>
      <c r="BF17" s="426"/>
      <c r="BG17" s="426"/>
      <c r="BH17" s="426"/>
      <c r="BI17" s="426"/>
      <c r="BJ17" s="426"/>
      <c r="BK17" s="426"/>
      <c r="BL17" s="426"/>
      <c r="BM17" s="427"/>
      <c r="BN17" s="445">
        <v>194144</v>
      </c>
      <c r="BO17" s="446"/>
      <c r="BP17" s="446"/>
      <c r="BQ17" s="446"/>
      <c r="BR17" s="446"/>
      <c r="BS17" s="446"/>
      <c r="BT17" s="446"/>
      <c r="BU17" s="447"/>
      <c r="BV17" s="445">
        <v>196751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155</v>
      </c>
      <c r="C18" s="508"/>
      <c r="D18" s="508"/>
      <c r="E18" s="509"/>
      <c r="F18" s="509"/>
      <c r="G18" s="509"/>
      <c r="H18" s="509"/>
      <c r="I18" s="509"/>
      <c r="J18" s="509"/>
      <c r="K18" s="509"/>
      <c r="L18" s="510">
        <v>60.81</v>
      </c>
      <c r="M18" s="510"/>
      <c r="N18" s="510"/>
      <c r="O18" s="510"/>
      <c r="P18" s="510"/>
      <c r="Q18" s="510"/>
      <c r="R18" s="511"/>
      <c r="S18" s="511"/>
      <c r="T18" s="511"/>
      <c r="U18" s="511"/>
      <c r="V18" s="512"/>
      <c r="W18" s="526"/>
      <c r="X18" s="527"/>
      <c r="Y18" s="527"/>
      <c r="Z18" s="527"/>
      <c r="AA18" s="527"/>
      <c r="AB18" s="537"/>
      <c r="AC18" s="409">
        <v>47.3</v>
      </c>
      <c r="AD18" s="410"/>
      <c r="AE18" s="410"/>
      <c r="AF18" s="410"/>
      <c r="AG18" s="513"/>
      <c r="AH18" s="409">
        <v>40.200000000000003</v>
      </c>
      <c r="AI18" s="410"/>
      <c r="AJ18" s="410"/>
      <c r="AK18" s="410"/>
      <c r="AL18" s="411"/>
      <c r="AM18" s="514"/>
      <c r="AN18" s="419"/>
      <c r="AO18" s="419"/>
      <c r="AP18" s="419"/>
      <c r="AQ18" s="419"/>
      <c r="AR18" s="419"/>
      <c r="AS18" s="419"/>
      <c r="AT18" s="420"/>
      <c r="AU18" s="502"/>
      <c r="AV18" s="503"/>
      <c r="AW18" s="503"/>
      <c r="AX18" s="503"/>
      <c r="AY18" s="425" t="s">
        <v>156</v>
      </c>
      <c r="AZ18" s="426"/>
      <c r="BA18" s="426"/>
      <c r="BB18" s="426"/>
      <c r="BC18" s="426"/>
      <c r="BD18" s="426"/>
      <c r="BE18" s="426"/>
      <c r="BF18" s="426"/>
      <c r="BG18" s="426"/>
      <c r="BH18" s="426"/>
      <c r="BI18" s="426"/>
      <c r="BJ18" s="426"/>
      <c r="BK18" s="426"/>
      <c r="BL18" s="426"/>
      <c r="BM18" s="427"/>
      <c r="BN18" s="445">
        <v>927238</v>
      </c>
      <c r="BO18" s="446"/>
      <c r="BP18" s="446"/>
      <c r="BQ18" s="446"/>
      <c r="BR18" s="446"/>
      <c r="BS18" s="446"/>
      <c r="BT18" s="446"/>
      <c r="BU18" s="447"/>
      <c r="BV18" s="445">
        <v>971902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157</v>
      </c>
      <c r="C19" s="508"/>
      <c r="D19" s="508"/>
      <c r="E19" s="509"/>
      <c r="F19" s="509"/>
      <c r="G19" s="509"/>
      <c r="H19" s="509"/>
      <c r="I19" s="509"/>
      <c r="J19" s="509"/>
      <c r="K19" s="509"/>
      <c r="L19" s="515">
        <v>25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158</v>
      </c>
      <c r="AZ19" s="426"/>
      <c r="BA19" s="426"/>
      <c r="BB19" s="426"/>
      <c r="BC19" s="426"/>
      <c r="BD19" s="426"/>
      <c r="BE19" s="426"/>
      <c r="BF19" s="426"/>
      <c r="BG19" s="426"/>
      <c r="BH19" s="426"/>
      <c r="BI19" s="426"/>
      <c r="BJ19" s="426"/>
      <c r="BK19" s="426"/>
      <c r="BL19" s="426"/>
      <c r="BM19" s="427"/>
      <c r="BN19" s="445">
        <v>1485908</v>
      </c>
      <c r="BO19" s="446"/>
      <c r="BP19" s="446"/>
      <c r="BQ19" s="446"/>
      <c r="BR19" s="446"/>
      <c r="BS19" s="446"/>
      <c r="BT19" s="446"/>
      <c r="BU19" s="447"/>
      <c r="BV19" s="445">
        <v>1756140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159</v>
      </c>
      <c r="C20" s="508"/>
      <c r="D20" s="508"/>
      <c r="E20" s="509"/>
      <c r="F20" s="509"/>
      <c r="G20" s="509"/>
      <c r="H20" s="509"/>
      <c r="I20" s="509"/>
      <c r="J20" s="509"/>
      <c r="K20" s="509"/>
      <c r="L20" s="515">
        <v>526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160</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161</v>
      </c>
      <c r="C22" s="475"/>
      <c r="D22" s="476"/>
      <c r="E22" s="483" t="s">
        <v>1</v>
      </c>
      <c r="F22" s="458"/>
      <c r="G22" s="458"/>
      <c r="H22" s="458"/>
      <c r="I22" s="458"/>
      <c r="J22" s="458"/>
      <c r="K22" s="459"/>
      <c r="L22" s="483" t="s">
        <v>162</v>
      </c>
      <c r="M22" s="458"/>
      <c r="N22" s="458"/>
      <c r="O22" s="458"/>
      <c r="P22" s="459"/>
      <c r="Q22" s="468" t="s">
        <v>163</v>
      </c>
      <c r="R22" s="469"/>
      <c r="S22" s="469"/>
      <c r="T22" s="469"/>
      <c r="U22" s="469"/>
      <c r="V22" s="484"/>
      <c r="W22" s="486" t="s">
        <v>164</v>
      </c>
      <c r="X22" s="475"/>
      <c r="Y22" s="476"/>
      <c r="Z22" s="483" t="s">
        <v>1</v>
      </c>
      <c r="AA22" s="458"/>
      <c r="AB22" s="458"/>
      <c r="AC22" s="458"/>
      <c r="AD22" s="458"/>
      <c r="AE22" s="458"/>
      <c r="AF22" s="458"/>
      <c r="AG22" s="459"/>
      <c r="AH22" s="457" t="s">
        <v>165</v>
      </c>
      <c r="AI22" s="458"/>
      <c r="AJ22" s="458"/>
      <c r="AK22" s="458"/>
      <c r="AL22" s="459"/>
      <c r="AM22" s="457" t="s">
        <v>166</v>
      </c>
      <c r="AN22" s="463"/>
      <c r="AO22" s="463"/>
      <c r="AP22" s="463"/>
      <c r="AQ22" s="463"/>
      <c r="AR22" s="464"/>
      <c r="AS22" s="468" t="s">
        <v>163</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167</v>
      </c>
      <c r="AZ23" s="438"/>
      <c r="BA23" s="438"/>
      <c r="BB23" s="438"/>
      <c r="BC23" s="438"/>
      <c r="BD23" s="438"/>
      <c r="BE23" s="438"/>
      <c r="BF23" s="438"/>
      <c r="BG23" s="438"/>
      <c r="BH23" s="438"/>
      <c r="BI23" s="438"/>
      <c r="BJ23" s="438"/>
      <c r="BK23" s="438"/>
      <c r="BL23" s="438"/>
      <c r="BM23" s="439"/>
      <c r="BN23" s="445">
        <v>2164943</v>
      </c>
      <c r="BO23" s="446"/>
      <c r="BP23" s="446"/>
      <c r="BQ23" s="446"/>
      <c r="BR23" s="446"/>
      <c r="BS23" s="446"/>
      <c r="BT23" s="446"/>
      <c r="BU23" s="447"/>
      <c r="BV23" s="445">
        <v>2021815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168</v>
      </c>
      <c r="F24" s="419"/>
      <c r="G24" s="419"/>
      <c r="H24" s="419"/>
      <c r="I24" s="419"/>
      <c r="J24" s="419"/>
      <c r="K24" s="420"/>
      <c r="L24" s="421">
        <v>1</v>
      </c>
      <c r="M24" s="422"/>
      <c r="N24" s="422"/>
      <c r="O24" s="422"/>
      <c r="P24" s="423"/>
      <c r="Q24" s="421">
        <v>6500</v>
      </c>
      <c r="R24" s="422"/>
      <c r="S24" s="422"/>
      <c r="T24" s="422"/>
      <c r="U24" s="422"/>
      <c r="V24" s="423"/>
      <c r="W24" s="487"/>
      <c r="X24" s="478"/>
      <c r="Y24" s="479"/>
      <c r="Z24" s="418" t="s">
        <v>169</v>
      </c>
      <c r="AA24" s="419"/>
      <c r="AB24" s="419"/>
      <c r="AC24" s="419"/>
      <c r="AD24" s="419"/>
      <c r="AE24" s="419"/>
      <c r="AF24" s="419"/>
      <c r="AG24" s="420"/>
      <c r="AH24" s="421">
        <v>39</v>
      </c>
      <c r="AI24" s="422"/>
      <c r="AJ24" s="422"/>
      <c r="AK24" s="422"/>
      <c r="AL24" s="423"/>
      <c r="AM24" s="421">
        <v>108225</v>
      </c>
      <c r="AN24" s="422"/>
      <c r="AO24" s="422"/>
      <c r="AP24" s="422"/>
      <c r="AQ24" s="422"/>
      <c r="AR24" s="423"/>
      <c r="AS24" s="421">
        <v>2775</v>
      </c>
      <c r="AT24" s="422"/>
      <c r="AU24" s="422"/>
      <c r="AV24" s="422"/>
      <c r="AW24" s="422"/>
      <c r="AX24" s="424"/>
      <c r="AY24" s="412" t="s">
        <v>170</v>
      </c>
      <c r="AZ24" s="413"/>
      <c r="BA24" s="413"/>
      <c r="BB24" s="413"/>
      <c r="BC24" s="413"/>
      <c r="BD24" s="413"/>
      <c r="BE24" s="413"/>
      <c r="BF24" s="413"/>
      <c r="BG24" s="413"/>
      <c r="BH24" s="413"/>
      <c r="BI24" s="413"/>
      <c r="BJ24" s="413"/>
      <c r="BK24" s="413"/>
      <c r="BL24" s="413"/>
      <c r="BM24" s="414"/>
      <c r="BN24" s="445">
        <v>1971611</v>
      </c>
      <c r="BO24" s="446"/>
      <c r="BP24" s="446"/>
      <c r="BQ24" s="446"/>
      <c r="BR24" s="446"/>
      <c r="BS24" s="446"/>
      <c r="BT24" s="446"/>
      <c r="BU24" s="447"/>
      <c r="BV24" s="445">
        <v>1808076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171</v>
      </c>
      <c r="F25" s="419"/>
      <c r="G25" s="419"/>
      <c r="H25" s="419"/>
      <c r="I25" s="419"/>
      <c r="J25" s="419"/>
      <c r="K25" s="420"/>
      <c r="L25" s="421">
        <v>1</v>
      </c>
      <c r="M25" s="422"/>
      <c r="N25" s="422"/>
      <c r="O25" s="422"/>
      <c r="P25" s="423"/>
      <c r="Q25" s="421">
        <v>5140</v>
      </c>
      <c r="R25" s="422"/>
      <c r="S25" s="422"/>
      <c r="T25" s="422"/>
      <c r="U25" s="422"/>
      <c r="V25" s="423"/>
      <c r="W25" s="487"/>
      <c r="X25" s="478"/>
      <c r="Y25" s="479"/>
      <c r="Z25" s="418" t="s">
        <v>172</v>
      </c>
      <c r="AA25" s="419"/>
      <c r="AB25" s="419"/>
      <c r="AC25" s="419"/>
      <c r="AD25" s="419"/>
      <c r="AE25" s="419"/>
      <c r="AF25" s="419"/>
      <c r="AG25" s="420"/>
      <c r="AH25" s="421" t="s">
        <v>124</v>
      </c>
      <c r="AI25" s="422"/>
      <c r="AJ25" s="422"/>
      <c r="AK25" s="422"/>
      <c r="AL25" s="423"/>
      <c r="AM25" s="421" t="s">
        <v>133</v>
      </c>
      <c r="AN25" s="422"/>
      <c r="AO25" s="422"/>
      <c r="AP25" s="422"/>
      <c r="AQ25" s="422"/>
      <c r="AR25" s="423"/>
      <c r="AS25" s="421" t="s">
        <v>133</v>
      </c>
      <c r="AT25" s="422"/>
      <c r="AU25" s="422"/>
      <c r="AV25" s="422"/>
      <c r="AW25" s="422"/>
      <c r="AX25" s="424"/>
      <c r="AY25" s="437" t="s">
        <v>173</v>
      </c>
      <c r="AZ25" s="438"/>
      <c r="BA25" s="438"/>
      <c r="BB25" s="438"/>
      <c r="BC25" s="438"/>
      <c r="BD25" s="438"/>
      <c r="BE25" s="438"/>
      <c r="BF25" s="438"/>
      <c r="BG25" s="438"/>
      <c r="BH25" s="438"/>
      <c r="BI25" s="438"/>
      <c r="BJ25" s="438"/>
      <c r="BK25" s="438"/>
      <c r="BL25" s="438"/>
      <c r="BM25" s="439"/>
      <c r="BN25" s="440">
        <v>76694</v>
      </c>
      <c r="BO25" s="441"/>
      <c r="BP25" s="441"/>
      <c r="BQ25" s="441"/>
      <c r="BR25" s="441"/>
      <c r="BS25" s="441"/>
      <c r="BT25" s="441"/>
      <c r="BU25" s="442"/>
      <c r="BV25" s="440">
        <v>80101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174</v>
      </c>
      <c r="F26" s="419"/>
      <c r="G26" s="419"/>
      <c r="H26" s="419"/>
      <c r="I26" s="419"/>
      <c r="J26" s="419"/>
      <c r="K26" s="420"/>
      <c r="L26" s="421">
        <v>1</v>
      </c>
      <c r="M26" s="422"/>
      <c r="N26" s="422"/>
      <c r="O26" s="422"/>
      <c r="P26" s="423"/>
      <c r="Q26" s="421">
        <v>4900</v>
      </c>
      <c r="R26" s="422"/>
      <c r="S26" s="422"/>
      <c r="T26" s="422"/>
      <c r="U26" s="422"/>
      <c r="V26" s="423"/>
      <c r="W26" s="487"/>
      <c r="X26" s="478"/>
      <c r="Y26" s="479"/>
      <c r="Z26" s="418" t="s">
        <v>175</v>
      </c>
      <c r="AA26" s="500"/>
      <c r="AB26" s="500"/>
      <c r="AC26" s="500"/>
      <c r="AD26" s="500"/>
      <c r="AE26" s="500"/>
      <c r="AF26" s="500"/>
      <c r="AG26" s="501"/>
      <c r="AH26" s="421">
        <v>1</v>
      </c>
      <c r="AI26" s="422"/>
      <c r="AJ26" s="422"/>
      <c r="AK26" s="422"/>
      <c r="AL26" s="423"/>
      <c r="AM26" s="421" t="s">
        <v>176</v>
      </c>
      <c r="AN26" s="422"/>
      <c r="AO26" s="422"/>
      <c r="AP26" s="422"/>
      <c r="AQ26" s="422"/>
      <c r="AR26" s="423"/>
      <c r="AS26" s="421" t="s">
        <v>176</v>
      </c>
      <c r="AT26" s="422"/>
      <c r="AU26" s="422"/>
      <c r="AV26" s="422"/>
      <c r="AW26" s="422"/>
      <c r="AX26" s="424"/>
      <c r="AY26" s="454" t="s">
        <v>177</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133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178</v>
      </c>
      <c r="F27" s="419"/>
      <c r="G27" s="419"/>
      <c r="H27" s="419"/>
      <c r="I27" s="419"/>
      <c r="J27" s="419"/>
      <c r="K27" s="420"/>
      <c r="L27" s="421">
        <v>1</v>
      </c>
      <c r="M27" s="422"/>
      <c r="N27" s="422"/>
      <c r="O27" s="422"/>
      <c r="P27" s="423"/>
      <c r="Q27" s="421">
        <v>2600</v>
      </c>
      <c r="R27" s="422"/>
      <c r="S27" s="422"/>
      <c r="T27" s="422"/>
      <c r="U27" s="422"/>
      <c r="V27" s="423"/>
      <c r="W27" s="487"/>
      <c r="X27" s="478"/>
      <c r="Y27" s="479"/>
      <c r="Z27" s="418" t="s">
        <v>179</v>
      </c>
      <c r="AA27" s="419"/>
      <c r="AB27" s="419"/>
      <c r="AC27" s="419"/>
      <c r="AD27" s="419"/>
      <c r="AE27" s="419"/>
      <c r="AF27" s="419"/>
      <c r="AG27" s="420"/>
      <c r="AH27" s="421" t="s">
        <v>133</v>
      </c>
      <c r="AI27" s="422"/>
      <c r="AJ27" s="422"/>
      <c r="AK27" s="422"/>
      <c r="AL27" s="423"/>
      <c r="AM27" s="421" t="s">
        <v>133</v>
      </c>
      <c r="AN27" s="422"/>
      <c r="AO27" s="422"/>
      <c r="AP27" s="422"/>
      <c r="AQ27" s="422"/>
      <c r="AR27" s="423"/>
      <c r="AS27" s="421" t="s">
        <v>124</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v>33911</v>
      </c>
      <c r="BO27" s="449"/>
      <c r="BP27" s="449"/>
      <c r="BQ27" s="449"/>
      <c r="BR27" s="449"/>
      <c r="BS27" s="449"/>
      <c r="BT27" s="449"/>
      <c r="BU27" s="450"/>
      <c r="BV27" s="448">
        <v>33907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181</v>
      </c>
      <c r="F28" s="419"/>
      <c r="G28" s="419"/>
      <c r="H28" s="419"/>
      <c r="I28" s="419"/>
      <c r="J28" s="419"/>
      <c r="K28" s="420"/>
      <c r="L28" s="421">
        <v>1</v>
      </c>
      <c r="M28" s="422"/>
      <c r="N28" s="422"/>
      <c r="O28" s="422"/>
      <c r="P28" s="423"/>
      <c r="Q28" s="421">
        <v>2130</v>
      </c>
      <c r="R28" s="422"/>
      <c r="S28" s="422"/>
      <c r="T28" s="422"/>
      <c r="U28" s="422"/>
      <c r="V28" s="423"/>
      <c r="W28" s="487"/>
      <c r="X28" s="478"/>
      <c r="Y28" s="479"/>
      <c r="Z28" s="418" t="s">
        <v>182</v>
      </c>
      <c r="AA28" s="419"/>
      <c r="AB28" s="419"/>
      <c r="AC28" s="419"/>
      <c r="AD28" s="419"/>
      <c r="AE28" s="419"/>
      <c r="AF28" s="419"/>
      <c r="AG28" s="420"/>
      <c r="AH28" s="421" t="s">
        <v>133</v>
      </c>
      <c r="AI28" s="422"/>
      <c r="AJ28" s="422"/>
      <c r="AK28" s="422"/>
      <c r="AL28" s="423"/>
      <c r="AM28" s="421" t="s">
        <v>133</v>
      </c>
      <c r="AN28" s="422"/>
      <c r="AO28" s="422"/>
      <c r="AP28" s="422"/>
      <c r="AQ28" s="422"/>
      <c r="AR28" s="423"/>
      <c r="AS28" s="421" t="s">
        <v>133</v>
      </c>
      <c r="AT28" s="422"/>
      <c r="AU28" s="422"/>
      <c r="AV28" s="422"/>
      <c r="AW28" s="422"/>
      <c r="AX28" s="424"/>
      <c r="AY28" s="428" t="s">
        <v>183</v>
      </c>
      <c r="AZ28" s="429"/>
      <c r="BA28" s="429"/>
      <c r="BB28" s="430"/>
      <c r="BC28" s="437" t="s">
        <v>42</v>
      </c>
      <c r="BD28" s="438"/>
      <c r="BE28" s="438"/>
      <c r="BF28" s="438"/>
      <c r="BG28" s="438"/>
      <c r="BH28" s="438"/>
      <c r="BI28" s="438"/>
      <c r="BJ28" s="438"/>
      <c r="BK28" s="438"/>
      <c r="BL28" s="438"/>
      <c r="BM28" s="439"/>
      <c r="BN28" s="440">
        <v>722263</v>
      </c>
      <c r="BO28" s="441"/>
      <c r="BP28" s="441"/>
      <c r="BQ28" s="441"/>
      <c r="BR28" s="441"/>
      <c r="BS28" s="441"/>
      <c r="BT28" s="441"/>
      <c r="BU28" s="442"/>
      <c r="BV28" s="440">
        <v>806634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184</v>
      </c>
      <c r="F29" s="419"/>
      <c r="G29" s="419"/>
      <c r="H29" s="419"/>
      <c r="I29" s="419"/>
      <c r="J29" s="419"/>
      <c r="K29" s="420"/>
      <c r="L29" s="421">
        <v>6</v>
      </c>
      <c r="M29" s="422"/>
      <c r="N29" s="422"/>
      <c r="O29" s="422"/>
      <c r="P29" s="423"/>
      <c r="Q29" s="421">
        <v>1940</v>
      </c>
      <c r="R29" s="422"/>
      <c r="S29" s="422"/>
      <c r="T29" s="422"/>
      <c r="U29" s="422"/>
      <c r="V29" s="423"/>
      <c r="W29" s="488"/>
      <c r="X29" s="489"/>
      <c r="Y29" s="490"/>
      <c r="Z29" s="418" t="s">
        <v>185</v>
      </c>
      <c r="AA29" s="419"/>
      <c r="AB29" s="419"/>
      <c r="AC29" s="419"/>
      <c r="AD29" s="419"/>
      <c r="AE29" s="419"/>
      <c r="AF29" s="419"/>
      <c r="AG29" s="420"/>
      <c r="AH29" s="421">
        <v>39</v>
      </c>
      <c r="AI29" s="422"/>
      <c r="AJ29" s="422"/>
      <c r="AK29" s="422"/>
      <c r="AL29" s="423"/>
      <c r="AM29" s="421">
        <v>108225</v>
      </c>
      <c r="AN29" s="422"/>
      <c r="AO29" s="422"/>
      <c r="AP29" s="422"/>
      <c r="AQ29" s="422"/>
      <c r="AR29" s="423"/>
      <c r="AS29" s="421">
        <v>2775</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v>35093</v>
      </c>
      <c r="BO29" s="446"/>
      <c r="BP29" s="446"/>
      <c r="BQ29" s="446"/>
      <c r="BR29" s="446"/>
      <c r="BS29" s="446"/>
      <c r="BT29" s="446"/>
      <c r="BU29" s="447"/>
      <c r="BV29" s="445">
        <v>35084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187</v>
      </c>
      <c r="X30" s="498"/>
      <c r="Y30" s="498"/>
      <c r="Z30" s="498"/>
      <c r="AA30" s="498"/>
      <c r="AB30" s="498"/>
      <c r="AC30" s="498"/>
      <c r="AD30" s="498"/>
      <c r="AE30" s="498"/>
      <c r="AF30" s="498"/>
      <c r="AG30" s="499"/>
      <c r="AH30" s="409">
        <v>92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190119</v>
      </c>
      <c r="BO30" s="449"/>
      <c r="BP30" s="449"/>
      <c r="BQ30" s="449"/>
      <c r="BR30" s="449"/>
      <c r="BS30" s="449"/>
      <c r="BT30" s="449"/>
      <c r="BU30" s="450"/>
      <c r="BV30" s="448">
        <v>163580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194</v>
      </c>
      <c r="D33" s="408"/>
      <c r="E33" s="407" t="s">
        <v>195</v>
      </c>
      <c r="F33" s="407"/>
      <c r="G33" s="407"/>
      <c r="H33" s="407"/>
      <c r="I33" s="407"/>
      <c r="J33" s="407"/>
      <c r="K33" s="407"/>
      <c r="L33" s="407"/>
      <c r="M33" s="407"/>
      <c r="N33" s="407"/>
      <c r="O33" s="407"/>
      <c r="P33" s="407"/>
      <c r="Q33" s="407"/>
      <c r="R33" s="407"/>
      <c r="S33" s="407"/>
      <c r="T33" s="195"/>
      <c r="U33" s="408" t="s">
        <v>196</v>
      </c>
      <c r="V33" s="408"/>
      <c r="W33" s="407" t="s">
        <v>197</v>
      </c>
      <c r="X33" s="407"/>
      <c r="Y33" s="407"/>
      <c r="Z33" s="407"/>
      <c r="AA33" s="407"/>
      <c r="AB33" s="407"/>
      <c r="AC33" s="407"/>
      <c r="AD33" s="407"/>
      <c r="AE33" s="407"/>
      <c r="AF33" s="407"/>
      <c r="AG33" s="407"/>
      <c r="AH33" s="407"/>
      <c r="AI33" s="407"/>
      <c r="AJ33" s="407"/>
      <c r="AK33" s="407"/>
      <c r="AL33" s="195"/>
      <c r="AM33" s="408" t="s">
        <v>198</v>
      </c>
      <c r="AN33" s="408"/>
      <c r="AO33" s="407" t="s">
        <v>197</v>
      </c>
      <c r="AP33" s="407"/>
      <c r="AQ33" s="407"/>
      <c r="AR33" s="407"/>
      <c r="AS33" s="407"/>
      <c r="AT33" s="407"/>
      <c r="AU33" s="407"/>
      <c r="AV33" s="407"/>
      <c r="AW33" s="407"/>
      <c r="AX33" s="407"/>
      <c r="AY33" s="407"/>
      <c r="AZ33" s="407"/>
      <c r="BA33" s="407"/>
      <c r="BB33" s="407"/>
      <c r="BC33" s="407"/>
      <c r="BD33" s="196"/>
      <c r="BE33" s="407" t="s">
        <v>199</v>
      </c>
      <c r="BF33" s="407"/>
      <c r="BG33" s="407" t="s">
        <v>200</v>
      </c>
      <c r="BH33" s="407"/>
      <c r="BI33" s="407"/>
      <c r="BJ33" s="407"/>
      <c r="BK33" s="407"/>
      <c r="BL33" s="407"/>
      <c r="BM33" s="407"/>
      <c r="BN33" s="407"/>
      <c r="BO33" s="407"/>
      <c r="BP33" s="407"/>
      <c r="BQ33" s="407"/>
      <c r="BR33" s="407"/>
      <c r="BS33" s="407"/>
      <c r="BT33" s="407"/>
      <c r="BU33" s="407"/>
      <c r="BV33" s="196"/>
      <c r="BW33" s="408" t="s">
        <v>199</v>
      </c>
      <c r="BX33" s="408"/>
      <c r="BY33" s="407" t="s">
        <v>201</v>
      </c>
      <c r="BZ33" s="407"/>
      <c r="CA33" s="407"/>
      <c r="CB33" s="407"/>
      <c r="CC33" s="407"/>
      <c r="CD33" s="407"/>
      <c r="CE33" s="407"/>
      <c r="CF33" s="407"/>
      <c r="CG33" s="407"/>
      <c r="CH33" s="407"/>
      <c r="CI33" s="407"/>
      <c r="CJ33" s="407"/>
      <c r="CK33" s="407"/>
      <c r="CL33" s="407"/>
      <c r="CM33" s="407"/>
      <c r="CN33" s="195"/>
      <c r="CO33" s="408" t="s">
        <v>196</v>
      </c>
      <c r="CP33" s="408"/>
      <c r="CQ33" s="407" t="s">
        <v>202</v>
      </c>
      <c r="CR33" s="407"/>
      <c r="CS33" s="407"/>
      <c r="CT33" s="407"/>
      <c r="CU33" s="407"/>
      <c r="CV33" s="407"/>
      <c r="CW33" s="407"/>
      <c r="CX33" s="407"/>
      <c r="CY33" s="407"/>
      <c r="CZ33" s="407"/>
      <c r="DA33" s="407"/>
      <c r="DB33" s="407"/>
      <c r="DC33" s="407"/>
      <c r="DD33" s="407"/>
      <c r="DE33" s="407"/>
      <c r="DF33" s="195"/>
      <c r="DG33" s="406" t="s">
        <v>203</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簡易水道事業</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産山村診療所特別会計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IF('各会計、関係団体の財政状況及び健全化判断比率'!B32="","",'各会計、関係団体の財政状況及び健全化判断比率'!B32)</f>
        <v>電気事業</v>
      </c>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IF('各会計、関係団体の財政状況及び健全化判断比率'!B33="","",'各会計、関係団体の財政状況及び健全化判断比率'!B33)</f>
        <v>産山村花の温泉館事業特別会計</v>
      </c>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208</v>
      </c>
    </row>
    <row r="50" spans="5:5">
      <c r="E50" s="167" t="s">
        <v>209</v>
      </c>
    </row>
    <row r="51" spans="5:5">
      <c r="E51" s="167" t="s">
        <v>210</v>
      </c>
    </row>
    <row r="52" spans="5:5">
      <c r="E52" s="167" t="s">
        <v>211</v>
      </c>
    </row>
    <row r="53" spans="5:5">
      <c r="E53" s="167" t="s">
        <v>212</v>
      </c>
    </row>
    <row r="54" spans="5:5"/>
    <row r="55" spans="5:5"/>
    <row r="56" spans="5:5"/>
    <row r="57" spans="5:5" hidden="1"/>
    <row r="58" spans="5:5" hidden="1"/>
    <row r="59" spans="5:5" hidden="1"/>
  </sheetData>
  <sheetProtection algorithmName="SHA-512" hashValue="mMrMPUueO8Xg4GZz6A+hmybo4OSR4Hm0eApGCk+tXsaJUAy1udl7oO0O3c8f4WIP2yOI41extDgbx5UO7uuZ2w==" saltValue="xUuLprCgt6sy8TAKg7Eg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24" t="s">
        <v>552</v>
      </c>
      <c r="D34" s="1224"/>
      <c r="E34" s="1225"/>
      <c r="F34" s="32">
        <v>0.09</v>
      </c>
      <c r="G34" s="33">
        <v>0.19</v>
      </c>
      <c r="H34" s="33">
        <v>0.52</v>
      </c>
      <c r="I34" s="33">
        <v>0.4</v>
      </c>
      <c r="J34" s="34" t="s">
        <v>553</v>
      </c>
      <c r="K34" s="22"/>
      <c r="L34" s="22"/>
      <c r="M34" s="22"/>
      <c r="N34" s="22"/>
      <c r="O34" s="22"/>
      <c r="P34" s="22"/>
    </row>
    <row r="35" spans="1:16" ht="39" customHeight="1">
      <c r="A35" s="22"/>
      <c r="B35" s="35"/>
      <c r="C35" s="1218" t="s">
        <v>554</v>
      </c>
      <c r="D35" s="1219"/>
      <c r="E35" s="1220"/>
      <c r="F35" s="36">
        <v>7.43</v>
      </c>
      <c r="G35" s="37">
        <v>11.01</v>
      </c>
      <c r="H35" s="37">
        <v>9.86</v>
      </c>
      <c r="I35" s="37">
        <v>5.27</v>
      </c>
      <c r="J35" s="38">
        <v>5.16</v>
      </c>
      <c r="K35" s="22"/>
      <c r="L35" s="22"/>
      <c r="M35" s="22"/>
      <c r="N35" s="22"/>
      <c r="O35" s="22"/>
      <c r="P35" s="22"/>
    </row>
    <row r="36" spans="1:16" ht="39" customHeight="1">
      <c r="A36" s="22"/>
      <c r="B36" s="35"/>
      <c r="C36" s="1218" t="s">
        <v>555</v>
      </c>
      <c r="D36" s="1219"/>
      <c r="E36" s="1220"/>
      <c r="F36" s="36">
        <v>1.66</v>
      </c>
      <c r="G36" s="37">
        <v>2.2999999999999998</v>
      </c>
      <c r="H36" s="37">
        <v>0.59</v>
      </c>
      <c r="I36" s="37">
        <v>1.67</v>
      </c>
      <c r="J36" s="38">
        <v>2.97</v>
      </c>
      <c r="K36" s="22"/>
      <c r="L36" s="22"/>
      <c r="M36" s="22"/>
      <c r="N36" s="22"/>
      <c r="O36" s="22"/>
      <c r="P36" s="22"/>
    </row>
    <row r="37" spans="1:16" ht="39" customHeight="1">
      <c r="A37" s="22"/>
      <c r="B37" s="35"/>
      <c r="C37" s="1218" t="s">
        <v>556</v>
      </c>
      <c r="D37" s="1219"/>
      <c r="E37" s="1220"/>
      <c r="F37" s="36">
        <v>1.08</v>
      </c>
      <c r="G37" s="37">
        <v>1.44</v>
      </c>
      <c r="H37" s="37">
        <v>2.64</v>
      </c>
      <c r="I37" s="37">
        <v>3.12</v>
      </c>
      <c r="J37" s="38">
        <v>2.93</v>
      </c>
      <c r="K37" s="22"/>
      <c r="L37" s="22"/>
      <c r="M37" s="22"/>
      <c r="N37" s="22"/>
      <c r="O37" s="22"/>
      <c r="P37" s="22"/>
    </row>
    <row r="38" spans="1:16" ht="39" customHeight="1">
      <c r="A38" s="22"/>
      <c r="B38" s="35"/>
      <c r="C38" s="1218" t="s">
        <v>557</v>
      </c>
      <c r="D38" s="1219"/>
      <c r="E38" s="1220"/>
      <c r="F38" s="36">
        <v>0.02</v>
      </c>
      <c r="G38" s="37">
        <v>0.04</v>
      </c>
      <c r="H38" s="37">
        <v>0.05</v>
      </c>
      <c r="I38" s="37">
        <v>0.06</v>
      </c>
      <c r="J38" s="38">
        <v>2.57</v>
      </c>
      <c r="K38" s="22"/>
      <c r="L38" s="22"/>
      <c r="M38" s="22"/>
      <c r="N38" s="22"/>
      <c r="O38" s="22"/>
      <c r="P38" s="22"/>
    </row>
    <row r="39" spans="1:16" ht="39" customHeight="1">
      <c r="A39" s="22"/>
      <c r="B39" s="35"/>
      <c r="C39" s="1218" t="s">
        <v>558</v>
      </c>
      <c r="D39" s="1219"/>
      <c r="E39" s="1220"/>
      <c r="F39" s="36">
        <v>0.1</v>
      </c>
      <c r="G39" s="37">
        <v>0.51</v>
      </c>
      <c r="H39" s="37">
        <v>0.56999999999999995</v>
      </c>
      <c r="I39" s="37">
        <v>0.82</v>
      </c>
      <c r="J39" s="38">
        <v>1.05</v>
      </c>
      <c r="K39" s="22"/>
      <c r="L39" s="22"/>
      <c r="M39" s="22"/>
      <c r="N39" s="22"/>
      <c r="O39" s="22"/>
      <c r="P39" s="22"/>
    </row>
    <row r="40" spans="1:16" ht="39" customHeight="1">
      <c r="A40" s="22"/>
      <c r="B40" s="35"/>
      <c r="C40" s="1218" t="s">
        <v>559</v>
      </c>
      <c r="D40" s="1219"/>
      <c r="E40" s="1220"/>
      <c r="F40" s="36">
        <v>0</v>
      </c>
      <c r="G40" s="37">
        <v>0.24</v>
      </c>
      <c r="H40" s="37">
        <v>0.03</v>
      </c>
      <c r="I40" s="37">
        <v>0.99</v>
      </c>
      <c r="J40" s="38">
        <v>0.04</v>
      </c>
      <c r="K40" s="22"/>
      <c r="L40" s="22"/>
      <c r="M40" s="22"/>
      <c r="N40" s="22"/>
      <c r="O40" s="22"/>
      <c r="P40" s="22"/>
    </row>
    <row r="41" spans="1:16" ht="39" customHeight="1">
      <c r="A41" s="22"/>
      <c r="B41" s="35"/>
      <c r="C41" s="1218" t="s">
        <v>560</v>
      </c>
      <c r="D41" s="1219"/>
      <c r="E41" s="1220"/>
      <c r="F41" s="36" t="s">
        <v>502</v>
      </c>
      <c r="G41" s="37" t="s">
        <v>502</v>
      </c>
      <c r="H41" s="37" t="s">
        <v>502</v>
      </c>
      <c r="I41" s="37" t="s">
        <v>502</v>
      </c>
      <c r="J41" s="38">
        <v>0.01</v>
      </c>
      <c r="K41" s="22"/>
      <c r="L41" s="22"/>
      <c r="M41" s="22"/>
      <c r="N41" s="22"/>
      <c r="O41" s="22"/>
      <c r="P41" s="22"/>
    </row>
    <row r="42" spans="1:16" ht="39" customHeight="1">
      <c r="A42" s="22"/>
      <c r="B42" s="39"/>
      <c r="C42" s="1218" t="s">
        <v>561</v>
      </c>
      <c r="D42" s="1219"/>
      <c r="E42" s="1220"/>
      <c r="F42" s="36" t="s">
        <v>502</v>
      </c>
      <c r="G42" s="37" t="s">
        <v>502</v>
      </c>
      <c r="H42" s="37" t="s">
        <v>502</v>
      </c>
      <c r="I42" s="37" t="s">
        <v>502</v>
      </c>
      <c r="J42" s="38" t="s">
        <v>502</v>
      </c>
      <c r="K42" s="22"/>
      <c r="L42" s="22"/>
      <c r="M42" s="22"/>
      <c r="N42" s="22"/>
      <c r="O42" s="22"/>
      <c r="P42" s="22"/>
    </row>
    <row r="43" spans="1:16" ht="39" customHeight="1" thickBot="1">
      <c r="A43" s="22"/>
      <c r="B43" s="40"/>
      <c r="C43" s="1221" t="s">
        <v>562</v>
      </c>
      <c r="D43" s="1222"/>
      <c r="E43" s="1223"/>
      <c r="F43" s="41" t="s">
        <v>502</v>
      </c>
      <c r="G43" s="42" t="s">
        <v>502</v>
      </c>
      <c r="H43" s="42" t="s">
        <v>502</v>
      </c>
      <c r="I43" s="42" t="s">
        <v>502</v>
      </c>
      <c r="J43" s="43" t="s">
        <v>502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NSp1w7gFBOo8/gn3jwY8x9k7zDud02Yz1ap3R0dSh7nNr3iwW7GvRAcASICHt+1QhiUhww4jHqxr3JpVU6H6w==" saltValue="MH4G6G1kW7KKekf+xcGR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34" t="s">
        <v>11</v>
      </c>
      <c r="C45" s="1235"/>
      <c r="D45" s="58"/>
      <c r="E45" s="1240" t="s">
        <v>12</v>
      </c>
      <c r="F45" s="1240"/>
      <c r="G45" s="1240"/>
      <c r="H45" s="1240"/>
      <c r="I45" s="1240"/>
      <c r="J45" s="1241"/>
      <c r="K45" s="59">
        <v>282</v>
      </c>
      <c r="L45" s="60">
        <v>258</v>
      </c>
      <c r="M45" s="60">
        <v>221</v>
      </c>
      <c r="N45" s="60">
        <v>205</v>
      </c>
      <c r="O45" s="61">
        <v>203</v>
      </c>
      <c r="P45" s="48"/>
      <c r="Q45" s="48"/>
      <c r="R45" s="48"/>
      <c r="S45" s="48"/>
      <c r="T45" s="48"/>
      <c r="U45" s="48"/>
    </row>
    <row r="46" spans="1:21" ht="30.75" customHeight="1">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c r="A48" s="48"/>
      <c r="B48" s="1236"/>
      <c r="C48" s="1237"/>
      <c r="D48" s="62"/>
      <c r="E48" s="1228" t="s">
        <v>15</v>
      </c>
      <c r="F48" s="1228"/>
      <c r="G48" s="1228"/>
      <c r="H48" s="1228"/>
      <c r="I48" s="1228"/>
      <c r="J48" s="1229"/>
      <c r="K48" s="63">
        <v>16</v>
      </c>
      <c r="L48" s="64">
        <v>16</v>
      </c>
      <c r="M48" s="64">
        <v>16</v>
      </c>
      <c r="N48" s="64">
        <v>18</v>
      </c>
      <c r="O48" s="65">
        <v>10</v>
      </c>
      <c r="P48" s="48"/>
      <c r="Q48" s="48"/>
      <c r="R48" s="48"/>
      <c r="S48" s="48"/>
      <c r="T48" s="48"/>
      <c r="U48" s="48"/>
    </row>
    <row r="49" spans="1:21" ht="30.75" customHeight="1">
      <c r="A49" s="48"/>
      <c r="B49" s="1236"/>
      <c r="C49" s="1237"/>
      <c r="D49" s="62"/>
      <c r="E49" s="1228" t="s">
        <v>16</v>
      </c>
      <c r="F49" s="1228"/>
      <c r="G49" s="1228"/>
      <c r="H49" s="1228"/>
      <c r="I49" s="1228"/>
      <c r="J49" s="1229"/>
      <c r="K49" s="63">
        <v>10</v>
      </c>
      <c r="L49" s="64">
        <v>10</v>
      </c>
      <c r="M49" s="64">
        <v>11</v>
      </c>
      <c r="N49" s="64">
        <v>11</v>
      </c>
      <c r="O49" s="65">
        <v>10</v>
      </c>
      <c r="P49" s="48"/>
      <c r="Q49" s="48"/>
      <c r="R49" s="48"/>
      <c r="S49" s="48"/>
      <c r="T49" s="48"/>
      <c r="U49" s="48"/>
    </row>
    <row r="50" spans="1:21" ht="30.75" customHeight="1">
      <c r="A50" s="48"/>
      <c r="B50" s="1236"/>
      <c r="C50" s="1237"/>
      <c r="D50" s="62"/>
      <c r="E50" s="1228" t="s">
        <v>17</v>
      </c>
      <c r="F50" s="1228"/>
      <c r="G50" s="1228"/>
      <c r="H50" s="1228"/>
      <c r="I50" s="1228"/>
      <c r="J50" s="1229"/>
      <c r="K50" s="63">
        <v>20</v>
      </c>
      <c r="L50" s="64">
        <v>19</v>
      </c>
      <c r="M50" s="64">
        <v>17</v>
      </c>
      <c r="N50" s="64">
        <v>36</v>
      </c>
      <c r="O50" s="65">
        <v>26</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219</v>
      </c>
      <c r="L52" s="64">
        <v>205</v>
      </c>
      <c r="M52" s="64">
        <v>185</v>
      </c>
      <c r="N52" s="64">
        <v>166</v>
      </c>
      <c r="O52" s="65">
        <v>154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109</v>
      </c>
      <c r="L53" s="69">
        <v>98</v>
      </c>
      <c r="M53" s="69">
        <v>80</v>
      </c>
      <c r="N53" s="69">
        <v>104</v>
      </c>
      <c r="O53" s="70">
        <v>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sZtMrz+pZJ/Dfk4ueUgWDUGyvzbPacYTGHXasXTh+wG5Y0p8PemZeF5wwuASIyl4/wwf4vXUB1ZF/SXhQa+5g==" saltValue="OeQ0HpUW545MKAF2M/YUR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54" t="s">
        <v>24</v>
      </c>
      <c r="C41" s="1255"/>
      <c r="D41" s="81"/>
      <c r="E41" s="1256" t="s">
        <v>25</v>
      </c>
      <c r="F41" s="1256"/>
      <c r="G41" s="1256"/>
      <c r="H41" s="1257"/>
      <c r="I41" s="82">
        <v>1748</v>
      </c>
      <c r="J41" s="83">
        <v>1783</v>
      </c>
      <c r="K41" s="83">
        <v>2009</v>
      </c>
      <c r="L41" s="83">
        <v>2022</v>
      </c>
      <c r="M41" s="84">
        <v>2165</v>
      </c>
    </row>
    <row r="42" spans="2:13" ht="27.75" customHeight="1">
      <c r="B42" s="1244"/>
      <c r="C42" s="1245"/>
      <c r="D42" s="85"/>
      <c r="E42" s="1248" t="s">
        <v>26</v>
      </c>
      <c r="F42" s="1248"/>
      <c r="G42" s="1248"/>
      <c r="H42" s="1249"/>
      <c r="I42" s="86">
        <v>15</v>
      </c>
      <c r="J42" s="87" t="s">
        <v>502</v>
      </c>
      <c r="K42" s="87" t="s">
        <v>502</v>
      </c>
      <c r="L42" s="87" t="s">
        <v>502</v>
      </c>
      <c r="M42" s="88" t="s">
        <v>502</v>
      </c>
    </row>
    <row r="43" spans="2:13" ht="27.75" customHeight="1">
      <c r="B43" s="1244"/>
      <c r="C43" s="1245"/>
      <c r="D43" s="85"/>
      <c r="E43" s="1248" t="s">
        <v>27</v>
      </c>
      <c r="F43" s="1248"/>
      <c r="G43" s="1248"/>
      <c r="H43" s="1249"/>
      <c r="I43" s="86">
        <v>128</v>
      </c>
      <c r="J43" s="87">
        <v>115</v>
      </c>
      <c r="K43" s="87">
        <v>102</v>
      </c>
      <c r="L43" s="87">
        <v>103</v>
      </c>
      <c r="M43" s="88">
        <v>99</v>
      </c>
    </row>
    <row r="44" spans="2:13" ht="27.75" customHeight="1">
      <c r="B44" s="1244"/>
      <c r="C44" s="1245"/>
      <c r="D44" s="85"/>
      <c r="E44" s="1248" t="s">
        <v>28</v>
      </c>
      <c r="F44" s="1248"/>
      <c r="G44" s="1248"/>
      <c r="H44" s="1249"/>
      <c r="I44" s="86">
        <v>48</v>
      </c>
      <c r="J44" s="87">
        <v>54</v>
      </c>
      <c r="K44" s="87">
        <v>49</v>
      </c>
      <c r="L44" s="87">
        <v>43</v>
      </c>
      <c r="M44" s="88">
        <v>41</v>
      </c>
    </row>
    <row r="45" spans="2:13" ht="27.75" customHeight="1">
      <c r="B45" s="1244"/>
      <c r="C45" s="1245"/>
      <c r="D45" s="85"/>
      <c r="E45" s="1248" t="s">
        <v>29</v>
      </c>
      <c r="F45" s="1248"/>
      <c r="G45" s="1248"/>
      <c r="H45" s="1249"/>
      <c r="I45" s="86">
        <v>236</v>
      </c>
      <c r="J45" s="87">
        <v>209</v>
      </c>
      <c r="K45" s="87">
        <v>271</v>
      </c>
      <c r="L45" s="87">
        <v>68</v>
      </c>
      <c r="M45" s="88">
        <v>76</v>
      </c>
    </row>
    <row r="46" spans="2:13" ht="27.75" customHeight="1">
      <c r="B46" s="1244"/>
      <c r="C46" s="1245"/>
      <c r="D46" s="89"/>
      <c r="E46" s="1248" t="s">
        <v>30</v>
      </c>
      <c r="F46" s="1248"/>
      <c r="G46" s="1248"/>
      <c r="H46" s="1249"/>
      <c r="I46" s="86" t="s">
        <v>502</v>
      </c>
      <c r="J46" s="87" t="s">
        <v>502</v>
      </c>
      <c r="K46" s="87" t="s">
        <v>502</v>
      </c>
      <c r="L46" s="87" t="s">
        <v>502</v>
      </c>
      <c r="M46" s="88" t="s">
        <v>502</v>
      </c>
    </row>
    <row r="47" spans="2:13" ht="27.75" customHeight="1">
      <c r="B47" s="1244"/>
      <c r="C47" s="1245"/>
      <c r="D47" s="90"/>
      <c r="E47" s="1258" t="s">
        <v>31</v>
      </c>
      <c r="F47" s="1259"/>
      <c r="G47" s="1259"/>
      <c r="H47" s="1260"/>
      <c r="I47" s="86" t="s">
        <v>502</v>
      </c>
      <c r="J47" s="87" t="s">
        <v>502</v>
      </c>
      <c r="K47" s="87" t="s">
        <v>502</v>
      </c>
      <c r="L47" s="87" t="s">
        <v>502</v>
      </c>
      <c r="M47" s="88" t="s">
        <v>502</v>
      </c>
    </row>
    <row r="48" spans="2:13" ht="27.75" customHeight="1">
      <c r="B48" s="1244"/>
      <c r="C48" s="1245"/>
      <c r="D48" s="85"/>
      <c r="E48" s="1248" t="s">
        <v>32</v>
      </c>
      <c r="F48" s="1248"/>
      <c r="G48" s="1248"/>
      <c r="H48" s="1249"/>
      <c r="I48" s="86" t="s">
        <v>502</v>
      </c>
      <c r="J48" s="87" t="s">
        <v>502</v>
      </c>
      <c r="K48" s="87" t="s">
        <v>502</v>
      </c>
      <c r="L48" s="87" t="s">
        <v>502</v>
      </c>
      <c r="M48" s="88" t="s">
        <v>502</v>
      </c>
    </row>
    <row r="49" spans="2:13" ht="27.75" customHeight="1">
      <c r="B49" s="1246"/>
      <c r="C49" s="1247"/>
      <c r="D49" s="85"/>
      <c r="E49" s="1248" t="s">
        <v>33</v>
      </c>
      <c r="F49" s="1248"/>
      <c r="G49" s="1248"/>
      <c r="H49" s="1249"/>
      <c r="I49" s="86" t="s">
        <v>502</v>
      </c>
      <c r="J49" s="87" t="s">
        <v>502</v>
      </c>
      <c r="K49" s="87" t="s">
        <v>502</v>
      </c>
      <c r="L49" s="87" t="s">
        <v>502</v>
      </c>
      <c r="M49" s="88" t="s">
        <v>502</v>
      </c>
    </row>
    <row r="50" spans="2:13" ht="27.75" customHeight="1">
      <c r="B50" s="1242" t="s">
        <v>34</v>
      </c>
      <c r="C50" s="1243"/>
      <c r="D50" s="91"/>
      <c r="E50" s="1248" t="s">
        <v>35</v>
      </c>
      <c r="F50" s="1248"/>
      <c r="G50" s="1248"/>
      <c r="H50" s="1249"/>
      <c r="I50" s="86">
        <v>1051</v>
      </c>
      <c r="J50" s="87">
        <v>1007</v>
      </c>
      <c r="K50" s="87">
        <v>1080</v>
      </c>
      <c r="L50" s="87">
        <v>1011</v>
      </c>
      <c r="M50" s="88">
        <v>958</v>
      </c>
    </row>
    <row r="51" spans="2:13" ht="27.75" customHeight="1">
      <c r="B51" s="1244"/>
      <c r="C51" s="1245"/>
      <c r="D51" s="85"/>
      <c r="E51" s="1248" t="s">
        <v>36</v>
      </c>
      <c r="F51" s="1248"/>
      <c r="G51" s="1248"/>
      <c r="H51" s="1249"/>
      <c r="I51" s="86">
        <v>91</v>
      </c>
      <c r="J51" s="87">
        <v>87</v>
      </c>
      <c r="K51" s="87">
        <v>103</v>
      </c>
      <c r="L51" s="87">
        <v>131</v>
      </c>
      <c r="M51" s="88">
        <v>135</v>
      </c>
    </row>
    <row r="52" spans="2:13" ht="27.75" customHeight="1">
      <c r="B52" s="1246"/>
      <c r="C52" s="1247"/>
      <c r="D52" s="85"/>
      <c r="E52" s="1248" t="s">
        <v>37</v>
      </c>
      <c r="F52" s="1248"/>
      <c r="G52" s="1248"/>
      <c r="H52" s="1249"/>
      <c r="I52" s="86">
        <v>1349</v>
      </c>
      <c r="J52" s="87">
        <v>1354</v>
      </c>
      <c r="K52" s="87">
        <v>1328</v>
      </c>
      <c r="L52" s="87">
        <v>1287</v>
      </c>
      <c r="M52" s="88">
        <v>1436</v>
      </c>
    </row>
    <row r="53" spans="2:13" ht="27.75" customHeight="1" thickBot="1">
      <c r="B53" s="1250" t="s">
        <v>38</v>
      </c>
      <c r="C53" s="1251"/>
      <c r="D53" s="92"/>
      <c r="E53" s="1252" t="s">
        <v>39</v>
      </c>
      <c r="F53" s="1252"/>
      <c r="G53" s="1252"/>
      <c r="H53" s="1253"/>
      <c r="I53" s="93">
        <v>-316</v>
      </c>
      <c r="J53" s="94">
        <v>-288</v>
      </c>
      <c r="K53" s="94">
        <v>-79</v>
      </c>
      <c r="L53" s="94">
        <v>-193</v>
      </c>
      <c r="M53" s="95">
        <v>-148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SqZLrbD/yqYsMd/M9TeGvIFNZqiWxlXOaR6e9FBF2tnsOeTRY6UwdNZskojbKJJ/CPME/sqbdo36n4wbKmylg==" saltValue="+l7pZd/7YE1wwFe8gLTX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547</v>
      </c>
      <c r="G54" s="104" t="s">
        <v>548</v>
      </c>
      <c r="H54" s="105" t="s">
        <v>549</v>
      </c>
    </row>
    <row r="55" spans="2:8" ht="52.5" customHeight="1">
      <c r="B55" s="106"/>
      <c r="C55" s="1269" t="s">
        <v>42</v>
      </c>
      <c r="D55" s="1269"/>
      <c r="E55" s="1270"/>
      <c r="F55" s="107">
        <v>858</v>
      </c>
      <c r="G55" s="107">
        <v>807</v>
      </c>
      <c r="H55" s="108">
        <v>722</v>
      </c>
    </row>
    <row r="56" spans="2:8" ht="52.5" customHeight="1">
      <c r="B56" s="109"/>
      <c r="C56" s="1271" t="s">
        <v>43</v>
      </c>
      <c r="D56" s="1271"/>
      <c r="E56" s="1272"/>
      <c r="F56" s="110">
        <v>35</v>
      </c>
      <c r="G56" s="110">
        <v>35</v>
      </c>
      <c r="H56" s="111">
        <v>35</v>
      </c>
    </row>
    <row r="57" spans="2:8" ht="53.25" customHeight="1">
      <c r="B57" s="109"/>
      <c r="C57" s="1273" t="s">
        <v>44</v>
      </c>
      <c r="D57" s="1273"/>
      <c r="E57" s="1274"/>
      <c r="F57" s="112">
        <v>152</v>
      </c>
      <c r="G57" s="112">
        <v>164</v>
      </c>
      <c r="H57" s="113">
        <v>190</v>
      </c>
    </row>
    <row r="58" spans="2:8" ht="45.75" customHeight="1">
      <c r="B58" s="114"/>
      <c r="C58" s="1261" t="s">
        <v>563</v>
      </c>
      <c r="D58" s="1262"/>
      <c r="E58" s="1263"/>
      <c r="F58" s="115">
        <v>117</v>
      </c>
      <c r="G58" s="115">
        <v>118</v>
      </c>
      <c r="H58" s="116">
        <v>118</v>
      </c>
    </row>
    <row r="59" spans="2:8" ht="45.75" customHeight="1">
      <c r="B59" s="114"/>
      <c r="C59" s="1261" t="s">
        <v>564</v>
      </c>
      <c r="D59" s="1262"/>
      <c r="E59" s="1263"/>
      <c r="F59" s="115">
        <v>0</v>
      </c>
      <c r="G59" s="115">
        <v>0</v>
      </c>
      <c r="H59" s="116">
        <v>31</v>
      </c>
    </row>
    <row r="60" spans="2:8" ht="45.75" customHeight="1">
      <c r="B60" s="114"/>
      <c r="C60" s="1261" t="s">
        <v>565</v>
      </c>
      <c r="D60" s="1262"/>
      <c r="E60" s="1263"/>
      <c r="F60" s="115">
        <v>9</v>
      </c>
      <c r="G60" s="115">
        <v>16</v>
      </c>
      <c r="H60" s="116">
        <v>12</v>
      </c>
    </row>
    <row r="61" spans="2:8" ht="45.75" customHeight="1">
      <c r="B61" s="114"/>
      <c r="C61" s="1261" t="s">
        <v>566</v>
      </c>
      <c r="D61" s="1262"/>
      <c r="E61" s="1263"/>
      <c r="F61" s="115">
        <v>0</v>
      </c>
      <c r="G61" s="115">
        <v>14</v>
      </c>
      <c r="H61" s="116">
        <v>11</v>
      </c>
    </row>
    <row r="62" spans="2:8" ht="45.75" customHeight="1" thickBot="1">
      <c r="B62" s="117"/>
      <c r="C62" s="1264" t="s">
        <v>567</v>
      </c>
      <c r="D62" s="1265"/>
      <c r="E62" s="1266"/>
      <c r="F62" s="118">
        <v>10</v>
      </c>
      <c r="G62" s="118">
        <v>10</v>
      </c>
      <c r="H62" s="119">
        <v>10</v>
      </c>
    </row>
    <row r="63" spans="2:8" ht="52.5" customHeight="1" thickBot="1">
      <c r="B63" s="120"/>
      <c r="C63" s="1267" t="s">
        <v>45</v>
      </c>
      <c r="D63" s="1267"/>
      <c r="E63" s="1268"/>
      <c r="F63" s="121">
        <v>1045</v>
      </c>
      <c r="G63" s="121">
        <v>1005</v>
      </c>
      <c r="H63" s="122">
        <v>947</v>
      </c>
    </row>
    <row r="64" spans="2:8" ht="15" customHeight="1"/>
    <row r="65" ht="0" hidden="1" customHeight="1"/>
    <row r="66" ht="0" hidden="1" customHeight="1"/>
  </sheetData>
  <sheetProtection algorithmName="SHA-512" hashValue="ROWEHkmAc2k1ReQ/shcs4JoMJsqzcacbJIC4NT36JfOA/O49EfxgmoENQUKmJ3LmLcmKoMJkKbz94cRWEIKdHQ==" saltValue="fjz6rUzm7ucVbJBOg+Ck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569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571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572</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545</v>
      </c>
      <c r="BQ50" s="1280"/>
      <c r="BR50" s="1280"/>
      <c r="BS50" s="1280"/>
      <c r="BT50" s="1280"/>
      <c r="BU50" s="1280"/>
      <c r="BV50" s="1280"/>
      <c r="BW50" s="1280"/>
      <c r="BX50" s="1280" t="s">
        <v>546</v>
      </c>
      <c r="BY50" s="1280"/>
      <c r="BZ50" s="1280"/>
      <c r="CA50" s="1280"/>
      <c r="CB50" s="1280"/>
      <c r="CC50" s="1280"/>
      <c r="CD50" s="1280"/>
      <c r="CE50" s="1280"/>
      <c r="CF50" s="1280" t="s">
        <v>547</v>
      </c>
      <c r="CG50" s="1280"/>
      <c r="CH50" s="1280"/>
      <c r="CI50" s="1280"/>
      <c r="CJ50" s="1280"/>
      <c r="CK50" s="1280"/>
      <c r="CL50" s="1280"/>
      <c r="CM50" s="1280"/>
      <c r="CN50" s="1280" t="s">
        <v>548</v>
      </c>
      <c r="CO50" s="1280"/>
      <c r="CP50" s="1280"/>
      <c r="CQ50" s="1280"/>
      <c r="CR50" s="1280"/>
      <c r="CS50" s="1280"/>
      <c r="CT50" s="1280"/>
      <c r="CU50" s="1280"/>
      <c r="CV50" s="1280" t="s">
        <v>549</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573</v>
      </c>
      <c r="AO51" s="1278"/>
      <c r="AP51" s="1278"/>
      <c r="AQ51" s="1278"/>
      <c r="AR51" s="1278"/>
      <c r="AS51" s="1278"/>
      <c r="AT51" s="1278"/>
      <c r="AU51" s="1278"/>
      <c r="AV51" s="1278"/>
      <c r="AW51" s="1278"/>
      <c r="AX51" s="1278"/>
      <c r="AY51" s="1278"/>
      <c r="AZ51" s="1278"/>
      <c r="BA51" s="1278"/>
      <c r="BB51" s="1278" t="s">
        <v>574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575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52.5</v>
      </c>
      <c r="CG53" s="1275"/>
      <c r="CH53" s="1275"/>
      <c r="CI53" s="1275"/>
      <c r="CJ53" s="1275"/>
      <c r="CK53" s="1275"/>
      <c r="CL53" s="1275"/>
      <c r="CM53" s="1275"/>
      <c r="CN53" s="1275">
        <v>53.9</v>
      </c>
      <c r="CO53" s="1275"/>
      <c r="CP53" s="1275"/>
      <c r="CQ53" s="1275"/>
      <c r="CR53" s="1275"/>
      <c r="CS53" s="1275"/>
      <c r="CT53" s="1275"/>
      <c r="CU53" s="1275"/>
      <c r="CV53" s="1275">
        <v>56.1</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576</v>
      </c>
      <c r="AO55" s="1280"/>
      <c r="AP55" s="1280"/>
      <c r="AQ55" s="1280"/>
      <c r="AR55" s="1280"/>
      <c r="AS55" s="1280"/>
      <c r="AT55" s="1280"/>
      <c r="AU55" s="1280"/>
      <c r="AV55" s="1280"/>
      <c r="AW55" s="1280"/>
      <c r="AX55" s="1280"/>
      <c r="AY55" s="1280"/>
      <c r="AZ55" s="1280"/>
      <c r="BA55" s="1280"/>
      <c r="BB55" s="1278" t="s">
        <v>574</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575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54.2</v>
      </c>
      <c r="CG57" s="1275"/>
      <c r="CH57" s="1275"/>
      <c r="CI57" s="1275"/>
      <c r="CJ57" s="1275"/>
      <c r="CK57" s="1275"/>
      <c r="CL57" s="1275"/>
      <c r="CM57" s="1275"/>
      <c r="CN57" s="1275">
        <v>56.3</v>
      </c>
      <c r="CO57" s="1275"/>
      <c r="CP57" s="1275"/>
      <c r="CQ57" s="1275"/>
      <c r="CR57" s="1275"/>
      <c r="CS57" s="1275"/>
      <c r="CT57" s="1275"/>
      <c r="CU57" s="1275"/>
      <c r="CV57" s="1275">
        <v>56.7</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577</v>
      </c>
    </row>
    <row r="64" spans="1:109">
      <c r="B64" s="374"/>
      <c r="G64" s="381"/>
      <c r="I64" s="394"/>
      <c r="J64" s="394"/>
      <c r="K64" s="394"/>
      <c r="L64" s="394"/>
      <c r="M64" s="394"/>
      <c r="N64" s="395"/>
      <c r="AM64" s="381"/>
      <c r="AN64" s="381" t="s">
        <v>570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578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572</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545</v>
      </c>
      <c r="BQ72" s="1280"/>
      <c r="BR72" s="1280"/>
      <c r="BS72" s="1280"/>
      <c r="BT72" s="1280"/>
      <c r="BU72" s="1280"/>
      <c r="BV72" s="1280"/>
      <c r="BW72" s="1280"/>
      <c r="BX72" s="1280" t="s">
        <v>546</v>
      </c>
      <c r="BY72" s="1280"/>
      <c r="BZ72" s="1280"/>
      <c r="CA72" s="1280"/>
      <c r="CB72" s="1280"/>
      <c r="CC72" s="1280"/>
      <c r="CD72" s="1280"/>
      <c r="CE72" s="1280"/>
      <c r="CF72" s="1280" t="s">
        <v>547</v>
      </c>
      <c r="CG72" s="1280"/>
      <c r="CH72" s="1280"/>
      <c r="CI72" s="1280"/>
      <c r="CJ72" s="1280"/>
      <c r="CK72" s="1280"/>
      <c r="CL72" s="1280"/>
      <c r="CM72" s="1280"/>
      <c r="CN72" s="1280" t="s">
        <v>548</v>
      </c>
      <c r="CO72" s="1280"/>
      <c r="CP72" s="1280"/>
      <c r="CQ72" s="1280"/>
      <c r="CR72" s="1280"/>
      <c r="CS72" s="1280"/>
      <c r="CT72" s="1280"/>
      <c r="CU72" s="1280"/>
      <c r="CV72" s="1280" t="s">
        <v>549</v>
      </c>
      <c r="CW72" s="1280"/>
      <c r="CX72" s="1280"/>
      <c r="CY72" s="1280"/>
      <c r="CZ72" s="1280"/>
      <c r="DA72" s="1280"/>
      <c r="DB72" s="1280"/>
      <c r="DC72" s="1280"/>
    </row>
    <row r="73" spans="2:107">
      <c r="B73" s="374"/>
      <c r="G73" s="1283"/>
      <c r="H73" s="1283"/>
      <c r="I73" s="1283"/>
      <c r="J73" s="1283"/>
      <c r="K73" s="1279"/>
      <c r="L73" s="1279"/>
      <c r="M73" s="1279"/>
      <c r="N73" s="1279"/>
      <c r="AM73" s="383"/>
      <c r="AN73" s="1278" t="s">
        <v>573</v>
      </c>
      <c r="AO73" s="1278"/>
      <c r="AP73" s="1278"/>
      <c r="AQ73" s="1278"/>
      <c r="AR73" s="1278"/>
      <c r="AS73" s="1278"/>
      <c r="AT73" s="1278"/>
      <c r="AU73" s="1278"/>
      <c r="AV73" s="1278"/>
      <c r="AW73" s="1278"/>
      <c r="AX73" s="1278"/>
      <c r="AY73" s="1278"/>
      <c r="AZ73" s="1278"/>
      <c r="BA73" s="1278"/>
      <c r="BB73" s="1278" t="s">
        <v>574</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579</v>
      </c>
      <c r="BC75" s="1278"/>
      <c r="BD75" s="1278"/>
      <c r="BE75" s="1278"/>
      <c r="BF75" s="1278"/>
      <c r="BG75" s="1278"/>
      <c r="BH75" s="1278"/>
      <c r="BI75" s="1278"/>
      <c r="BJ75" s="1278"/>
      <c r="BK75" s="1278"/>
      <c r="BL75" s="1278"/>
      <c r="BM75" s="1278"/>
      <c r="BN75" s="1278"/>
      <c r="BO75" s="1278"/>
      <c r="BP75" s="1275">
        <v>11.4</v>
      </c>
      <c r="BQ75" s="1275"/>
      <c r="BR75" s="1275"/>
      <c r="BS75" s="1275"/>
      <c r="BT75" s="1275"/>
      <c r="BU75" s="1275"/>
      <c r="BV75" s="1275"/>
      <c r="BW75" s="1275"/>
      <c r="BX75" s="1275">
        <v>10.3</v>
      </c>
      <c r="BY75" s="1275"/>
      <c r="BZ75" s="1275"/>
      <c r="CA75" s="1275"/>
      <c r="CB75" s="1275"/>
      <c r="CC75" s="1275"/>
      <c r="CD75" s="1275"/>
      <c r="CE75" s="1275"/>
      <c r="CF75" s="1275">
        <v>9.1</v>
      </c>
      <c r="CG75" s="1275"/>
      <c r="CH75" s="1275"/>
      <c r="CI75" s="1275"/>
      <c r="CJ75" s="1275"/>
      <c r="CK75" s="1275"/>
      <c r="CL75" s="1275"/>
      <c r="CM75" s="1275"/>
      <c r="CN75" s="1275">
        <v>9.1</v>
      </c>
      <c r="CO75" s="1275"/>
      <c r="CP75" s="1275"/>
      <c r="CQ75" s="1275"/>
      <c r="CR75" s="1275"/>
      <c r="CS75" s="1275"/>
      <c r="CT75" s="1275"/>
      <c r="CU75" s="1275"/>
      <c r="CV75" s="1275">
        <v>9.1</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576</v>
      </c>
      <c r="AO77" s="1280"/>
      <c r="AP77" s="1280"/>
      <c r="AQ77" s="1280"/>
      <c r="AR77" s="1280"/>
      <c r="AS77" s="1280"/>
      <c r="AT77" s="1280"/>
      <c r="AU77" s="1280"/>
      <c r="AV77" s="1280"/>
      <c r="AW77" s="1280"/>
      <c r="AX77" s="1280"/>
      <c r="AY77" s="1280"/>
      <c r="AZ77" s="1280"/>
      <c r="BA77" s="1280"/>
      <c r="BB77" s="1278" t="s">
        <v>574</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579</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zZ6WdG75wpylTsSEfjWsFo0dHoIk3QeQegohCBPrmJkjgKVvj4gDH1TteLkzhr1Tlfi6keP/hlMhxkakbGwxg==" saltValue="sAUXjgvfZxyJTqUV9VjES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B90" sqref="B9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RLD7qMelmFaLXu+9KrIUbMvVxpw0GsgdkPSlvErqXJLQFdzjz7m4OwqkP1fqmD+cesrewBahgFxJnLdXITS1g==" saltValue="yO7ihUBF2bnTJLo7ERLO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election activeCell="B116" sqref="B11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FoPUfhYQJceuxjSjtTZCDeyDIbkMR4GldiVbpZUgfyq3HrXKCLzcHsDvinHnidlIfgCyXyssTsvpG/4slEZzg==" saltValue="lVq9yfYI3yqgn7hlZvPC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542</v>
      </c>
      <c r="G2" s="136"/>
      <c r="H2" s="137"/>
    </row>
    <row r="3" spans="1:8">
      <c r="A3" s="133" t="s">
        <v>535</v>
      </c>
      <c r="B3" s="138"/>
      <c r="C3" s="139"/>
      <c r="D3" s="140">
        <v>280216</v>
      </c>
      <c r="E3" s="141"/>
      <c r="F3" s="142">
        <v>316331</v>
      </c>
      <c r="G3" s="143"/>
      <c r="H3" s="144"/>
    </row>
    <row r="4" spans="1:8">
      <c r="A4" s="145"/>
      <c r="B4" s="146"/>
      <c r="C4" s="147"/>
      <c r="D4" s="148">
        <v>110887</v>
      </c>
      <c r="E4" s="149"/>
      <c r="F4" s="150">
        <v>106387</v>
      </c>
      <c r="G4" s="151"/>
      <c r="H4" s="152"/>
    </row>
    <row r="5" spans="1:8">
      <c r="A5" s="133" t="s">
        <v>537</v>
      </c>
      <c r="B5" s="138"/>
      <c r="C5" s="139"/>
      <c r="D5" s="140">
        <v>607068</v>
      </c>
      <c r="E5" s="141"/>
      <c r="F5" s="142">
        <v>333013</v>
      </c>
      <c r="G5" s="143"/>
      <c r="H5" s="144"/>
    </row>
    <row r="6" spans="1:8">
      <c r="A6" s="145"/>
      <c r="B6" s="146"/>
      <c r="C6" s="147"/>
      <c r="D6" s="148">
        <v>166531</v>
      </c>
      <c r="E6" s="149"/>
      <c r="F6" s="150">
        <v>126732</v>
      </c>
      <c r="G6" s="151"/>
      <c r="H6" s="152"/>
    </row>
    <row r="7" spans="1:8">
      <c r="A7" s="133" t="s">
        <v>538</v>
      </c>
      <c r="B7" s="138"/>
      <c r="C7" s="139"/>
      <c r="D7" s="140">
        <v>318141</v>
      </c>
      <c r="E7" s="141"/>
      <c r="F7" s="142">
        <v>280458</v>
      </c>
      <c r="G7" s="143"/>
      <c r="H7" s="144"/>
    </row>
    <row r="8" spans="1:8">
      <c r="A8" s="145"/>
      <c r="B8" s="146"/>
      <c r="C8" s="147"/>
      <c r="D8" s="148">
        <v>200553</v>
      </c>
      <c r="E8" s="149"/>
      <c r="F8" s="150">
        <v>127286</v>
      </c>
      <c r="G8" s="151"/>
      <c r="H8" s="152"/>
    </row>
    <row r="9" spans="1:8">
      <c r="A9" s="133" t="s">
        <v>539</v>
      </c>
      <c r="B9" s="138"/>
      <c r="C9" s="139"/>
      <c r="D9" s="140">
        <v>299324</v>
      </c>
      <c r="E9" s="141"/>
      <c r="F9" s="142">
        <v>291945</v>
      </c>
      <c r="G9" s="143"/>
      <c r="H9" s="144"/>
    </row>
    <row r="10" spans="1:8">
      <c r="A10" s="145"/>
      <c r="B10" s="146"/>
      <c r="C10" s="147"/>
      <c r="D10" s="148">
        <v>206050</v>
      </c>
      <c r="E10" s="149"/>
      <c r="F10" s="150">
        <v>127651</v>
      </c>
      <c r="G10" s="151"/>
      <c r="H10" s="152"/>
    </row>
    <row r="11" spans="1:8">
      <c r="A11" s="133" t="s">
        <v>540</v>
      </c>
      <c r="B11" s="138"/>
      <c r="C11" s="139"/>
      <c r="D11" s="140">
        <v>276842</v>
      </c>
      <c r="E11" s="141"/>
      <c r="F11" s="142">
        <v>291173</v>
      </c>
      <c r="G11" s="143"/>
      <c r="H11" s="144"/>
    </row>
    <row r="12" spans="1:8">
      <c r="A12" s="145"/>
      <c r="B12" s="146"/>
      <c r="C12" s="153"/>
      <c r="D12" s="148">
        <v>60181</v>
      </c>
      <c r="E12" s="149"/>
      <c r="F12" s="150">
        <v>119071</v>
      </c>
      <c r="G12" s="151"/>
      <c r="H12" s="152"/>
    </row>
    <row r="13" spans="1:8">
      <c r="A13" s="133"/>
      <c r="B13" s="138"/>
      <c r="C13" s="154"/>
      <c r="D13" s="155">
        <v>356318</v>
      </c>
      <c r="E13" s="156"/>
      <c r="F13" s="157">
        <v>302584</v>
      </c>
      <c r="G13" s="158"/>
      <c r="H13" s="144"/>
    </row>
    <row r="14" spans="1:8">
      <c r="A14" s="145"/>
      <c r="B14" s="146"/>
      <c r="C14" s="147"/>
      <c r="D14" s="148">
        <v>148840</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7.53</v>
      </c>
      <c r="C19" s="159">
        <f>ROUND(VALUE(SUBSTITUTE(実質収支比率等に係る経年分析!G$48,"▲","-")),2)</f>
        <v>11.21</v>
      </c>
      <c r="D19" s="159">
        <f>ROUND(VALUE(SUBSTITUTE(実質収支比率等に係る経年分析!H$48,"▲","-")),2)</f>
        <v>10.39</v>
      </c>
      <c r="E19" s="159">
        <f>ROUND(VALUE(SUBSTITUTE(実質収支比率等に係る経年分析!I$48,"▲","-")),2)</f>
        <v>5.43</v>
      </c>
      <c r="F19" s="159">
        <f>ROUND(VALUE(SUBSTITUTE(実質収支比率等に係る経年分析!J$48,"▲","-")),2)</f>
        <v>4.99</v>
      </c>
    </row>
    <row r="20" spans="1:11">
      <c r="A20" s="159" t="s">
        <v>49</v>
      </c>
      <c r="B20" s="159">
        <f>ROUND(VALUE(SUBSTITUTE(実質収支比率等に係る経年分析!F$47,"▲","-")),2)</f>
        <v>64.239999999999995</v>
      </c>
      <c r="C20" s="159">
        <f>ROUND(VALUE(SUBSTITUTE(実質収支比率等に係る経年分析!G$47,"▲","-")),2)</f>
        <v>64.180000000000007</v>
      </c>
      <c r="D20" s="159">
        <f>ROUND(VALUE(SUBSTITUTE(実質収支比率等に係る経年分析!H$47,"▲","-")),2)</f>
        <v>69.08</v>
      </c>
      <c r="E20" s="159">
        <f>ROUND(VALUE(SUBSTITUTE(実質収支比率等に係る経年分析!I$47,"▲","-")),2)</f>
        <v>67.58</v>
      </c>
      <c r="F20" s="159">
        <f>ROUND(VALUE(SUBSTITUTE(実質収支比率等に係る経年分析!J$47,"▲","-")),2)</f>
        <v>64.430000000000007</v>
      </c>
    </row>
    <row r="21" spans="1:11">
      <c r="A21" s="159" t="s">
        <v>50</v>
      </c>
      <c r="B21" s="159">
        <f>IF(ISNUMBER(VALUE(SUBSTITUTE(実質収支比率等に係る経年分析!F$49,"▲","-"))),ROUND(VALUE(SUBSTITUTE(実質収支比率等に係る経年分析!F$49,"▲","-")),2),NA())</f>
        <v>0.55000000000000004</v>
      </c>
      <c r="C21" s="159">
        <f>IF(ISNUMBER(VALUE(SUBSTITUTE(実質収支比率等に係る経年分析!G$49,"▲","-"))),ROUND(VALUE(SUBSTITUTE(実質収支比率等に係る経年分析!G$49,"▲","-")),2),NA())</f>
        <v>0.41</v>
      </c>
      <c r="D21" s="159">
        <f>IF(ISNUMBER(VALUE(SUBSTITUTE(実質収支比率等に係る経年分析!H$49,"▲","-"))),ROUND(VALUE(SUBSTITUTE(実質収支比率等に係る経年分析!H$49,"▲","-")),2),NA())</f>
        <v>5.99</v>
      </c>
      <c r="E21" s="159">
        <f>IF(ISNUMBER(VALUE(SUBSTITUTE(実質収支比率等に係る経年分析!I$49,"▲","-"))),ROUND(VALUE(SUBSTITUTE(実質収支比率等に係る経年分析!I$49,"▲","-")),2),NA())</f>
        <v>-9.66</v>
      </c>
      <c r="F21" s="159">
        <f>IF(ISNUMBER(VALUE(SUBSTITUTE(実質収支比率等に係る経年分析!J$49,"▲","-"))),ROUND(VALUE(SUBSTITUTE(実質収支比率等に係る経年分析!J$49,"▲","-")),2),NA())</f>
        <v>-8.32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産山村花の温泉館事業特別会計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簡易水道事業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0.99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電気事業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0.56999999999999995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1.05</v>
      </c>
    </row>
    <row r="32" spans="1:11">
      <c r="A32" s="160" t="str">
        <f>IF(連結実質赤字比率に係る赤字・黒字の構成分析!C$38="",NA(),連結実質赤字比率に係る赤字・黒字の構成分析!C$38)</f>
        <v>後期高齢者医療事業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2.57</v>
      </c>
    </row>
    <row r="33" spans="1:16">
      <c r="A33" s="160" t="str">
        <f>IF(連結実質赤字比率に係る赤字・黒字の構成分析!C$37="",NA(),連結実質赤字比率に係る赤字・黒字の構成分析!C$37)</f>
        <v>介護保険事業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2.93</v>
      </c>
    </row>
    <row r="34" spans="1:16">
      <c r="A34" s="160" t="str">
        <f>IF(連結実質赤字比率に係る赤字・黒字の構成分析!C$36="",NA(),連結実質赤字比率に係る赤字・黒字の構成分析!C$36)</f>
        <v>国民健康保険事業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2.2999999999999998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9.86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5.16</v>
      </c>
    </row>
    <row r="36" spans="1:16">
      <c r="A36" s="160" t="str">
        <f>IF(連結実質赤字比率に係る赤字・黒字の構成分析!C$34="",NA(),連結実質赤字比率に係る赤字・黒字の構成分析!C$34)</f>
        <v>産山村診療所特別会計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0.19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0.4</v>
      </c>
      <c r="J36" s="160">
        <f>IF(ROUND(VALUE(SUBSTITUTE(連結実質赤字比率に係る赤字・黒字の構成分析!J$34,"▲", "-")), 2) &lt; 0, ABS(ROUND(VALUE(SUBSTITUTE(連結実質赤字比率に係る赤字・黒字の構成分析!J$34,"▲", "-")), 2)), NA())</f>
        <v>0.17</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219</v>
      </c>
      <c r="E42" s="161"/>
      <c r="F42" s="161"/>
      <c r="G42" s="161">
        <f>'実質公債費比率（分子）の構造'!L$52</f>
        <v>205</v>
      </c>
      <c r="H42" s="161"/>
      <c r="I42" s="161"/>
      <c r="J42" s="161">
        <f>'実質公債費比率（分子）の構造'!M$52</f>
        <v>185</v>
      </c>
      <c r="K42" s="161"/>
      <c r="L42" s="161"/>
      <c r="M42" s="161">
        <f>'実質公債費比率（分子）の構造'!N$52</f>
        <v>166</v>
      </c>
      <c r="N42" s="161"/>
      <c r="O42" s="161"/>
      <c r="P42" s="161">
        <f>'実質公債費比率（分子）の構造'!O$52</f>
        <v>154</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20</v>
      </c>
      <c r="C44" s="161"/>
      <c r="D44" s="161"/>
      <c r="E44" s="161">
        <f>'実質公債費比率（分子）の構造'!L$50</f>
        <v>19</v>
      </c>
      <c r="F44" s="161"/>
      <c r="G44" s="161"/>
      <c r="H44" s="161">
        <f>'実質公債費比率（分子）の構造'!M$50</f>
        <v>17</v>
      </c>
      <c r="I44" s="161"/>
      <c r="J44" s="161"/>
      <c r="K44" s="161">
        <f>'実質公債費比率（分子）の構造'!N$50</f>
        <v>36</v>
      </c>
      <c r="L44" s="161"/>
      <c r="M44" s="161"/>
      <c r="N44" s="161">
        <f>'実質公債費比率（分子）の構造'!O$50</f>
        <v>26</v>
      </c>
      <c r="O44" s="161"/>
      <c r="P44" s="161"/>
    </row>
    <row r="45" spans="1:16">
      <c r="A45" s="161" t="s">
        <v>60</v>
      </c>
      <c r="B45" s="161">
        <f>'実質公債費比率（分子）の構造'!K$49</f>
        <v>10</v>
      </c>
      <c r="C45" s="161"/>
      <c r="D45" s="161"/>
      <c r="E45" s="161">
        <f>'実質公債費比率（分子）の構造'!L$49</f>
        <v>10</v>
      </c>
      <c r="F45" s="161"/>
      <c r="G45" s="161"/>
      <c r="H45" s="161">
        <f>'実質公債費比率（分子）の構造'!M$49</f>
        <v>11</v>
      </c>
      <c r="I45" s="161"/>
      <c r="J45" s="161"/>
      <c r="K45" s="161">
        <f>'実質公債費比率（分子）の構造'!N$49</f>
        <v>11</v>
      </c>
      <c r="L45" s="161"/>
      <c r="M45" s="161"/>
      <c r="N45" s="161">
        <f>'実質公債費比率（分子）の構造'!O$49</f>
        <v>10</v>
      </c>
      <c r="O45" s="161"/>
      <c r="P45" s="161"/>
    </row>
    <row r="46" spans="1:16">
      <c r="A46" s="161" t="s">
        <v>61</v>
      </c>
      <c r="B46" s="161">
        <f>'実質公債費比率（分子）の構造'!K$48</f>
        <v>16</v>
      </c>
      <c r="C46" s="161"/>
      <c r="D46" s="161"/>
      <c r="E46" s="161">
        <f>'実質公債費比率（分子）の構造'!L$48</f>
        <v>16</v>
      </c>
      <c r="F46" s="161"/>
      <c r="G46" s="161"/>
      <c r="H46" s="161">
        <f>'実質公債費比率（分子）の構造'!M$48</f>
        <v>16</v>
      </c>
      <c r="I46" s="161"/>
      <c r="J46" s="161"/>
      <c r="K46" s="161">
        <f>'実質公債費比率（分子）の構造'!N$48</f>
        <v>18</v>
      </c>
      <c r="L46" s="161"/>
      <c r="M46" s="161"/>
      <c r="N46" s="161">
        <f>'実質公債費比率（分子）の構造'!O$48</f>
        <v>10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282</v>
      </c>
      <c r="C49" s="161"/>
      <c r="D49" s="161"/>
      <c r="E49" s="161">
        <f>'実質公債費比率（分子）の構造'!L$45</f>
        <v>258</v>
      </c>
      <c r="F49" s="161"/>
      <c r="G49" s="161"/>
      <c r="H49" s="161">
        <f>'実質公債費比率（分子）の構造'!M$45</f>
        <v>221</v>
      </c>
      <c r="I49" s="161"/>
      <c r="J49" s="161"/>
      <c r="K49" s="161">
        <f>'実質公債費比率（分子）の構造'!N$45</f>
        <v>205</v>
      </c>
      <c r="L49" s="161"/>
      <c r="M49" s="161"/>
      <c r="N49" s="161">
        <f>'実質公債費比率（分子）の構造'!O$45</f>
        <v>203</v>
      </c>
      <c r="O49" s="161"/>
      <c r="P49" s="161"/>
    </row>
    <row r="50" spans="1:16">
      <c r="A50" s="161" t="s">
        <v>65</v>
      </c>
      <c r="B50" s="161" t="e">
        <f>NA()</f>
        <v>#N/A</v>
      </c>
      <c r="C50" s="161">
        <f>IF(ISNUMBER('実質公債費比率（分子）の構造'!K$53),'実質公債費比率（分子）の構造'!K$53,NA())</f>
        <v>109</v>
      </c>
      <c r="D50" s="161" t="e">
        <f>NA()</f>
        <v>#N/A</v>
      </c>
      <c r="E50" s="161" t="e">
        <f>NA()</f>
        <v>#N/A</v>
      </c>
      <c r="F50" s="161">
        <f>IF(ISNUMBER('実質公債費比率（分子）の構造'!L$53),'実質公債費比率（分子）の構造'!L$53,NA())</f>
        <v>98</v>
      </c>
      <c r="G50" s="161" t="e">
        <f>NA()</f>
        <v>#N/A</v>
      </c>
      <c r="H50" s="161" t="e">
        <f>NA()</f>
        <v>#N/A</v>
      </c>
      <c r="I50" s="161">
        <f>IF(ISNUMBER('実質公債費比率（分子）の構造'!M$53),'実質公債費比率（分子）の構造'!M$53,NA())</f>
        <v>80</v>
      </c>
      <c r="J50" s="161" t="e">
        <f>NA()</f>
        <v>#N/A</v>
      </c>
      <c r="K50" s="161" t="e">
        <f>NA()</f>
        <v>#N/A</v>
      </c>
      <c r="L50" s="161">
        <f>IF(ISNUMBER('実質公債費比率（分子）の構造'!N$53),'実質公債費比率（分子）の構造'!N$53,NA())</f>
        <v>104</v>
      </c>
      <c r="M50" s="161" t="e">
        <f>NA()</f>
        <v>#N/A</v>
      </c>
      <c r="N50" s="161" t="e">
        <f>NA()</f>
        <v>#N/A</v>
      </c>
      <c r="O50" s="161">
        <f>IF(ISNUMBER('実質公債費比率（分子）の構造'!O$53),'実質公債費比率（分子）の構造'!O$53,NA())</f>
        <v>95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1349</v>
      </c>
      <c r="E56" s="160"/>
      <c r="F56" s="160"/>
      <c r="G56" s="160">
        <f>'将来負担比率（分子）の構造'!J$52</f>
        <v>1354</v>
      </c>
      <c r="H56" s="160"/>
      <c r="I56" s="160"/>
      <c r="J56" s="160">
        <f>'将来負担比率（分子）の構造'!K$52</f>
        <v>1328</v>
      </c>
      <c r="K56" s="160"/>
      <c r="L56" s="160"/>
      <c r="M56" s="160">
        <f>'将来負担比率（分子）の構造'!L$52</f>
        <v>1287</v>
      </c>
      <c r="N56" s="160"/>
      <c r="O56" s="160"/>
      <c r="P56" s="160">
        <f>'将来負担比率（分子）の構造'!M$52</f>
        <v>1436</v>
      </c>
    </row>
    <row r="57" spans="1:16">
      <c r="A57" s="160" t="s">
        <v>36</v>
      </c>
      <c r="B57" s="160"/>
      <c r="C57" s="160"/>
      <c r="D57" s="160">
        <f>'将来負担比率（分子）の構造'!I$51</f>
        <v>91</v>
      </c>
      <c r="E57" s="160"/>
      <c r="F57" s="160"/>
      <c r="G57" s="160">
        <f>'将来負担比率（分子）の構造'!J$51</f>
        <v>87</v>
      </c>
      <c r="H57" s="160"/>
      <c r="I57" s="160"/>
      <c r="J57" s="160">
        <f>'将来負担比率（分子）の構造'!K$51</f>
        <v>103</v>
      </c>
      <c r="K57" s="160"/>
      <c r="L57" s="160"/>
      <c r="M57" s="160">
        <f>'将来負担比率（分子）の構造'!L$51</f>
        <v>131</v>
      </c>
      <c r="N57" s="160"/>
      <c r="O57" s="160"/>
      <c r="P57" s="160">
        <f>'将来負担比率（分子）の構造'!M$51</f>
        <v>135</v>
      </c>
    </row>
    <row r="58" spans="1:16">
      <c r="A58" s="160" t="s">
        <v>35</v>
      </c>
      <c r="B58" s="160"/>
      <c r="C58" s="160"/>
      <c r="D58" s="160">
        <f>'将来負担比率（分子）の構造'!I$50</f>
        <v>1051</v>
      </c>
      <c r="E58" s="160"/>
      <c r="F58" s="160"/>
      <c r="G58" s="160">
        <f>'将来負担比率（分子）の構造'!J$50</f>
        <v>1007</v>
      </c>
      <c r="H58" s="160"/>
      <c r="I58" s="160"/>
      <c r="J58" s="160">
        <f>'将来負担比率（分子）の構造'!K$50</f>
        <v>1080</v>
      </c>
      <c r="K58" s="160"/>
      <c r="L58" s="160"/>
      <c r="M58" s="160">
        <f>'将来負担比率（分子）の構造'!L$50</f>
        <v>1011</v>
      </c>
      <c r="N58" s="160"/>
      <c r="O58" s="160"/>
      <c r="P58" s="160">
        <f>'将来負担比率（分子）の構造'!M$50</f>
        <v>958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236</v>
      </c>
      <c r="C62" s="160"/>
      <c r="D62" s="160"/>
      <c r="E62" s="160">
        <f>'将来負担比率（分子）の構造'!J$45</f>
        <v>209</v>
      </c>
      <c r="F62" s="160"/>
      <c r="G62" s="160"/>
      <c r="H62" s="160">
        <f>'将来負担比率（分子）の構造'!K$45</f>
        <v>271</v>
      </c>
      <c r="I62" s="160"/>
      <c r="J62" s="160"/>
      <c r="K62" s="160">
        <f>'将来負担比率（分子）の構造'!L$45</f>
        <v>68</v>
      </c>
      <c r="L62" s="160"/>
      <c r="M62" s="160"/>
      <c r="N62" s="160">
        <f>'将来負担比率（分子）の構造'!M$45</f>
        <v>76</v>
      </c>
      <c r="O62" s="160"/>
      <c r="P62" s="160"/>
    </row>
    <row r="63" spans="1:16">
      <c r="A63" s="160" t="s">
        <v>28</v>
      </c>
      <c r="B63" s="160">
        <f>'将来負担比率（分子）の構造'!I$44</f>
        <v>48</v>
      </c>
      <c r="C63" s="160"/>
      <c r="D63" s="160"/>
      <c r="E63" s="160">
        <f>'将来負担比率（分子）の構造'!J$44</f>
        <v>54</v>
      </c>
      <c r="F63" s="160"/>
      <c r="G63" s="160"/>
      <c r="H63" s="160">
        <f>'将来負担比率（分子）の構造'!K$44</f>
        <v>49</v>
      </c>
      <c r="I63" s="160"/>
      <c r="J63" s="160"/>
      <c r="K63" s="160">
        <f>'将来負担比率（分子）の構造'!L$44</f>
        <v>43</v>
      </c>
      <c r="L63" s="160"/>
      <c r="M63" s="160"/>
      <c r="N63" s="160">
        <f>'将来負担比率（分子）の構造'!M$44</f>
        <v>41</v>
      </c>
      <c r="O63" s="160"/>
      <c r="P63" s="160"/>
    </row>
    <row r="64" spans="1:16">
      <c r="A64" s="160" t="s">
        <v>27</v>
      </c>
      <c r="B64" s="160">
        <f>'将来負担比率（分子）の構造'!I$43</f>
        <v>128</v>
      </c>
      <c r="C64" s="160"/>
      <c r="D64" s="160"/>
      <c r="E64" s="160">
        <f>'将来負担比率（分子）の構造'!J$43</f>
        <v>115</v>
      </c>
      <c r="F64" s="160"/>
      <c r="G64" s="160"/>
      <c r="H64" s="160">
        <f>'将来負担比率（分子）の構造'!K$43</f>
        <v>102</v>
      </c>
      <c r="I64" s="160"/>
      <c r="J64" s="160"/>
      <c r="K64" s="160">
        <f>'将来負担比率（分子）の構造'!L$43</f>
        <v>103</v>
      </c>
      <c r="L64" s="160"/>
      <c r="M64" s="160"/>
      <c r="N64" s="160">
        <f>'将来負担比率（分子）の構造'!M$43</f>
        <v>99</v>
      </c>
      <c r="O64" s="160"/>
      <c r="P64" s="160"/>
    </row>
    <row r="65" spans="1:16">
      <c r="A65" s="160" t="s">
        <v>26</v>
      </c>
      <c r="B65" s="160">
        <f>'将来負担比率（分子）の構造'!I$42</f>
        <v>15</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1748</v>
      </c>
      <c r="C66" s="160"/>
      <c r="D66" s="160"/>
      <c r="E66" s="160">
        <f>'将来負担比率（分子）の構造'!J$41</f>
        <v>1783</v>
      </c>
      <c r="F66" s="160"/>
      <c r="G66" s="160"/>
      <c r="H66" s="160">
        <f>'将来負担比率（分子）の構造'!K$41</f>
        <v>2009</v>
      </c>
      <c r="I66" s="160"/>
      <c r="J66" s="160"/>
      <c r="K66" s="160">
        <f>'将来負担比率（分子）の構造'!L$41</f>
        <v>2022</v>
      </c>
      <c r="L66" s="160"/>
      <c r="M66" s="160"/>
      <c r="N66" s="160">
        <f>'将来負担比率（分子）の構造'!M$41</f>
        <v>2165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858</v>
      </c>
      <c r="C72" s="164">
        <f>基金残高に係る経年分析!G55</f>
        <v>807</v>
      </c>
      <c r="D72" s="164">
        <f>基金残高に係る経年分析!H55</f>
        <v>722</v>
      </c>
    </row>
    <row r="73" spans="1:16">
      <c r="A73" s="163" t="s">
        <v>72</v>
      </c>
      <c r="B73" s="164">
        <f>基金残高に係る経年分析!F56</f>
        <v>35</v>
      </c>
      <c r="C73" s="164">
        <f>基金残高に係る経年分析!G56</f>
        <v>35</v>
      </c>
      <c r="D73" s="164">
        <f>基金残高に係る経年分析!H56</f>
        <v>35</v>
      </c>
    </row>
    <row r="74" spans="1:16">
      <c r="A74" s="163" t="s">
        <v>73</v>
      </c>
      <c r="B74" s="164">
        <f>基金残高に係る経年分析!F57</f>
        <v>152</v>
      </c>
      <c r="C74" s="164">
        <f>基金残高に係る経年分析!G57</f>
        <v>164</v>
      </c>
      <c r="D74" s="164">
        <f>基金残高に係る経年分析!H57</f>
        <v>190</v>
      </c>
    </row>
  </sheetData>
  <sheetProtection algorithmName="SHA-512" hashValue="ZLaeJHst/p/Qn6fEOsYtf6RIW7hHTj7WISWg1ipZibetA9GoZoG5Gvfwdxq4KHPeDDm68Xf0FcmIqKLVuvoFKw==" saltValue="/w4ZRe37DH1ODbIVoQWA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213</v>
      </c>
      <c r="DI1" s="774"/>
      <c r="DJ1" s="774"/>
      <c r="DK1" s="774"/>
      <c r="DL1" s="774"/>
      <c r="DM1" s="774"/>
      <c r="DN1" s="775"/>
      <c r="DO1" s="205"/>
      <c r="DP1" s="773" t="s">
        <v>214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219</v>
      </c>
      <c r="S4" s="716"/>
      <c r="T4" s="716"/>
      <c r="U4" s="716"/>
      <c r="V4" s="716"/>
      <c r="W4" s="716"/>
      <c r="X4" s="716"/>
      <c r="Y4" s="717"/>
      <c r="Z4" s="715" t="s">
        <v>220</v>
      </c>
      <c r="AA4" s="716"/>
      <c r="AB4" s="716"/>
      <c r="AC4" s="717"/>
      <c r="AD4" s="715" t="s">
        <v>221</v>
      </c>
      <c r="AE4" s="716"/>
      <c r="AF4" s="716"/>
      <c r="AG4" s="716"/>
      <c r="AH4" s="716"/>
      <c r="AI4" s="716"/>
      <c r="AJ4" s="716"/>
      <c r="AK4" s="717"/>
      <c r="AL4" s="715" t="s">
        <v>220</v>
      </c>
      <c r="AM4" s="716"/>
      <c r="AN4" s="716"/>
      <c r="AO4" s="717"/>
      <c r="AP4" s="776" t="s">
        <v>222</v>
      </c>
      <c r="AQ4" s="776"/>
      <c r="AR4" s="776"/>
      <c r="AS4" s="776"/>
      <c r="AT4" s="776"/>
      <c r="AU4" s="776"/>
      <c r="AV4" s="776"/>
      <c r="AW4" s="776"/>
      <c r="AX4" s="776"/>
      <c r="AY4" s="776"/>
      <c r="AZ4" s="776"/>
      <c r="BA4" s="776"/>
      <c r="BB4" s="776"/>
      <c r="BC4" s="776"/>
      <c r="BD4" s="776"/>
      <c r="BE4" s="776"/>
      <c r="BF4" s="776"/>
      <c r="BG4" s="776" t="s">
        <v>223</v>
      </c>
      <c r="BH4" s="776"/>
      <c r="BI4" s="776"/>
      <c r="BJ4" s="776"/>
      <c r="BK4" s="776"/>
      <c r="BL4" s="776"/>
      <c r="BM4" s="776"/>
      <c r="BN4" s="776"/>
      <c r="BO4" s="776" t="s">
        <v>220</v>
      </c>
      <c r="BP4" s="776"/>
      <c r="BQ4" s="776"/>
      <c r="BR4" s="776"/>
      <c r="BS4" s="776" t="s">
        <v>224</v>
      </c>
      <c r="BT4" s="776"/>
      <c r="BU4" s="776"/>
      <c r="BV4" s="776"/>
      <c r="BW4" s="776"/>
      <c r="BX4" s="776"/>
      <c r="BY4" s="776"/>
      <c r="BZ4" s="776"/>
      <c r="CA4" s="776"/>
      <c r="CB4" s="776"/>
      <c r="CD4" s="758" t="s">
        <v>225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226</v>
      </c>
      <c r="C5" s="741"/>
      <c r="D5" s="741"/>
      <c r="E5" s="741"/>
      <c r="F5" s="741"/>
      <c r="G5" s="741"/>
      <c r="H5" s="741"/>
      <c r="I5" s="741"/>
      <c r="J5" s="741"/>
      <c r="K5" s="741"/>
      <c r="L5" s="741"/>
      <c r="M5" s="741"/>
      <c r="N5" s="741"/>
      <c r="O5" s="741"/>
      <c r="P5" s="741"/>
      <c r="Q5" s="742"/>
      <c r="R5" s="706">
        <v>119510</v>
      </c>
      <c r="S5" s="707"/>
      <c r="T5" s="707"/>
      <c r="U5" s="707"/>
      <c r="V5" s="707"/>
      <c r="W5" s="707"/>
      <c r="X5" s="707"/>
      <c r="Y5" s="753"/>
      <c r="Z5" s="771">
        <v>4.4000000000000004</v>
      </c>
      <c r="AA5" s="771"/>
      <c r="AB5" s="771"/>
      <c r="AC5" s="771"/>
      <c r="AD5" s="772">
        <v>119510</v>
      </c>
      <c r="AE5" s="772"/>
      <c r="AF5" s="772"/>
      <c r="AG5" s="772"/>
      <c r="AH5" s="772"/>
      <c r="AI5" s="772"/>
      <c r="AJ5" s="772"/>
      <c r="AK5" s="772"/>
      <c r="AL5" s="754">
        <v>10.9</v>
      </c>
      <c r="AM5" s="723"/>
      <c r="AN5" s="723"/>
      <c r="AO5" s="755"/>
      <c r="AP5" s="740" t="s">
        <v>227</v>
      </c>
      <c r="AQ5" s="741"/>
      <c r="AR5" s="741"/>
      <c r="AS5" s="741"/>
      <c r="AT5" s="741"/>
      <c r="AU5" s="741"/>
      <c r="AV5" s="741"/>
      <c r="AW5" s="741"/>
      <c r="AX5" s="741"/>
      <c r="AY5" s="741"/>
      <c r="AZ5" s="741"/>
      <c r="BA5" s="741"/>
      <c r="BB5" s="741"/>
      <c r="BC5" s="741"/>
      <c r="BD5" s="741"/>
      <c r="BE5" s="741"/>
      <c r="BF5" s="742"/>
      <c r="BG5" s="641">
        <v>114791</v>
      </c>
      <c r="BH5" s="644"/>
      <c r="BI5" s="644"/>
      <c r="BJ5" s="644"/>
      <c r="BK5" s="644"/>
      <c r="BL5" s="644"/>
      <c r="BM5" s="644"/>
      <c r="BN5" s="645"/>
      <c r="BO5" s="703">
        <v>96.1</v>
      </c>
      <c r="BP5" s="703"/>
      <c r="BQ5" s="703"/>
      <c r="BR5" s="703"/>
      <c r="BS5" s="704" t="s">
        <v>143</v>
      </c>
      <c r="BT5" s="704"/>
      <c r="BU5" s="704"/>
      <c r="BV5" s="704"/>
      <c r="BW5" s="704"/>
      <c r="BX5" s="704"/>
      <c r="BY5" s="704"/>
      <c r="BZ5" s="704"/>
      <c r="CA5" s="704"/>
      <c r="CB5" s="745"/>
      <c r="CD5" s="758" t="s">
        <v>222</v>
      </c>
      <c r="CE5" s="759"/>
      <c r="CF5" s="759"/>
      <c r="CG5" s="759"/>
      <c r="CH5" s="759"/>
      <c r="CI5" s="759"/>
      <c r="CJ5" s="759"/>
      <c r="CK5" s="759"/>
      <c r="CL5" s="759"/>
      <c r="CM5" s="759"/>
      <c r="CN5" s="759"/>
      <c r="CO5" s="759"/>
      <c r="CP5" s="759"/>
      <c r="CQ5" s="760"/>
      <c r="CR5" s="758" t="s">
        <v>228</v>
      </c>
      <c r="CS5" s="759"/>
      <c r="CT5" s="759"/>
      <c r="CU5" s="759"/>
      <c r="CV5" s="759"/>
      <c r="CW5" s="759"/>
      <c r="CX5" s="759"/>
      <c r="CY5" s="760"/>
      <c r="CZ5" s="758" t="s">
        <v>220</v>
      </c>
      <c r="DA5" s="759"/>
      <c r="DB5" s="759"/>
      <c r="DC5" s="760"/>
      <c r="DD5" s="758" t="s">
        <v>229</v>
      </c>
      <c r="DE5" s="759"/>
      <c r="DF5" s="759"/>
      <c r="DG5" s="759"/>
      <c r="DH5" s="759"/>
      <c r="DI5" s="759"/>
      <c r="DJ5" s="759"/>
      <c r="DK5" s="759"/>
      <c r="DL5" s="759"/>
      <c r="DM5" s="759"/>
      <c r="DN5" s="759"/>
      <c r="DO5" s="759"/>
      <c r="DP5" s="760"/>
      <c r="DQ5" s="758" t="s">
        <v>230</v>
      </c>
      <c r="DR5" s="759"/>
      <c r="DS5" s="759"/>
      <c r="DT5" s="759"/>
      <c r="DU5" s="759"/>
      <c r="DV5" s="759"/>
      <c r="DW5" s="759"/>
      <c r="DX5" s="759"/>
      <c r="DY5" s="759"/>
      <c r="DZ5" s="759"/>
      <c r="EA5" s="759"/>
      <c r="EB5" s="759"/>
      <c r="EC5" s="760"/>
    </row>
    <row r="6" spans="2:143" ht="11.25" customHeight="1">
      <c r="B6" s="638" t="s">
        <v>231</v>
      </c>
      <c r="C6" s="639"/>
      <c r="D6" s="639"/>
      <c r="E6" s="639"/>
      <c r="F6" s="639"/>
      <c r="G6" s="639"/>
      <c r="H6" s="639"/>
      <c r="I6" s="639"/>
      <c r="J6" s="639"/>
      <c r="K6" s="639"/>
      <c r="L6" s="639"/>
      <c r="M6" s="639"/>
      <c r="N6" s="639"/>
      <c r="O6" s="639"/>
      <c r="P6" s="639"/>
      <c r="Q6" s="640"/>
      <c r="R6" s="641">
        <v>40170</v>
      </c>
      <c r="S6" s="644"/>
      <c r="T6" s="644"/>
      <c r="U6" s="644"/>
      <c r="V6" s="644"/>
      <c r="W6" s="644"/>
      <c r="X6" s="644"/>
      <c r="Y6" s="645"/>
      <c r="Z6" s="703">
        <v>1.5</v>
      </c>
      <c r="AA6" s="703"/>
      <c r="AB6" s="703"/>
      <c r="AC6" s="703"/>
      <c r="AD6" s="704">
        <v>40170</v>
      </c>
      <c r="AE6" s="704"/>
      <c r="AF6" s="704"/>
      <c r="AG6" s="704"/>
      <c r="AH6" s="704"/>
      <c r="AI6" s="704"/>
      <c r="AJ6" s="704"/>
      <c r="AK6" s="704"/>
      <c r="AL6" s="646">
        <v>3.7</v>
      </c>
      <c r="AM6" s="647"/>
      <c r="AN6" s="647"/>
      <c r="AO6" s="705"/>
      <c r="AP6" s="638" t="s">
        <v>232</v>
      </c>
      <c r="AQ6" s="639"/>
      <c r="AR6" s="639"/>
      <c r="AS6" s="639"/>
      <c r="AT6" s="639"/>
      <c r="AU6" s="639"/>
      <c r="AV6" s="639"/>
      <c r="AW6" s="639"/>
      <c r="AX6" s="639"/>
      <c r="AY6" s="639"/>
      <c r="AZ6" s="639"/>
      <c r="BA6" s="639"/>
      <c r="BB6" s="639"/>
      <c r="BC6" s="639"/>
      <c r="BD6" s="639"/>
      <c r="BE6" s="639"/>
      <c r="BF6" s="640"/>
      <c r="BG6" s="641">
        <v>114791</v>
      </c>
      <c r="BH6" s="644"/>
      <c r="BI6" s="644"/>
      <c r="BJ6" s="644"/>
      <c r="BK6" s="644"/>
      <c r="BL6" s="644"/>
      <c r="BM6" s="644"/>
      <c r="BN6" s="645"/>
      <c r="BO6" s="703">
        <v>96.1</v>
      </c>
      <c r="BP6" s="703"/>
      <c r="BQ6" s="703"/>
      <c r="BR6" s="703"/>
      <c r="BS6" s="704" t="s">
        <v>143</v>
      </c>
      <c r="BT6" s="704"/>
      <c r="BU6" s="704"/>
      <c r="BV6" s="704"/>
      <c r="BW6" s="704"/>
      <c r="BX6" s="704"/>
      <c r="BY6" s="704"/>
      <c r="BZ6" s="704"/>
      <c r="CA6" s="704"/>
      <c r="CB6" s="745"/>
      <c r="CD6" s="712" t="s">
        <v>233</v>
      </c>
      <c r="CE6" s="713"/>
      <c r="CF6" s="713"/>
      <c r="CG6" s="713"/>
      <c r="CH6" s="713"/>
      <c r="CI6" s="713"/>
      <c r="CJ6" s="713"/>
      <c r="CK6" s="713"/>
      <c r="CL6" s="713"/>
      <c r="CM6" s="713"/>
      <c r="CN6" s="713"/>
      <c r="CO6" s="713"/>
      <c r="CP6" s="713"/>
      <c r="CQ6" s="714"/>
      <c r="CR6" s="641">
        <v>51007</v>
      </c>
      <c r="CS6" s="644"/>
      <c r="CT6" s="644"/>
      <c r="CU6" s="644"/>
      <c r="CV6" s="644"/>
      <c r="CW6" s="644"/>
      <c r="CX6" s="644"/>
      <c r="CY6" s="645"/>
      <c r="CZ6" s="754">
        <v>1.9</v>
      </c>
      <c r="DA6" s="723"/>
      <c r="DB6" s="723"/>
      <c r="DC6" s="757"/>
      <c r="DD6" s="649" t="s">
        <v>143</v>
      </c>
      <c r="DE6" s="644"/>
      <c r="DF6" s="644"/>
      <c r="DG6" s="644"/>
      <c r="DH6" s="644"/>
      <c r="DI6" s="644"/>
      <c r="DJ6" s="644"/>
      <c r="DK6" s="644"/>
      <c r="DL6" s="644"/>
      <c r="DM6" s="644"/>
      <c r="DN6" s="644"/>
      <c r="DO6" s="644"/>
      <c r="DP6" s="645"/>
      <c r="DQ6" s="649">
        <v>51007</v>
      </c>
      <c r="DR6" s="644"/>
      <c r="DS6" s="644"/>
      <c r="DT6" s="644"/>
      <c r="DU6" s="644"/>
      <c r="DV6" s="644"/>
      <c r="DW6" s="644"/>
      <c r="DX6" s="644"/>
      <c r="DY6" s="644"/>
      <c r="DZ6" s="644"/>
      <c r="EA6" s="644"/>
      <c r="EB6" s="644"/>
      <c r="EC6" s="684"/>
    </row>
    <row r="7" spans="2:143" ht="11.25" customHeight="1">
      <c r="B7" s="638" t="s">
        <v>234</v>
      </c>
      <c r="C7" s="639"/>
      <c r="D7" s="639"/>
      <c r="E7" s="639"/>
      <c r="F7" s="639"/>
      <c r="G7" s="639"/>
      <c r="H7" s="639"/>
      <c r="I7" s="639"/>
      <c r="J7" s="639"/>
      <c r="K7" s="639"/>
      <c r="L7" s="639"/>
      <c r="M7" s="639"/>
      <c r="N7" s="639"/>
      <c r="O7" s="639"/>
      <c r="P7" s="639"/>
      <c r="Q7" s="640"/>
      <c r="R7" s="641">
        <v>149</v>
      </c>
      <c r="S7" s="644"/>
      <c r="T7" s="644"/>
      <c r="U7" s="644"/>
      <c r="V7" s="644"/>
      <c r="W7" s="644"/>
      <c r="X7" s="644"/>
      <c r="Y7" s="645"/>
      <c r="Z7" s="703">
        <v>0</v>
      </c>
      <c r="AA7" s="703"/>
      <c r="AB7" s="703"/>
      <c r="AC7" s="703"/>
      <c r="AD7" s="704">
        <v>149</v>
      </c>
      <c r="AE7" s="704"/>
      <c r="AF7" s="704"/>
      <c r="AG7" s="704"/>
      <c r="AH7" s="704"/>
      <c r="AI7" s="704"/>
      <c r="AJ7" s="704"/>
      <c r="AK7" s="704"/>
      <c r="AL7" s="646">
        <v>0</v>
      </c>
      <c r="AM7" s="647"/>
      <c r="AN7" s="647"/>
      <c r="AO7" s="705"/>
      <c r="AP7" s="638" t="s">
        <v>235</v>
      </c>
      <c r="AQ7" s="639"/>
      <c r="AR7" s="639"/>
      <c r="AS7" s="639"/>
      <c r="AT7" s="639"/>
      <c r="AU7" s="639"/>
      <c r="AV7" s="639"/>
      <c r="AW7" s="639"/>
      <c r="AX7" s="639"/>
      <c r="AY7" s="639"/>
      <c r="AZ7" s="639"/>
      <c r="BA7" s="639"/>
      <c r="BB7" s="639"/>
      <c r="BC7" s="639"/>
      <c r="BD7" s="639"/>
      <c r="BE7" s="639"/>
      <c r="BF7" s="640"/>
      <c r="BG7" s="641">
        <v>42253</v>
      </c>
      <c r="BH7" s="644"/>
      <c r="BI7" s="644"/>
      <c r="BJ7" s="644"/>
      <c r="BK7" s="644"/>
      <c r="BL7" s="644"/>
      <c r="BM7" s="644"/>
      <c r="BN7" s="645"/>
      <c r="BO7" s="703">
        <v>35.4</v>
      </c>
      <c r="BP7" s="703"/>
      <c r="BQ7" s="703"/>
      <c r="BR7" s="703"/>
      <c r="BS7" s="704" t="s">
        <v>143</v>
      </c>
      <c r="BT7" s="704"/>
      <c r="BU7" s="704"/>
      <c r="BV7" s="704"/>
      <c r="BW7" s="704"/>
      <c r="BX7" s="704"/>
      <c r="BY7" s="704"/>
      <c r="BZ7" s="704"/>
      <c r="CA7" s="704"/>
      <c r="CB7" s="745"/>
      <c r="CD7" s="685" t="s">
        <v>236</v>
      </c>
      <c r="CE7" s="682"/>
      <c r="CF7" s="682"/>
      <c r="CG7" s="682"/>
      <c r="CH7" s="682"/>
      <c r="CI7" s="682"/>
      <c r="CJ7" s="682"/>
      <c r="CK7" s="682"/>
      <c r="CL7" s="682"/>
      <c r="CM7" s="682"/>
      <c r="CN7" s="682"/>
      <c r="CO7" s="682"/>
      <c r="CP7" s="682"/>
      <c r="CQ7" s="683"/>
      <c r="CR7" s="641">
        <v>358611</v>
      </c>
      <c r="CS7" s="644"/>
      <c r="CT7" s="644"/>
      <c r="CU7" s="644"/>
      <c r="CV7" s="644"/>
      <c r="CW7" s="644"/>
      <c r="CX7" s="644"/>
      <c r="CY7" s="645"/>
      <c r="CZ7" s="703">
        <v>13.7</v>
      </c>
      <c r="DA7" s="703"/>
      <c r="DB7" s="703"/>
      <c r="DC7" s="703"/>
      <c r="DD7" s="649">
        <v>19101</v>
      </c>
      <c r="DE7" s="644"/>
      <c r="DF7" s="644"/>
      <c r="DG7" s="644"/>
      <c r="DH7" s="644"/>
      <c r="DI7" s="644"/>
      <c r="DJ7" s="644"/>
      <c r="DK7" s="644"/>
      <c r="DL7" s="644"/>
      <c r="DM7" s="644"/>
      <c r="DN7" s="644"/>
      <c r="DO7" s="644"/>
      <c r="DP7" s="645"/>
      <c r="DQ7" s="649">
        <v>265145</v>
      </c>
      <c r="DR7" s="644"/>
      <c r="DS7" s="644"/>
      <c r="DT7" s="644"/>
      <c r="DU7" s="644"/>
      <c r="DV7" s="644"/>
      <c r="DW7" s="644"/>
      <c r="DX7" s="644"/>
      <c r="DY7" s="644"/>
      <c r="DZ7" s="644"/>
      <c r="EA7" s="644"/>
      <c r="EB7" s="644"/>
      <c r="EC7" s="684"/>
    </row>
    <row r="8" spans="2:143" ht="11.25" customHeight="1">
      <c r="B8" s="638" t="s">
        <v>237</v>
      </c>
      <c r="C8" s="639"/>
      <c r="D8" s="639"/>
      <c r="E8" s="639"/>
      <c r="F8" s="639"/>
      <c r="G8" s="639"/>
      <c r="H8" s="639"/>
      <c r="I8" s="639"/>
      <c r="J8" s="639"/>
      <c r="K8" s="639"/>
      <c r="L8" s="639"/>
      <c r="M8" s="639"/>
      <c r="N8" s="639"/>
      <c r="O8" s="639"/>
      <c r="P8" s="639"/>
      <c r="Q8" s="640"/>
      <c r="R8" s="641">
        <v>207</v>
      </c>
      <c r="S8" s="644"/>
      <c r="T8" s="644"/>
      <c r="U8" s="644"/>
      <c r="V8" s="644"/>
      <c r="W8" s="644"/>
      <c r="X8" s="644"/>
      <c r="Y8" s="645"/>
      <c r="Z8" s="703">
        <v>0</v>
      </c>
      <c r="AA8" s="703"/>
      <c r="AB8" s="703"/>
      <c r="AC8" s="703"/>
      <c r="AD8" s="704">
        <v>207</v>
      </c>
      <c r="AE8" s="704"/>
      <c r="AF8" s="704"/>
      <c r="AG8" s="704"/>
      <c r="AH8" s="704"/>
      <c r="AI8" s="704"/>
      <c r="AJ8" s="704"/>
      <c r="AK8" s="704"/>
      <c r="AL8" s="646">
        <v>0</v>
      </c>
      <c r="AM8" s="647"/>
      <c r="AN8" s="647"/>
      <c r="AO8" s="705"/>
      <c r="AP8" s="638" t="s">
        <v>238</v>
      </c>
      <c r="AQ8" s="639"/>
      <c r="AR8" s="639"/>
      <c r="AS8" s="639"/>
      <c r="AT8" s="639"/>
      <c r="AU8" s="639"/>
      <c r="AV8" s="639"/>
      <c r="AW8" s="639"/>
      <c r="AX8" s="639"/>
      <c r="AY8" s="639"/>
      <c r="AZ8" s="639"/>
      <c r="BA8" s="639"/>
      <c r="BB8" s="639"/>
      <c r="BC8" s="639"/>
      <c r="BD8" s="639"/>
      <c r="BE8" s="639"/>
      <c r="BF8" s="640"/>
      <c r="BG8" s="641">
        <v>2169</v>
      </c>
      <c r="BH8" s="644"/>
      <c r="BI8" s="644"/>
      <c r="BJ8" s="644"/>
      <c r="BK8" s="644"/>
      <c r="BL8" s="644"/>
      <c r="BM8" s="644"/>
      <c r="BN8" s="645"/>
      <c r="BO8" s="703">
        <v>1.8</v>
      </c>
      <c r="BP8" s="703"/>
      <c r="BQ8" s="703"/>
      <c r="BR8" s="703"/>
      <c r="BS8" s="649" t="s">
        <v>143</v>
      </c>
      <c r="BT8" s="644"/>
      <c r="BU8" s="644"/>
      <c r="BV8" s="644"/>
      <c r="BW8" s="644"/>
      <c r="BX8" s="644"/>
      <c r="BY8" s="644"/>
      <c r="BZ8" s="644"/>
      <c r="CA8" s="644"/>
      <c r="CB8" s="684"/>
      <c r="CD8" s="685" t="s">
        <v>239</v>
      </c>
      <c r="CE8" s="682"/>
      <c r="CF8" s="682"/>
      <c r="CG8" s="682"/>
      <c r="CH8" s="682"/>
      <c r="CI8" s="682"/>
      <c r="CJ8" s="682"/>
      <c r="CK8" s="682"/>
      <c r="CL8" s="682"/>
      <c r="CM8" s="682"/>
      <c r="CN8" s="682"/>
      <c r="CO8" s="682"/>
      <c r="CP8" s="682"/>
      <c r="CQ8" s="683"/>
      <c r="CR8" s="641">
        <v>357641</v>
      </c>
      <c r="CS8" s="644"/>
      <c r="CT8" s="644"/>
      <c r="CU8" s="644"/>
      <c r="CV8" s="644"/>
      <c r="CW8" s="644"/>
      <c r="CX8" s="644"/>
      <c r="CY8" s="645"/>
      <c r="CZ8" s="703">
        <v>13.6</v>
      </c>
      <c r="DA8" s="703"/>
      <c r="DB8" s="703"/>
      <c r="DC8" s="703"/>
      <c r="DD8" s="649">
        <v>7215</v>
      </c>
      <c r="DE8" s="644"/>
      <c r="DF8" s="644"/>
      <c r="DG8" s="644"/>
      <c r="DH8" s="644"/>
      <c r="DI8" s="644"/>
      <c r="DJ8" s="644"/>
      <c r="DK8" s="644"/>
      <c r="DL8" s="644"/>
      <c r="DM8" s="644"/>
      <c r="DN8" s="644"/>
      <c r="DO8" s="644"/>
      <c r="DP8" s="645"/>
      <c r="DQ8" s="649">
        <v>235412</v>
      </c>
      <c r="DR8" s="644"/>
      <c r="DS8" s="644"/>
      <c r="DT8" s="644"/>
      <c r="DU8" s="644"/>
      <c r="DV8" s="644"/>
      <c r="DW8" s="644"/>
      <c r="DX8" s="644"/>
      <c r="DY8" s="644"/>
      <c r="DZ8" s="644"/>
      <c r="EA8" s="644"/>
      <c r="EB8" s="644"/>
      <c r="EC8" s="684"/>
    </row>
    <row r="9" spans="2:143" ht="11.25" customHeight="1">
      <c r="B9" s="638" t="s">
        <v>240</v>
      </c>
      <c r="C9" s="639"/>
      <c r="D9" s="639"/>
      <c r="E9" s="639"/>
      <c r="F9" s="639"/>
      <c r="G9" s="639"/>
      <c r="H9" s="639"/>
      <c r="I9" s="639"/>
      <c r="J9" s="639"/>
      <c r="K9" s="639"/>
      <c r="L9" s="639"/>
      <c r="M9" s="639"/>
      <c r="N9" s="639"/>
      <c r="O9" s="639"/>
      <c r="P9" s="639"/>
      <c r="Q9" s="640"/>
      <c r="R9" s="641">
        <v>303</v>
      </c>
      <c r="S9" s="644"/>
      <c r="T9" s="644"/>
      <c r="U9" s="644"/>
      <c r="V9" s="644"/>
      <c r="W9" s="644"/>
      <c r="X9" s="644"/>
      <c r="Y9" s="645"/>
      <c r="Z9" s="703">
        <v>0</v>
      </c>
      <c r="AA9" s="703"/>
      <c r="AB9" s="703"/>
      <c r="AC9" s="703"/>
      <c r="AD9" s="704">
        <v>303</v>
      </c>
      <c r="AE9" s="704"/>
      <c r="AF9" s="704"/>
      <c r="AG9" s="704"/>
      <c r="AH9" s="704"/>
      <c r="AI9" s="704"/>
      <c r="AJ9" s="704"/>
      <c r="AK9" s="704"/>
      <c r="AL9" s="646">
        <v>0</v>
      </c>
      <c r="AM9" s="647"/>
      <c r="AN9" s="647"/>
      <c r="AO9" s="705"/>
      <c r="AP9" s="638" t="s">
        <v>241</v>
      </c>
      <c r="AQ9" s="639"/>
      <c r="AR9" s="639"/>
      <c r="AS9" s="639"/>
      <c r="AT9" s="639"/>
      <c r="AU9" s="639"/>
      <c r="AV9" s="639"/>
      <c r="AW9" s="639"/>
      <c r="AX9" s="639"/>
      <c r="AY9" s="639"/>
      <c r="AZ9" s="639"/>
      <c r="BA9" s="639"/>
      <c r="BB9" s="639"/>
      <c r="BC9" s="639"/>
      <c r="BD9" s="639"/>
      <c r="BE9" s="639"/>
      <c r="BF9" s="640"/>
      <c r="BG9" s="641">
        <v>34525</v>
      </c>
      <c r="BH9" s="644"/>
      <c r="BI9" s="644"/>
      <c r="BJ9" s="644"/>
      <c r="BK9" s="644"/>
      <c r="BL9" s="644"/>
      <c r="BM9" s="644"/>
      <c r="BN9" s="645"/>
      <c r="BO9" s="703">
        <v>28.9</v>
      </c>
      <c r="BP9" s="703"/>
      <c r="BQ9" s="703"/>
      <c r="BR9" s="703"/>
      <c r="BS9" s="649" t="s">
        <v>143</v>
      </c>
      <c r="BT9" s="644"/>
      <c r="BU9" s="644"/>
      <c r="BV9" s="644"/>
      <c r="BW9" s="644"/>
      <c r="BX9" s="644"/>
      <c r="BY9" s="644"/>
      <c r="BZ9" s="644"/>
      <c r="CA9" s="644"/>
      <c r="CB9" s="684"/>
      <c r="CD9" s="685" t="s">
        <v>242</v>
      </c>
      <c r="CE9" s="682"/>
      <c r="CF9" s="682"/>
      <c r="CG9" s="682"/>
      <c r="CH9" s="682"/>
      <c r="CI9" s="682"/>
      <c r="CJ9" s="682"/>
      <c r="CK9" s="682"/>
      <c r="CL9" s="682"/>
      <c r="CM9" s="682"/>
      <c r="CN9" s="682"/>
      <c r="CO9" s="682"/>
      <c r="CP9" s="682"/>
      <c r="CQ9" s="683"/>
      <c r="CR9" s="641">
        <v>304559</v>
      </c>
      <c r="CS9" s="644"/>
      <c r="CT9" s="644"/>
      <c r="CU9" s="644"/>
      <c r="CV9" s="644"/>
      <c r="CW9" s="644"/>
      <c r="CX9" s="644"/>
      <c r="CY9" s="645"/>
      <c r="CZ9" s="703">
        <v>11.6</v>
      </c>
      <c r="DA9" s="703"/>
      <c r="DB9" s="703"/>
      <c r="DC9" s="703"/>
      <c r="DD9" s="649" t="s">
        <v>143</v>
      </c>
      <c r="DE9" s="644"/>
      <c r="DF9" s="644"/>
      <c r="DG9" s="644"/>
      <c r="DH9" s="644"/>
      <c r="DI9" s="644"/>
      <c r="DJ9" s="644"/>
      <c r="DK9" s="644"/>
      <c r="DL9" s="644"/>
      <c r="DM9" s="644"/>
      <c r="DN9" s="644"/>
      <c r="DO9" s="644"/>
      <c r="DP9" s="645"/>
      <c r="DQ9" s="649">
        <v>87237</v>
      </c>
      <c r="DR9" s="644"/>
      <c r="DS9" s="644"/>
      <c r="DT9" s="644"/>
      <c r="DU9" s="644"/>
      <c r="DV9" s="644"/>
      <c r="DW9" s="644"/>
      <c r="DX9" s="644"/>
      <c r="DY9" s="644"/>
      <c r="DZ9" s="644"/>
      <c r="EA9" s="644"/>
      <c r="EB9" s="644"/>
      <c r="EC9" s="684"/>
    </row>
    <row r="10" spans="2:143" ht="11.25" customHeight="1">
      <c r="B10" s="638" t="s">
        <v>243</v>
      </c>
      <c r="C10" s="639"/>
      <c r="D10" s="639"/>
      <c r="E10" s="639"/>
      <c r="F10" s="639"/>
      <c r="G10" s="639"/>
      <c r="H10" s="639"/>
      <c r="I10" s="639"/>
      <c r="J10" s="639"/>
      <c r="K10" s="639"/>
      <c r="L10" s="639"/>
      <c r="M10" s="639"/>
      <c r="N10" s="639"/>
      <c r="O10" s="639"/>
      <c r="P10" s="639"/>
      <c r="Q10" s="640"/>
      <c r="R10" s="641" t="s">
        <v>143</v>
      </c>
      <c r="S10" s="644"/>
      <c r="T10" s="644"/>
      <c r="U10" s="644"/>
      <c r="V10" s="644"/>
      <c r="W10" s="644"/>
      <c r="X10" s="644"/>
      <c r="Y10" s="645"/>
      <c r="Z10" s="703" t="s">
        <v>143</v>
      </c>
      <c r="AA10" s="703"/>
      <c r="AB10" s="703"/>
      <c r="AC10" s="703"/>
      <c r="AD10" s="704" t="s">
        <v>143</v>
      </c>
      <c r="AE10" s="704"/>
      <c r="AF10" s="704"/>
      <c r="AG10" s="704"/>
      <c r="AH10" s="704"/>
      <c r="AI10" s="704"/>
      <c r="AJ10" s="704"/>
      <c r="AK10" s="704"/>
      <c r="AL10" s="646" t="s">
        <v>143</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3064</v>
      </c>
      <c r="BH10" s="644"/>
      <c r="BI10" s="644"/>
      <c r="BJ10" s="644"/>
      <c r="BK10" s="644"/>
      <c r="BL10" s="644"/>
      <c r="BM10" s="644"/>
      <c r="BN10" s="645"/>
      <c r="BO10" s="703">
        <v>2.6</v>
      </c>
      <c r="BP10" s="703"/>
      <c r="BQ10" s="703"/>
      <c r="BR10" s="703"/>
      <c r="BS10" s="649" t="s">
        <v>143</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t="s">
        <v>143</v>
      </c>
      <c r="CS10" s="644"/>
      <c r="CT10" s="644"/>
      <c r="CU10" s="644"/>
      <c r="CV10" s="644"/>
      <c r="CW10" s="644"/>
      <c r="CX10" s="644"/>
      <c r="CY10" s="645"/>
      <c r="CZ10" s="703" t="s">
        <v>143</v>
      </c>
      <c r="DA10" s="703"/>
      <c r="DB10" s="703"/>
      <c r="DC10" s="703"/>
      <c r="DD10" s="649" t="s">
        <v>143</v>
      </c>
      <c r="DE10" s="644"/>
      <c r="DF10" s="644"/>
      <c r="DG10" s="644"/>
      <c r="DH10" s="644"/>
      <c r="DI10" s="644"/>
      <c r="DJ10" s="644"/>
      <c r="DK10" s="644"/>
      <c r="DL10" s="644"/>
      <c r="DM10" s="644"/>
      <c r="DN10" s="644"/>
      <c r="DO10" s="644"/>
      <c r="DP10" s="645"/>
      <c r="DQ10" s="649" t="s">
        <v>143</v>
      </c>
      <c r="DR10" s="644"/>
      <c r="DS10" s="644"/>
      <c r="DT10" s="644"/>
      <c r="DU10" s="644"/>
      <c r="DV10" s="644"/>
      <c r="DW10" s="644"/>
      <c r="DX10" s="644"/>
      <c r="DY10" s="644"/>
      <c r="DZ10" s="644"/>
      <c r="EA10" s="644"/>
      <c r="EB10" s="644"/>
      <c r="EC10" s="684"/>
    </row>
    <row r="11" spans="2:143" ht="11.25" customHeight="1">
      <c r="B11" s="638" t="s">
        <v>246</v>
      </c>
      <c r="C11" s="639"/>
      <c r="D11" s="639"/>
      <c r="E11" s="639"/>
      <c r="F11" s="639"/>
      <c r="G11" s="639"/>
      <c r="H11" s="639"/>
      <c r="I11" s="639"/>
      <c r="J11" s="639"/>
      <c r="K11" s="639"/>
      <c r="L11" s="639"/>
      <c r="M11" s="639"/>
      <c r="N11" s="639"/>
      <c r="O11" s="639"/>
      <c r="P11" s="639"/>
      <c r="Q11" s="640"/>
      <c r="R11" s="641" t="s">
        <v>143</v>
      </c>
      <c r="S11" s="644"/>
      <c r="T11" s="644"/>
      <c r="U11" s="644"/>
      <c r="V11" s="644"/>
      <c r="W11" s="644"/>
      <c r="X11" s="644"/>
      <c r="Y11" s="645"/>
      <c r="Z11" s="703" t="s">
        <v>143</v>
      </c>
      <c r="AA11" s="703"/>
      <c r="AB11" s="703"/>
      <c r="AC11" s="703"/>
      <c r="AD11" s="704" t="s">
        <v>143</v>
      </c>
      <c r="AE11" s="704"/>
      <c r="AF11" s="704"/>
      <c r="AG11" s="704"/>
      <c r="AH11" s="704"/>
      <c r="AI11" s="704"/>
      <c r="AJ11" s="704"/>
      <c r="AK11" s="704"/>
      <c r="AL11" s="646" t="s">
        <v>143</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2495</v>
      </c>
      <c r="BH11" s="644"/>
      <c r="BI11" s="644"/>
      <c r="BJ11" s="644"/>
      <c r="BK11" s="644"/>
      <c r="BL11" s="644"/>
      <c r="BM11" s="644"/>
      <c r="BN11" s="645"/>
      <c r="BO11" s="703">
        <v>2.1</v>
      </c>
      <c r="BP11" s="703"/>
      <c r="BQ11" s="703"/>
      <c r="BR11" s="703"/>
      <c r="BS11" s="649" t="s">
        <v>143</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365235</v>
      </c>
      <c r="CS11" s="644"/>
      <c r="CT11" s="644"/>
      <c r="CU11" s="644"/>
      <c r="CV11" s="644"/>
      <c r="CW11" s="644"/>
      <c r="CX11" s="644"/>
      <c r="CY11" s="645"/>
      <c r="CZ11" s="703">
        <v>13.9</v>
      </c>
      <c r="DA11" s="703"/>
      <c r="DB11" s="703"/>
      <c r="DC11" s="703"/>
      <c r="DD11" s="649">
        <v>4771</v>
      </c>
      <c r="DE11" s="644"/>
      <c r="DF11" s="644"/>
      <c r="DG11" s="644"/>
      <c r="DH11" s="644"/>
      <c r="DI11" s="644"/>
      <c r="DJ11" s="644"/>
      <c r="DK11" s="644"/>
      <c r="DL11" s="644"/>
      <c r="DM11" s="644"/>
      <c r="DN11" s="644"/>
      <c r="DO11" s="644"/>
      <c r="DP11" s="645"/>
      <c r="DQ11" s="649">
        <v>95351</v>
      </c>
      <c r="DR11" s="644"/>
      <c r="DS11" s="644"/>
      <c r="DT11" s="644"/>
      <c r="DU11" s="644"/>
      <c r="DV11" s="644"/>
      <c r="DW11" s="644"/>
      <c r="DX11" s="644"/>
      <c r="DY11" s="644"/>
      <c r="DZ11" s="644"/>
      <c r="EA11" s="644"/>
      <c r="EB11" s="644"/>
      <c r="EC11" s="684"/>
    </row>
    <row r="12" spans="2:143" ht="11.25" customHeight="1">
      <c r="B12" s="638" t="s">
        <v>249</v>
      </c>
      <c r="C12" s="639"/>
      <c r="D12" s="639"/>
      <c r="E12" s="639"/>
      <c r="F12" s="639"/>
      <c r="G12" s="639"/>
      <c r="H12" s="639"/>
      <c r="I12" s="639"/>
      <c r="J12" s="639"/>
      <c r="K12" s="639"/>
      <c r="L12" s="639"/>
      <c r="M12" s="639"/>
      <c r="N12" s="639"/>
      <c r="O12" s="639"/>
      <c r="P12" s="639"/>
      <c r="Q12" s="640"/>
      <c r="R12" s="641">
        <v>25768</v>
      </c>
      <c r="S12" s="644"/>
      <c r="T12" s="644"/>
      <c r="U12" s="644"/>
      <c r="V12" s="644"/>
      <c r="W12" s="644"/>
      <c r="X12" s="644"/>
      <c r="Y12" s="645"/>
      <c r="Z12" s="703">
        <v>0.9</v>
      </c>
      <c r="AA12" s="703"/>
      <c r="AB12" s="703"/>
      <c r="AC12" s="703"/>
      <c r="AD12" s="704">
        <v>25768</v>
      </c>
      <c r="AE12" s="704"/>
      <c r="AF12" s="704"/>
      <c r="AG12" s="704"/>
      <c r="AH12" s="704"/>
      <c r="AI12" s="704"/>
      <c r="AJ12" s="704"/>
      <c r="AK12" s="704"/>
      <c r="AL12" s="646">
        <v>2.2999999999999998</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63125</v>
      </c>
      <c r="BH12" s="644"/>
      <c r="BI12" s="644"/>
      <c r="BJ12" s="644"/>
      <c r="BK12" s="644"/>
      <c r="BL12" s="644"/>
      <c r="BM12" s="644"/>
      <c r="BN12" s="645"/>
      <c r="BO12" s="703">
        <v>52.8</v>
      </c>
      <c r="BP12" s="703"/>
      <c r="BQ12" s="703"/>
      <c r="BR12" s="703"/>
      <c r="BS12" s="649" t="s">
        <v>143</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94905</v>
      </c>
      <c r="CS12" s="644"/>
      <c r="CT12" s="644"/>
      <c r="CU12" s="644"/>
      <c r="CV12" s="644"/>
      <c r="CW12" s="644"/>
      <c r="CX12" s="644"/>
      <c r="CY12" s="645"/>
      <c r="CZ12" s="703">
        <v>3.6</v>
      </c>
      <c r="DA12" s="703"/>
      <c r="DB12" s="703"/>
      <c r="DC12" s="703"/>
      <c r="DD12" s="649">
        <v>23086</v>
      </c>
      <c r="DE12" s="644"/>
      <c r="DF12" s="644"/>
      <c r="DG12" s="644"/>
      <c r="DH12" s="644"/>
      <c r="DI12" s="644"/>
      <c r="DJ12" s="644"/>
      <c r="DK12" s="644"/>
      <c r="DL12" s="644"/>
      <c r="DM12" s="644"/>
      <c r="DN12" s="644"/>
      <c r="DO12" s="644"/>
      <c r="DP12" s="645"/>
      <c r="DQ12" s="649">
        <v>64248</v>
      </c>
      <c r="DR12" s="644"/>
      <c r="DS12" s="644"/>
      <c r="DT12" s="644"/>
      <c r="DU12" s="644"/>
      <c r="DV12" s="644"/>
      <c r="DW12" s="644"/>
      <c r="DX12" s="644"/>
      <c r="DY12" s="644"/>
      <c r="DZ12" s="644"/>
      <c r="EA12" s="644"/>
      <c r="EB12" s="644"/>
      <c r="EC12" s="684"/>
    </row>
    <row r="13" spans="2:143" ht="11.25" customHeight="1">
      <c r="B13" s="638" t="s">
        <v>252</v>
      </c>
      <c r="C13" s="639"/>
      <c r="D13" s="639"/>
      <c r="E13" s="639"/>
      <c r="F13" s="639"/>
      <c r="G13" s="639"/>
      <c r="H13" s="639"/>
      <c r="I13" s="639"/>
      <c r="J13" s="639"/>
      <c r="K13" s="639"/>
      <c r="L13" s="639"/>
      <c r="M13" s="639"/>
      <c r="N13" s="639"/>
      <c r="O13" s="639"/>
      <c r="P13" s="639"/>
      <c r="Q13" s="640"/>
      <c r="R13" s="641">
        <v>18302</v>
      </c>
      <c r="S13" s="644"/>
      <c r="T13" s="644"/>
      <c r="U13" s="644"/>
      <c r="V13" s="644"/>
      <c r="W13" s="644"/>
      <c r="X13" s="644"/>
      <c r="Y13" s="645"/>
      <c r="Z13" s="703">
        <v>0.7</v>
      </c>
      <c r="AA13" s="703"/>
      <c r="AB13" s="703"/>
      <c r="AC13" s="703"/>
      <c r="AD13" s="704">
        <v>18302</v>
      </c>
      <c r="AE13" s="704"/>
      <c r="AF13" s="704"/>
      <c r="AG13" s="704"/>
      <c r="AH13" s="704"/>
      <c r="AI13" s="704"/>
      <c r="AJ13" s="704"/>
      <c r="AK13" s="704"/>
      <c r="AL13" s="646">
        <v>1.7</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63125</v>
      </c>
      <c r="BH13" s="644"/>
      <c r="BI13" s="644"/>
      <c r="BJ13" s="644"/>
      <c r="BK13" s="644"/>
      <c r="BL13" s="644"/>
      <c r="BM13" s="644"/>
      <c r="BN13" s="645"/>
      <c r="BO13" s="703">
        <v>52.8</v>
      </c>
      <c r="BP13" s="703"/>
      <c r="BQ13" s="703"/>
      <c r="BR13" s="703"/>
      <c r="BS13" s="649" t="s">
        <v>143</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107251</v>
      </c>
      <c r="CS13" s="644"/>
      <c r="CT13" s="644"/>
      <c r="CU13" s="644"/>
      <c r="CV13" s="644"/>
      <c r="CW13" s="644"/>
      <c r="CX13" s="644"/>
      <c r="CY13" s="645"/>
      <c r="CZ13" s="703">
        <v>4.0999999999999996</v>
      </c>
      <c r="DA13" s="703"/>
      <c r="DB13" s="703"/>
      <c r="DC13" s="703"/>
      <c r="DD13" s="649">
        <v>101975</v>
      </c>
      <c r="DE13" s="644"/>
      <c r="DF13" s="644"/>
      <c r="DG13" s="644"/>
      <c r="DH13" s="644"/>
      <c r="DI13" s="644"/>
      <c r="DJ13" s="644"/>
      <c r="DK13" s="644"/>
      <c r="DL13" s="644"/>
      <c r="DM13" s="644"/>
      <c r="DN13" s="644"/>
      <c r="DO13" s="644"/>
      <c r="DP13" s="645"/>
      <c r="DQ13" s="649">
        <v>51290</v>
      </c>
      <c r="DR13" s="644"/>
      <c r="DS13" s="644"/>
      <c r="DT13" s="644"/>
      <c r="DU13" s="644"/>
      <c r="DV13" s="644"/>
      <c r="DW13" s="644"/>
      <c r="DX13" s="644"/>
      <c r="DY13" s="644"/>
      <c r="DZ13" s="644"/>
      <c r="EA13" s="644"/>
      <c r="EB13" s="644"/>
      <c r="EC13" s="684"/>
    </row>
    <row r="14" spans="2:143" ht="11.25" customHeight="1">
      <c r="B14" s="638" t="s">
        <v>255</v>
      </c>
      <c r="C14" s="639"/>
      <c r="D14" s="639"/>
      <c r="E14" s="639"/>
      <c r="F14" s="639"/>
      <c r="G14" s="639"/>
      <c r="H14" s="639"/>
      <c r="I14" s="639"/>
      <c r="J14" s="639"/>
      <c r="K14" s="639"/>
      <c r="L14" s="639"/>
      <c r="M14" s="639"/>
      <c r="N14" s="639"/>
      <c r="O14" s="639"/>
      <c r="P14" s="639"/>
      <c r="Q14" s="640"/>
      <c r="R14" s="641" t="s">
        <v>143</v>
      </c>
      <c r="S14" s="644"/>
      <c r="T14" s="644"/>
      <c r="U14" s="644"/>
      <c r="V14" s="644"/>
      <c r="W14" s="644"/>
      <c r="X14" s="644"/>
      <c r="Y14" s="645"/>
      <c r="Z14" s="703" t="s">
        <v>143</v>
      </c>
      <c r="AA14" s="703"/>
      <c r="AB14" s="703"/>
      <c r="AC14" s="703"/>
      <c r="AD14" s="704" t="s">
        <v>143</v>
      </c>
      <c r="AE14" s="704"/>
      <c r="AF14" s="704"/>
      <c r="AG14" s="704"/>
      <c r="AH14" s="704"/>
      <c r="AI14" s="704"/>
      <c r="AJ14" s="704"/>
      <c r="AK14" s="704"/>
      <c r="AL14" s="646" t="s">
        <v>143</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6252</v>
      </c>
      <c r="BH14" s="644"/>
      <c r="BI14" s="644"/>
      <c r="BJ14" s="644"/>
      <c r="BK14" s="644"/>
      <c r="BL14" s="644"/>
      <c r="BM14" s="644"/>
      <c r="BN14" s="645"/>
      <c r="BO14" s="703">
        <v>5.2</v>
      </c>
      <c r="BP14" s="703"/>
      <c r="BQ14" s="703"/>
      <c r="BR14" s="703"/>
      <c r="BS14" s="649" t="s">
        <v>143</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47648</v>
      </c>
      <c r="CS14" s="644"/>
      <c r="CT14" s="644"/>
      <c r="CU14" s="644"/>
      <c r="CV14" s="644"/>
      <c r="CW14" s="644"/>
      <c r="CX14" s="644"/>
      <c r="CY14" s="645"/>
      <c r="CZ14" s="703">
        <v>1.8</v>
      </c>
      <c r="DA14" s="703"/>
      <c r="DB14" s="703"/>
      <c r="DC14" s="703"/>
      <c r="DD14" s="649">
        <v>2949</v>
      </c>
      <c r="DE14" s="644"/>
      <c r="DF14" s="644"/>
      <c r="DG14" s="644"/>
      <c r="DH14" s="644"/>
      <c r="DI14" s="644"/>
      <c r="DJ14" s="644"/>
      <c r="DK14" s="644"/>
      <c r="DL14" s="644"/>
      <c r="DM14" s="644"/>
      <c r="DN14" s="644"/>
      <c r="DO14" s="644"/>
      <c r="DP14" s="645"/>
      <c r="DQ14" s="649">
        <v>45136</v>
      </c>
      <c r="DR14" s="644"/>
      <c r="DS14" s="644"/>
      <c r="DT14" s="644"/>
      <c r="DU14" s="644"/>
      <c r="DV14" s="644"/>
      <c r="DW14" s="644"/>
      <c r="DX14" s="644"/>
      <c r="DY14" s="644"/>
      <c r="DZ14" s="644"/>
      <c r="EA14" s="644"/>
      <c r="EB14" s="644"/>
      <c r="EC14" s="684"/>
    </row>
    <row r="15" spans="2:143" ht="11.25" customHeight="1">
      <c r="B15" s="638" t="s">
        <v>258</v>
      </c>
      <c r="C15" s="639"/>
      <c r="D15" s="639"/>
      <c r="E15" s="639"/>
      <c r="F15" s="639"/>
      <c r="G15" s="639"/>
      <c r="H15" s="639"/>
      <c r="I15" s="639"/>
      <c r="J15" s="639"/>
      <c r="K15" s="639"/>
      <c r="L15" s="639"/>
      <c r="M15" s="639"/>
      <c r="N15" s="639"/>
      <c r="O15" s="639"/>
      <c r="P15" s="639"/>
      <c r="Q15" s="640"/>
      <c r="R15" s="641">
        <v>9816</v>
      </c>
      <c r="S15" s="644"/>
      <c r="T15" s="644"/>
      <c r="U15" s="644"/>
      <c r="V15" s="644"/>
      <c r="W15" s="644"/>
      <c r="X15" s="644"/>
      <c r="Y15" s="645"/>
      <c r="Z15" s="703">
        <v>0.4</v>
      </c>
      <c r="AA15" s="703"/>
      <c r="AB15" s="703"/>
      <c r="AC15" s="703"/>
      <c r="AD15" s="704">
        <v>9816</v>
      </c>
      <c r="AE15" s="704"/>
      <c r="AF15" s="704"/>
      <c r="AG15" s="704"/>
      <c r="AH15" s="704"/>
      <c r="AI15" s="704"/>
      <c r="AJ15" s="704"/>
      <c r="AK15" s="704"/>
      <c r="AL15" s="646">
        <v>0.9</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3161</v>
      </c>
      <c r="BH15" s="644"/>
      <c r="BI15" s="644"/>
      <c r="BJ15" s="644"/>
      <c r="BK15" s="644"/>
      <c r="BL15" s="644"/>
      <c r="BM15" s="644"/>
      <c r="BN15" s="645"/>
      <c r="BO15" s="703">
        <v>2.6</v>
      </c>
      <c r="BP15" s="703"/>
      <c r="BQ15" s="703"/>
      <c r="BR15" s="703"/>
      <c r="BS15" s="649" t="s">
        <v>143</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415584</v>
      </c>
      <c r="CS15" s="644"/>
      <c r="CT15" s="644"/>
      <c r="CU15" s="644"/>
      <c r="CV15" s="644"/>
      <c r="CW15" s="644"/>
      <c r="CX15" s="644"/>
      <c r="CY15" s="645"/>
      <c r="CZ15" s="703">
        <v>15.8</v>
      </c>
      <c r="DA15" s="703"/>
      <c r="DB15" s="703"/>
      <c r="DC15" s="703"/>
      <c r="DD15" s="649">
        <v>262534</v>
      </c>
      <c r="DE15" s="644"/>
      <c r="DF15" s="644"/>
      <c r="DG15" s="644"/>
      <c r="DH15" s="644"/>
      <c r="DI15" s="644"/>
      <c r="DJ15" s="644"/>
      <c r="DK15" s="644"/>
      <c r="DL15" s="644"/>
      <c r="DM15" s="644"/>
      <c r="DN15" s="644"/>
      <c r="DO15" s="644"/>
      <c r="DP15" s="645"/>
      <c r="DQ15" s="649">
        <v>148528</v>
      </c>
      <c r="DR15" s="644"/>
      <c r="DS15" s="644"/>
      <c r="DT15" s="644"/>
      <c r="DU15" s="644"/>
      <c r="DV15" s="644"/>
      <c r="DW15" s="644"/>
      <c r="DX15" s="644"/>
      <c r="DY15" s="644"/>
      <c r="DZ15" s="644"/>
      <c r="EA15" s="644"/>
      <c r="EB15" s="644"/>
      <c r="EC15" s="684"/>
    </row>
    <row r="16" spans="2:143" ht="11.25" customHeight="1">
      <c r="B16" s="638" t="s">
        <v>261</v>
      </c>
      <c r="C16" s="639"/>
      <c r="D16" s="639"/>
      <c r="E16" s="639"/>
      <c r="F16" s="639"/>
      <c r="G16" s="639"/>
      <c r="H16" s="639"/>
      <c r="I16" s="639"/>
      <c r="J16" s="639"/>
      <c r="K16" s="639"/>
      <c r="L16" s="639"/>
      <c r="M16" s="639"/>
      <c r="N16" s="639"/>
      <c r="O16" s="639"/>
      <c r="P16" s="639"/>
      <c r="Q16" s="640"/>
      <c r="R16" s="641" t="s">
        <v>143</v>
      </c>
      <c r="S16" s="644"/>
      <c r="T16" s="644"/>
      <c r="U16" s="644"/>
      <c r="V16" s="644"/>
      <c r="W16" s="644"/>
      <c r="X16" s="644"/>
      <c r="Y16" s="645"/>
      <c r="Z16" s="703" t="s">
        <v>143</v>
      </c>
      <c r="AA16" s="703"/>
      <c r="AB16" s="703"/>
      <c r="AC16" s="703"/>
      <c r="AD16" s="704" t="s">
        <v>143</v>
      </c>
      <c r="AE16" s="704"/>
      <c r="AF16" s="704"/>
      <c r="AG16" s="704"/>
      <c r="AH16" s="704"/>
      <c r="AI16" s="704"/>
      <c r="AJ16" s="704"/>
      <c r="AK16" s="704"/>
      <c r="AL16" s="646" t="s">
        <v>143</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143</v>
      </c>
      <c r="BH16" s="644"/>
      <c r="BI16" s="644"/>
      <c r="BJ16" s="644"/>
      <c r="BK16" s="644"/>
      <c r="BL16" s="644"/>
      <c r="BM16" s="644"/>
      <c r="BN16" s="645"/>
      <c r="BO16" s="703" t="s">
        <v>143</v>
      </c>
      <c r="BP16" s="703"/>
      <c r="BQ16" s="703"/>
      <c r="BR16" s="703"/>
      <c r="BS16" s="649" t="s">
        <v>143</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v>318037</v>
      </c>
      <c r="CS16" s="644"/>
      <c r="CT16" s="644"/>
      <c r="CU16" s="644"/>
      <c r="CV16" s="644"/>
      <c r="CW16" s="644"/>
      <c r="CX16" s="644"/>
      <c r="CY16" s="645"/>
      <c r="CZ16" s="703">
        <v>12.1</v>
      </c>
      <c r="DA16" s="703"/>
      <c r="DB16" s="703"/>
      <c r="DC16" s="703"/>
      <c r="DD16" s="649" t="s">
        <v>143</v>
      </c>
      <c r="DE16" s="644"/>
      <c r="DF16" s="644"/>
      <c r="DG16" s="644"/>
      <c r="DH16" s="644"/>
      <c r="DI16" s="644"/>
      <c r="DJ16" s="644"/>
      <c r="DK16" s="644"/>
      <c r="DL16" s="644"/>
      <c r="DM16" s="644"/>
      <c r="DN16" s="644"/>
      <c r="DO16" s="644"/>
      <c r="DP16" s="645"/>
      <c r="DQ16" s="649">
        <v>146786</v>
      </c>
      <c r="DR16" s="644"/>
      <c r="DS16" s="644"/>
      <c r="DT16" s="644"/>
      <c r="DU16" s="644"/>
      <c r="DV16" s="644"/>
      <c r="DW16" s="644"/>
      <c r="DX16" s="644"/>
      <c r="DY16" s="644"/>
      <c r="DZ16" s="644"/>
      <c r="EA16" s="644"/>
      <c r="EB16" s="644"/>
      <c r="EC16" s="684"/>
    </row>
    <row r="17" spans="2:133" ht="11.25" customHeight="1">
      <c r="B17" s="638" t="s">
        <v>264</v>
      </c>
      <c r="C17" s="639"/>
      <c r="D17" s="639"/>
      <c r="E17" s="639"/>
      <c r="F17" s="639"/>
      <c r="G17" s="639"/>
      <c r="H17" s="639"/>
      <c r="I17" s="639"/>
      <c r="J17" s="639"/>
      <c r="K17" s="639"/>
      <c r="L17" s="639"/>
      <c r="M17" s="639"/>
      <c r="N17" s="639"/>
      <c r="O17" s="639"/>
      <c r="P17" s="639"/>
      <c r="Q17" s="640"/>
      <c r="R17" s="641">
        <v>118</v>
      </c>
      <c r="S17" s="644"/>
      <c r="T17" s="644"/>
      <c r="U17" s="644"/>
      <c r="V17" s="644"/>
      <c r="W17" s="644"/>
      <c r="X17" s="644"/>
      <c r="Y17" s="645"/>
      <c r="Z17" s="703">
        <v>0</v>
      </c>
      <c r="AA17" s="703"/>
      <c r="AB17" s="703"/>
      <c r="AC17" s="703"/>
      <c r="AD17" s="704">
        <v>118</v>
      </c>
      <c r="AE17" s="704"/>
      <c r="AF17" s="704"/>
      <c r="AG17" s="704"/>
      <c r="AH17" s="704"/>
      <c r="AI17" s="704"/>
      <c r="AJ17" s="704"/>
      <c r="AK17" s="704"/>
      <c r="AL17" s="646">
        <v>0</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143</v>
      </c>
      <c r="BH17" s="644"/>
      <c r="BI17" s="644"/>
      <c r="BJ17" s="644"/>
      <c r="BK17" s="644"/>
      <c r="BL17" s="644"/>
      <c r="BM17" s="644"/>
      <c r="BN17" s="645"/>
      <c r="BO17" s="703" t="s">
        <v>143</v>
      </c>
      <c r="BP17" s="703"/>
      <c r="BQ17" s="703"/>
      <c r="BR17" s="703"/>
      <c r="BS17" s="649" t="s">
        <v>143</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203625</v>
      </c>
      <c r="CS17" s="644"/>
      <c r="CT17" s="644"/>
      <c r="CU17" s="644"/>
      <c r="CV17" s="644"/>
      <c r="CW17" s="644"/>
      <c r="CX17" s="644"/>
      <c r="CY17" s="645"/>
      <c r="CZ17" s="703">
        <v>7.8</v>
      </c>
      <c r="DA17" s="703"/>
      <c r="DB17" s="703"/>
      <c r="DC17" s="703"/>
      <c r="DD17" s="649" t="s">
        <v>143</v>
      </c>
      <c r="DE17" s="644"/>
      <c r="DF17" s="644"/>
      <c r="DG17" s="644"/>
      <c r="DH17" s="644"/>
      <c r="DI17" s="644"/>
      <c r="DJ17" s="644"/>
      <c r="DK17" s="644"/>
      <c r="DL17" s="644"/>
      <c r="DM17" s="644"/>
      <c r="DN17" s="644"/>
      <c r="DO17" s="644"/>
      <c r="DP17" s="645"/>
      <c r="DQ17" s="649">
        <v>187931</v>
      </c>
      <c r="DR17" s="644"/>
      <c r="DS17" s="644"/>
      <c r="DT17" s="644"/>
      <c r="DU17" s="644"/>
      <c r="DV17" s="644"/>
      <c r="DW17" s="644"/>
      <c r="DX17" s="644"/>
      <c r="DY17" s="644"/>
      <c r="DZ17" s="644"/>
      <c r="EA17" s="644"/>
      <c r="EB17" s="644"/>
      <c r="EC17" s="684"/>
    </row>
    <row r="18" spans="2:133" ht="11.25" customHeight="1">
      <c r="B18" s="638" t="s">
        <v>267</v>
      </c>
      <c r="C18" s="639"/>
      <c r="D18" s="639"/>
      <c r="E18" s="639"/>
      <c r="F18" s="639"/>
      <c r="G18" s="639"/>
      <c r="H18" s="639"/>
      <c r="I18" s="639"/>
      <c r="J18" s="639"/>
      <c r="K18" s="639"/>
      <c r="L18" s="639"/>
      <c r="M18" s="639"/>
      <c r="N18" s="639"/>
      <c r="O18" s="639"/>
      <c r="P18" s="639"/>
      <c r="Q18" s="640"/>
      <c r="R18" s="641">
        <v>1007548</v>
      </c>
      <c r="S18" s="644"/>
      <c r="T18" s="644"/>
      <c r="U18" s="644"/>
      <c r="V18" s="644"/>
      <c r="W18" s="644"/>
      <c r="X18" s="644"/>
      <c r="Y18" s="645"/>
      <c r="Z18" s="703">
        <v>36.9</v>
      </c>
      <c r="AA18" s="703"/>
      <c r="AB18" s="703"/>
      <c r="AC18" s="703"/>
      <c r="AD18" s="704">
        <v>885789</v>
      </c>
      <c r="AE18" s="704"/>
      <c r="AF18" s="704"/>
      <c r="AG18" s="704"/>
      <c r="AH18" s="704"/>
      <c r="AI18" s="704"/>
      <c r="AJ18" s="704"/>
      <c r="AK18" s="704"/>
      <c r="AL18" s="646">
        <v>80.5</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143</v>
      </c>
      <c r="BH18" s="644"/>
      <c r="BI18" s="644"/>
      <c r="BJ18" s="644"/>
      <c r="BK18" s="644"/>
      <c r="BL18" s="644"/>
      <c r="BM18" s="644"/>
      <c r="BN18" s="645"/>
      <c r="BO18" s="703" t="s">
        <v>143</v>
      </c>
      <c r="BP18" s="703"/>
      <c r="BQ18" s="703"/>
      <c r="BR18" s="703"/>
      <c r="BS18" s="649" t="s">
        <v>143</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143</v>
      </c>
      <c r="CS18" s="644"/>
      <c r="CT18" s="644"/>
      <c r="CU18" s="644"/>
      <c r="CV18" s="644"/>
      <c r="CW18" s="644"/>
      <c r="CX18" s="644"/>
      <c r="CY18" s="645"/>
      <c r="CZ18" s="703" t="s">
        <v>143</v>
      </c>
      <c r="DA18" s="703"/>
      <c r="DB18" s="703"/>
      <c r="DC18" s="703"/>
      <c r="DD18" s="649" t="s">
        <v>143</v>
      </c>
      <c r="DE18" s="644"/>
      <c r="DF18" s="644"/>
      <c r="DG18" s="644"/>
      <c r="DH18" s="644"/>
      <c r="DI18" s="644"/>
      <c r="DJ18" s="644"/>
      <c r="DK18" s="644"/>
      <c r="DL18" s="644"/>
      <c r="DM18" s="644"/>
      <c r="DN18" s="644"/>
      <c r="DO18" s="644"/>
      <c r="DP18" s="645"/>
      <c r="DQ18" s="649" t="s">
        <v>143</v>
      </c>
      <c r="DR18" s="644"/>
      <c r="DS18" s="644"/>
      <c r="DT18" s="644"/>
      <c r="DU18" s="644"/>
      <c r="DV18" s="644"/>
      <c r="DW18" s="644"/>
      <c r="DX18" s="644"/>
      <c r="DY18" s="644"/>
      <c r="DZ18" s="644"/>
      <c r="EA18" s="644"/>
      <c r="EB18" s="644"/>
      <c r="EC18" s="684"/>
    </row>
    <row r="19" spans="2:133" ht="11.25" customHeight="1">
      <c r="B19" s="638" t="s">
        <v>270</v>
      </c>
      <c r="C19" s="639"/>
      <c r="D19" s="639"/>
      <c r="E19" s="639"/>
      <c r="F19" s="639"/>
      <c r="G19" s="639"/>
      <c r="H19" s="639"/>
      <c r="I19" s="639"/>
      <c r="J19" s="639"/>
      <c r="K19" s="639"/>
      <c r="L19" s="639"/>
      <c r="M19" s="639"/>
      <c r="N19" s="639"/>
      <c r="O19" s="639"/>
      <c r="P19" s="639"/>
      <c r="Q19" s="640"/>
      <c r="R19" s="641">
        <v>885789</v>
      </c>
      <c r="S19" s="644"/>
      <c r="T19" s="644"/>
      <c r="U19" s="644"/>
      <c r="V19" s="644"/>
      <c r="W19" s="644"/>
      <c r="X19" s="644"/>
      <c r="Y19" s="645"/>
      <c r="Z19" s="703">
        <v>32.4</v>
      </c>
      <c r="AA19" s="703"/>
      <c r="AB19" s="703"/>
      <c r="AC19" s="703"/>
      <c r="AD19" s="704">
        <v>885789</v>
      </c>
      <c r="AE19" s="704"/>
      <c r="AF19" s="704"/>
      <c r="AG19" s="704"/>
      <c r="AH19" s="704"/>
      <c r="AI19" s="704"/>
      <c r="AJ19" s="704"/>
      <c r="AK19" s="704"/>
      <c r="AL19" s="646">
        <v>80.5</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4719</v>
      </c>
      <c r="BH19" s="644"/>
      <c r="BI19" s="644"/>
      <c r="BJ19" s="644"/>
      <c r="BK19" s="644"/>
      <c r="BL19" s="644"/>
      <c r="BM19" s="644"/>
      <c r="BN19" s="645"/>
      <c r="BO19" s="703">
        <v>3.9</v>
      </c>
      <c r="BP19" s="703"/>
      <c r="BQ19" s="703"/>
      <c r="BR19" s="703"/>
      <c r="BS19" s="649" t="s">
        <v>143</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143</v>
      </c>
      <c r="CS19" s="644"/>
      <c r="CT19" s="644"/>
      <c r="CU19" s="644"/>
      <c r="CV19" s="644"/>
      <c r="CW19" s="644"/>
      <c r="CX19" s="644"/>
      <c r="CY19" s="645"/>
      <c r="CZ19" s="703" t="s">
        <v>143</v>
      </c>
      <c r="DA19" s="703"/>
      <c r="DB19" s="703"/>
      <c r="DC19" s="703"/>
      <c r="DD19" s="649" t="s">
        <v>143</v>
      </c>
      <c r="DE19" s="644"/>
      <c r="DF19" s="644"/>
      <c r="DG19" s="644"/>
      <c r="DH19" s="644"/>
      <c r="DI19" s="644"/>
      <c r="DJ19" s="644"/>
      <c r="DK19" s="644"/>
      <c r="DL19" s="644"/>
      <c r="DM19" s="644"/>
      <c r="DN19" s="644"/>
      <c r="DO19" s="644"/>
      <c r="DP19" s="645"/>
      <c r="DQ19" s="649" t="s">
        <v>143</v>
      </c>
      <c r="DR19" s="644"/>
      <c r="DS19" s="644"/>
      <c r="DT19" s="644"/>
      <c r="DU19" s="644"/>
      <c r="DV19" s="644"/>
      <c r="DW19" s="644"/>
      <c r="DX19" s="644"/>
      <c r="DY19" s="644"/>
      <c r="DZ19" s="644"/>
      <c r="EA19" s="644"/>
      <c r="EB19" s="644"/>
      <c r="EC19" s="684"/>
    </row>
    <row r="20" spans="2:133" ht="11.25" customHeight="1">
      <c r="B20" s="638" t="s">
        <v>273</v>
      </c>
      <c r="C20" s="639"/>
      <c r="D20" s="639"/>
      <c r="E20" s="639"/>
      <c r="F20" s="639"/>
      <c r="G20" s="639"/>
      <c r="H20" s="639"/>
      <c r="I20" s="639"/>
      <c r="J20" s="639"/>
      <c r="K20" s="639"/>
      <c r="L20" s="639"/>
      <c r="M20" s="639"/>
      <c r="N20" s="639"/>
      <c r="O20" s="639"/>
      <c r="P20" s="639"/>
      <c r="Q20" s="640"/>
      <c r="R20" s="641">
        <v>121759</v>
      </c>
      <c r="S20" s="644"/>
      <c r="T20" s="644"/>
      <c r="U20" s="644"/>
      <c r="V20" s="644"/>
      <c r="W20" s="644"/>
      <c r="X20" s="644"/>
      <c r="Y20" s="645"/>
      <c r="Z20" s="703">
        <v>4.5</v>
      </c>
      <c r="AA20" s="703"/>
      <c r="AB20" s="703"/>
      <c r="AC20" s="703"/>
      <c r="AD20" s="704" t="s">
        <v>143</v>
      </c>
      <c r="AE20" s="704"/>
      <c r="AF20" s="704"/>
      <c r="AG20" s="704"/>
      <c r="AH20" s="704"/>
      <c r="AI20" s="704"/>
      <c r="AJ20" s="704"/>
      <c r="AK20" s="704"/>
      <c r="AL20" s="646" t="s">
        <v>143</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4719</v>
      </c>
      <c r="BH20" s="644"/>
      <c r="BI20" s="644"/>
      <c r="BJ20" s="644"/>
      <c r="BK20" s="644"/>
      <c r="BL20" s="644"/>
      <c r="BM20" s="644"/>
      <c r="BN20" s="645"/>
      <c r="BO20" s="703">
        <v>3.9</v>
      </c>
      <c r="BP20" s="703"/>
      <c r="BQ20" s="703"/>
      <c r="BR20" s="703"/>
      <c r="BS20" s="649" t="s">
        <v>143</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2624103</v>
      </c>
      <c r="CS20" s="644"/>
      <c r="CT20" s="644"/>
      <c r="CU20" s="644"/>
      <c r="CV20" s="644"/>
      <c r="CW20" s="644"/>
      <c r="CX20" s="644"/>
      <c r="CY20" s="645"/>
      <c r="CZ20" s="703">
        <v>100</v>
      </c>
      <c r="DA20" s="703"/>
      <c r="DB20" s="703"/>
      <c r="DC20" s="703"/>
      <c r="DD20" s="649">
        <v>421631</v>
      </c>
      <c r="DE20" s="644"/>
      <c r="DF20" s="644"/>
      <c r="DG20" s="644"/>
      <c r="DH20" s="644"/>
      <c r="DI20" s="644"/>
      <c r="DJ20" s="644"/>
      <c r="DK20" s="644"/>
      <c r="DL20" s="644"/>
      <c r="DM20" s="644"/>
      <c r="DN20" s="644"/>
      <c r="DO20" s="644"/>
      <c r="DP20" s="645"/>
      <c r="DQ20" s="649">
        <v>1378071</v>
      </c>
      <c r="DR20" s="644"/>
      <c r="DS20" s="644"/>
      <c r="DT20" s="644"/>
      <c r="DU20" s="644"/>
      <c r="DV20" s="644"/>
      <c r="DW20" s="644"/>
      <c r="DX20" s="644"/>
      <c r="DY20" s="644"/>
      <c r="DZ20" s="644"/>
      <c r="EA20" s="644"/>
      <c r="EB20" s="644"/>
      <c r="EC20" s="684"/>
    </row>
    <row r="21" spans="2:133" ht="11.25" customHeight="1">
      <c r="B21" s="638" t="s">
        <v>276</v>
      </c>
      <c r="C21" s="639"/>
      <c r="D21" s="639"/>
      <c r="E21" s="639"/>
      <c r="F21" s="639"/>
      <c r="G21" s="639"/>
      <c r="H21" s="639"/>
      <c r="I21" s="639"/>
      <c r="J21" s="639"/>
      <c r="K21" s="639"/>
      <c r="L21" s="639"/>
      <c r="M21" s="639"/>
      <c r="N21" s="639"/>
      <c r="O21" s="639"/>
      <c r="P21" s="639"/>
      <c r="Q21" s="640"/>
      <c r="R21" s="641" t="s">
        <v>143</v>
      </c>
      <c r="S21" s="644"/>
      <c r="T21" s="644"/>
      <c r="U21" s="644"/>
      <c r="V21" s="644"/>
      <c r="W21" s="644"/>
      <c r="X21" s="644"/>
      <c r="Y21" s="645"/>
      <c r="Z21" s="703" t="s">
        <v>143</v>
      </c>
      <c r="AA21" s="703"/>
      <c r="AB21" s="703"/>
      <c r="AC21" s="703"/>
      <c r="AD21" s="704" t="s">
        <v>143</v>
      </c>
      <c r="AE21" s="704"/>
      <c r="AF21" s="704"/>
      <c r="AG21" s="704"/>
      <c r="AH21" s="704"/>
      <c r="AI21" s="704"/>
      <c r="AJ21" s="704"/>
      <c r="AK21" s="704"/>
      <c r="AL21" s="646" t="s">
        <v>143</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4719</v>
      </c>
      <c r="BH21" s="644"/>
      <c r="BI21" s="644"/>
      <c r="BJ21" s="644"/>
      <c r="BK21" s="644"/>
      <c r="BL21" s="644"/>
      <c r="BM21" s="644"/>
      <c r="BN21" s="645"/>
      <c r="BO21" s="703">
        <v>3.9</v>
      </c>
      <c r="BP21" s="703"/>
      <c r="BQ21" s="703"/>
      <c r="BR21" s="703"/>
      <c r="BS21" s="649" t="s">
        <v>143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278</v>
      </c>
      <c r="C22" s="639"/>
      <c r="D22" s="639"/>
      <c r="E22" s="639"/>
      <c r="F22" s="639"/>
      <c r="G22" s="639"/>
      <c r="H22" s="639"/>
      <c r="I22" s="639"/>
      <c r="J22" s="639"/>
      <c r="K22" s="639"/>
      <c r="L22" s="639"/>
      <c r="M22" s="639"/>
      <c r="N22" s="639"/>
      <c r="O22" s="639"/>
      <c r="P22" s="639"/>
      <c r="Q22" s="640"/>
      <c r="R22" s="641">
        <v>1221891</v>
      </c>
      <c r="S22" s="644"/>
      <c r="T22" s="644"/>
      <c r="U22" s="644"/>
      <c r="V22" s="644"/>
      <c r="W22" s="644"/>
      <c r="X22" s="644"/>
      <c r="Y22" s="645"/>
      <c r="Z22" s="703">
        <v>44.7</v>
      </c>
      <c r="AA22" s="703"/>
      <c r="AB22" s="703"/>
      <c r="AC22" s="703"/>
      <c r="AD22" s="704">
        <v>1100132</v>
      </c>
      <c r="AE22" s="704"/>
      <c r="AF22" s="704"/>
      <c r="AG22" s="704"/>
      <c r="AH22" s="704"/>
      <c r="AI22" s="704"/>
      <c r="AJ22" s="704"/>
      <c r="AK22" s="704"/>
      <c r="AL22" s="646">
        <v>100</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143</v>
      </c>
      <c r="BH22" s="644"/>
      <c r="BI22" s="644"/>
      <c r="BJ22" s="644"/>
      <c r="BK22" s="644"/>
      <c r="BL22" s="644"/>
      <c r="BM22" s="644"/>
      <c r="BN22" s="645"/>
      <c r="BO22" s="703" t="s">
        <v>143</v>
      </c>
      <c r="BP22" s="703"/>
      <c r="BQ22" s="703"/>
      <c r="BR22" s="703"/>
      <c r="BS22" s="649" t="s">
        <v>143</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281</v>
      </c>
      <c r="C23" s="639"/>
      <c r="D23" s="639"/>
      <c r="E23" s="639"/>
      <c r="F23" s="639"/>
      <c r="G23" s="639"/>
      <c r="H23" s="639"/>
      <c r="I23" s="639"/>
      <c r="J23" s="639"/>
      <c r="K23" s="639"/>
      <c r="L23" s="639"/>
      <c r="M23" s="639"/>
      <c r="N23" s="639"/>
      <c r="O23" s="639"/>
      <c r="P23" s="639"/>
      <c r="Q23" s="640"/>
      <c r="R23" s="641" t="s">
        <v>143</v>
      </c>
      <c r="S23" s="644"/>
      <c r="T23" s="644"/>
      <c r="U23" s="644"/>
      <c r="V23" s="644"/>
      <c r="W23" s="644"/>
      <c r="X23" s="644"/>
      <c r="Y23" s="645"/>
      <c r="Z23" s="703" t="s">
        <v>143</v>
      </c>
      <c r="AA23" s="703"/>
      <c r="AB23" s="703"/>
      <c r="AC23" s="703"/>
      <c r="AD23" s="704" t="s">
        <v>143</v>
      </c>
      <c r="AE23" s="704"/>
      <c r="AF23" s="704"/>
      <c r="AG23" s="704"/>
      <c r="AH23" s="704"/>
      <c r="AI23" s="704"/>
      <c r="AJ23" s="704"/>
      <c r="AK23" s="704"/>
      <c r="AL23" s="646" t="s">
        <v>143</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t="s">
        <v>143</v>
      </c>
      <c r="BH23" s="644"/>
      <c r="BI23" s="644"/>
      <c r="BJ23" s="644"/>
      <c r="BK23" s="644"/>
      <c r="BL23" s="644"/>
      <c r="BM23" s="644"/>
      <c r="BN23" s="645"/>
      <c r="BO23" s="703" t="s">
        <v>143</v>
      </c>
      <c r="BP23" s="703"/>
      <c r="BQ23" s="703"/>
      <c r="BR23" s="703"/>
      <c r="BS23" s="649" t="s">
        <v>143</v>
      </c>
      <c r="BT23" s="644"/>
      <c r="BU23" s="644"/>
      <c r="BV23" s="644"/>
      <c r="BW23" s="644"/>
      <c r="BX23" s="644"/>
      <c r="BY23" s="644"/>
      <c r="BZ23" s="644"/>
      <c r="CA23" s="644"/>
      <c r="CB23" s="684"/>
      <c r="CD23" s="758" t="s">
        <v>222</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c r="B24" s="638" t="s">
        <v>288</v>
      </c>
      <c r="C24" s="639"/>
      <c r="D24" s="639"/>
      <c r="E24" s="639"/>
      <c r="F24" s="639"/>
      <c r="G24" s="639"/>
      <c r="H24" s="639"/>
      <c r="I24" s="639"/>
      <c r="J24" s="639"/>
      <c r="K24" s="639"/>
      <c r="L24" s="639"/>
      <c r="M24" s="639"/>
      <c r="N24" s="639"/>
      <c r="O24" s="639"/>
      <c r="P24" s="639"/>
      <c r="Q24" s="640"/>
      <c r="R24" s="641">
        <v>8432</v>
      </c>
      <c r="S24" s="644"/>
      <c r="T24" s="644"/>
      <c r="U24" s="644"/>
      <c r="V24" s="644"/>
      <c r="W24" s="644"/>
      <c r="X24" s="644"/>
      <c r="Y24" s="645"/>
      <c r="Z24" s="703">
        <v>0.3</v>
      </c>
      <c r="AA24" s="703"/>
      <c r="AB24" s="703"/>
      <c r="AC24" s="703"/>
      <c r="AD24" s="704" t="s">
        <v>143</v>
      </c>
      <c r="AE24" s="704"/>
      <c r="AF24" s="704"/>
      <c r="AG24" s="704"/>
      <c r="AH24" s="704"/>
      <c r="AI24" s="704"/>
      <c r="AJ24" s="704"/>
      <c r="AK24" s="704"/>
      <c r="AL24" s="646" t="s">
        <v>143</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143</v>
      </c>
      <c r="BH24" s="644"/>
      <c r="BI24" s="644"/>
      <c r="BJ24" s="644"/>
      <c r="BK24" s="644"/>
      <c r="BL24" s="644"/>
      <c r="BM24" s="644"/>
      <c r="BN24" s="645"/>
      <c r="BO24" s="703" t="s">
        <v>143</v>
      </c>
      <c r="BP24" s="703"/>
      <c r="BQ24" s="703"/>
      <c r="BR24" s="703"/>
      <c r="BS24" s="649" t="s">
        <v>143</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680732</v>
      </c>
      <c r="CS24" s="707"/>
      <c r="CT24" s="707"/>
      <c r="CU24" s="707"/>
      <c r="CV24" s="707"/>
      <c r="CW24" s="707"/>
      <c r="CX24" s="707"/>
      <c r="CY24" s="753"/>
      <c r="CZ24" s="754">
        <v>25.9</v>
      </c>
      <c r="DA24" s="723"/>
      <c r="DB24" s="723"/>
      <c r="DC24" s="757"/>
      <c r="DD24" s="752">
        <v>572215</v>
      </c>
      <c r="DE24" s="707"/>
      <c r="DF24" s="707"/>
      <c r="DG24" s="707"/>
      <c r="DH24" s="707"/>
      <c r="DI24" s="707"/>
      <c r="DJ24" s="707"/>
      <c r="DK24" s="753"/>
      <c r="DL24" s="752">
        <v>557706</v>
      </c>
      <c r="DM24" s="707"/>
      <c r="DN24" s="707"/>
      <c r="DO24" s="707"/>
      <c r="DP24" s="707"/>
      <c r="DQ24" s="707"/>
      <c r="DR24" s="707"/>
      <c r="DS24" s="707"/>
      <c r="DT24" s="707"/>
      <c r="DU24" s="707"/>
      <c r="DV24" s="753"/>
      <c r="DW24" s="754">
        <v>48.9</v>
      </c>
      <c r="DX24" s="723"/>
      <c r="DY24" s="723"/>
      <c r="DZ24" s="723"/>
      <c r="EA24" s="723"/>
      <c r="EB24" s="723"/>
      <c r="EC24" s="755"/>
    </row>
    <row r="25" spans="2:133" ht="11.25" customHeight="1">
      <c r="B25" s="638" t="s">
        <v>291</v>
      </c>
      <c r="C25" s="639"/>
      <c r="D25" s="639"/>
      <c r="E25" s="639"/>
      <c r="F25" s="639"/>
      <c r="G25" s="639"/>
      <c r="H25" s="639"/>
      <c r="I25" s="639"/>
      <c r="J25" s="639"/>
      <c r="K25" s="639"/>
      <c r="L25" s="639"/>
      <c r="M25" s="639"/>
      <c r="N25" s="639"/>
      <c r="O25" s="639"/>
      <c r="P25" s="639"/>
      <c r="Q25" s="640"/>
      <c r="R25" s="641">
        <v>77397</v>
      </c>
      <c r="S25" s="644"/>
      <c r="T25" s="644"/>
      <c r="U25" s="644"/>
      <c r="V25" s="644"/>
      <c r="W25" s="644"/>
      <c r="X25" s="644"/>
      <c r="Y25" s="645"/>
      <c r="Z25" s="703">
        <v>2.8</v>
      </c>
      <c r="AA25" s="703"/>
      <c r="AB25" s="703"/>
      <c r="AC25" s="703"/>
      <c r="AD25" s="704" t="s">
        <v>143</v>
      </c>
      <c r="AE25" s="704"/>
      <c r="AF25" s="704"/>
      <c r="AG25" s="704"/>
      <c r="AH25" s="704"/>
      <c r="AI25" s="704"/>
      <c r="AJ25" s="704"/>
      <c r="AK25" s="704"/>
      <c r="AL25" s="646" t="s">
        <v>143</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143</v>
      </c>
      <c r="BH25" s="644"/>
      <c r="BI25" s="644"/>
      <c r="BJ25" s="644"/>
      <c r="BK25" s="644"/>
      <c r="BL25" s="644"/>
      <c r="BM25" s="644"/>
      <c r="BN25" s="645"/>
      <c r="BO25" s="703" t="s">
        <v>143</v>
      </c>
      <c r="BP25" s="703"/>
      <c r="BQ25" s="703"/>
      <c r="BR25" s="703"/>
      <c r="BS25" s="649" t="s">
        <v>143</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370010</v>
      </c>
      <c r="CS25" s="642"/>
      <c r="CT25" s="642"/>
      <c r="CU25" s="642"/>
      <c r="CV25" s="642"/>
      <c r="CW25" s="642"/>
      <c r="CX25" s="642"/>
      <c r="CY25" s="643"/>
      <c r="CZ25" s="646">
        <v>14.1</v>
      </c>
      <c r="DA25" s="675"/>
      <c r="DB25" s="675"/>
      <c r="DC25" s="676"/>
      <c r="DD25" s="649">
        <v>346982</v>
      </c>
      <c r="DE25" s="642"/>
      <c r="DF25" s="642"/>
      <c r="DG25" s="642"/>
      <c r="DH25" s="642"/>
      <c r="DI25" s="642"/>
      <c r="DJ25" s="642"/>
      <c r="DK25" s="643"/>
      <c r="DL25" s="649">
        <v>335637</v>
      </c>
      <c r="DM25" s="642"/>
      <c r="DN25" s="642"/>
      <c r="DO25" s="642"/>
      <c r="DP25" s="642"/>
      <c r="DQ25" s="642"/>
      <c r="DR25" s="642"/>
      <c r="DS25" s="642"/>
      <c r="DT25" s="642"/>
      <c r="DU25" s="642"/>
      <c r="DV25" s="643"/>
      <c r="DW25" s="646">
        <v>29.4</v>
      </c>
      <c r="DX25" s="675"/>
      <c r="DY25" s="675"/>
      <c r="DZ25" s="675"/>
      <c r="EA25" s="675"/>
      <c r="EB25" s="675"/>
      <c r="EC25" s="677"/>
    </row>
    <row r="26" spans="2:133" ht="11.25" customHeight="1">
      <c r="B26" s="638" t="s">
        <v>294</v>
      </c>
      <c r="C26" s="639"/>
      <c r="D26" s="639"/>
      <c r="E26" s="639"/>
      <c r="F26" s="639"/>
      <c r="G26" s="639"/>
      <c r="H26" s="639"/>
      <c r="I26" s="639"/>
      <c r="J26" s="639"/>
      <c r="K26" s="639"/>
      <c r="L26" s="639"/>
      <c r="M26" s="639"/>
      <c r="N26" s="639"/>
      <c r="O26" s="639"/>
      <c r="P26" s="639"/>
      <c r="Q26" s="640"/>
      <c r="R26" s="641">
        <v>3487</v>
      </c>
      <c r="S26" s="644"/>
      <c r="T26" s="644"/>
      <c r="U26" s="644"/>
      <c r="V26" s="644"/>
      <c r="W26" s="644"/>
      <c r="X26" s="644"/>
      <c r="Y26" s="645"/>
      <c r="Z26" s="703">
        <v>0.1</v>
      </c>
      <c r="AA26" s="703"/>
      <c r="AB26" s="703"/>
      <c r="AC26" s="703"/>
      <c r="AD26" s="704" t="s">
        <v>143</v>
      </c>
      <c r="AE26" s="704"/>
      <c r="AF26" s="704"/>
      <c r="AG26" s="704"/>
      <c r="AH26" s="704"/>
      <c r="AI26" s="704"/>
      <c r="AJ26" s="704"/>
      <c r="AK26" s="704"/>
      <c r="AL26" s="646" t="s">
        <v>143</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143</v>
      </c>
      <c r="BH26" s="644"/>
      <c r="BI26" s="644"/>
      <c r="BJ26" s="644"/>
      <c r="BK26" s="644"/>
      <c r="BL26" s="644"/>
      <c r="BM26" s="644"/>
      <c r="BN26" s="645"/>
      <c r="BO26" s="703" t="s">
        <v>143</v>
      </c>
      <c r="BP26" s="703"/>
      <c r="BQ26" s="703"/>
      <c r="BR26" s="703"/>
      <c r="BS26" s="649" t="s">
        <v>143</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188202</v>
      </c>
      <c r="CS26" s="644"/>
      <c r="CT26" s="644"/>
      <c r="CU26" s="644"/>
      <c r="CV26" s="644"/>
      <c r="CW26" s="644"/>
      <c r="CX26" s="644"/>
      <c r="CY26" s="645"/>
      <c r="CZ26" s="646">
        <v>7.2</v>
      </c>
      <c r="DA26" s="675"/>
      <c r="DB26" s="675"/>
      <c r="DC26" s="676"/>
      <c r="DD26" s="649">
        <v>172853</v>
      </c>
      <c r="DE26" s="644"/>
      <c r="DF26" s="644"/>
      <c r="DG26" s="644"/>
      <c r="DH26" s="644"/>
      <c r="DI26" s="644"/>
      <c r="DJ26" s="644"/>
      <c r="DK26" s="645"/>
      <c r="DL26" s="649" t="s">
        <v>143</v>
      </c>
      <c r="DM26" s="644"/>
      <c r="DN26" s="644"/>
      <c r="DO26" s="644"/>
      <c r="DP26" s="644"/>
      <c r="DQ26" s="644"/>
      <c r="DR26" s="644"/>
      <c r="DS26" s="644"/>
      <c r="DT26" s="644"/>
      <c r="DU26" s="644"/>
      <c r="DV26" s="645"/>
      <c r="DW26" s="646" t="s">
        <v>143</v>
      </c>
      <c r="DX26" s="675"/>
      <c r="DY26" s="675"/>
      <c r="DZ26" s="675"/>
      <c r="EA26" s="675"/>
      <c r="EB26" s="675"/>
      <c r="EC26" s="677"/>
    </row>
    <row r="27" spans="2:133" ht="11.25" customHeight="1">
      <c r="B27" s="638" t="s">
        <v>297</v>
      </c>
      <c r="C27" s="639"/>
      <c r="D27" s="639"/>
      <c r="E27" s="639"/>
      <c r="F27" s="639"/>
      <c r="G27" s="639"/>
      <c r="H27" s="639"/>
      <c r="I27" s="639"/>
      <c r="J27" s="639"/>
      <c r="K27" s="639"/>
      <c r="L27" s="639"/>
      <c r="M27" s="639"/>
      <c r="N27" s="639"/>
      <c r="O27" s="639"/>
      <c r="P27" s="639"/>
      <c r="Q27" s="640"/>
      <c r="R27" s="641">
        <v>300756</v>
      </c>
      <c r="S27" s="644"/>
      <c r="T27" s="644"/>
      <c r="U27" s="644"/>
      <c r="V27" s="644"/>
      <c r="W27" s="644"/>
      <c r="X27" s="644"/>
      <c r="Y27" s="645"/>
      <c r="Z27" s="703">
        <v>11</v>
      </c>
      <c r="AA27" s="703"/>
      <c r="AB27" s="703"/>
      <c r="AC27" s="703"/>
      <c r="AD27" s="704" t="s">
        <v>143</v>
      </c>
      <c r="AE27" s="704"/>
      <c r="AF27" s="704"/>
      <c r="AG27" s="704"/>
      <c r="AH27" s="704"/>
      <c r="AI27" s="704"/>
      <c r="AJ27" s="704"/>
      <c r="AK27" s="704"/>
      <c r="AL27" s="646" t="s">
        <v>143</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119510</v>
      </c>
      <c r="BH27" s="644"/>
      <c r="BI27" s="644"/>
      <c r="BJ27" s="644"/>
      <c r="BK27" s="644"/>
      <c r="BL27" s="644"/>
      <c r="BM27" s="644"/>
      <c r="BN27" s="645"/>
      <c r="BO27" s="703">
        <v>100</v>
      </c>
      <c r="BP27" s="703"/>
      <c r="BQ27" s="703"/>
      <c r="BR27" s="703"/>
      <c r="BS27" s="649" t="s">
        <v>143</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107097</v>
      </c>
      <c r="CS27" s="642"/>
      <c r="CT27" s="642"/>
      <c r="CU27" s="642"/>
      <c r="CV27" s="642"/>
      <c r="CW27" s="642"/>
      <c r="CX27" s="642"/>
      <c r="CY27" s="643"/>
      <c r="CZ27" s="646">
        <v>4.0999999999999996</v>
      </c>
      <c r="DA27" s="675"/>
      <c r="DB27" s="675"/>
      <c r="DC27" s="676"/>
      <c r="DD27" s="649">
        <v>37302</v>
      </c>
      <c r="DE27" s="642"/>
      <c r="DF27" s="642"/>
      <c r="DG27" s="642"/>
      <c r="DH27" s="642"/>
      <c r="DI27" s="642"/>
      <c r="DJ27" s="642"/>
      <c r="DK27" s="643"/>
      <c r="DL27" s="649">
        <v>34138</v>
      </c>
      <c r="DM27" s="642"/>
      <c r="DN27" s="642"/>
      <c r="DO27" s="642"/>
      <c r="DP27" s="642"/>
      <c r="DQ27" s="642"/>
      <c r="DR27" s="642"/>
      <c r="DS27" s="642"/>
      <c r="DT27" s="642"/>
      <c r="DU27" s="642"/>
      <c r="DV27" s="643"/>
      <c r="DW27" s="646">
        <v>3</v>
      </c>
      <c r="DX27" s="675"/>
      <c r="DY27" s="675"/>
      <c r="DZ27" s="675"/>
      <c r="EA27" s="675"/>
      <c r="EB27" s="675"/>
      <c r="EC27" s="677"/>
    </row>
    <row r="28" spans="2:133" ht="11.25" customHeight="1">
      <c r="B28" s="746" t="s">
        <v>300</v>
      </c>
      <c r="C28" s="747"/>
      <c r="D28" s="747"/>
      <c r="E28" s="747"/>
      <c r="F28" s="747"/>
      <c r="G28" s="747"/>
      <c r="H28" s="747"/>
      <c r="I28" s="747"/>
      <c r="J28" s="747"/>
      <c r="K28" s="747"/>
      <c r="L28" s="747"/>
      <c r="M28" s="747"/>
      <c r="N28" s="747"/>
      <c r="O28" s="747"/>
      <c r="P28" s="747"/>
      <c r="Q28" s="748"/>
      <c r="R28" s="641" t="s">
        <v>143</v>
      </c>
      <c r="S28" s="644"/>
      <c r="T28" s="644"/>
      <c r="U28" s="644"/>
      <c r="V28" s="644"/>
      <c r="W28" s="644"/>
      <c r="X28" s="644"/>
      <c r="Y28" s="645"/>
      <c r="Z28" s="703" t="s">
        <v>143</v>
      </c>
      <c r="AA28" s="703"/>
      <c r="AB28" s="703"/>
      <c r="AC28" s="703"/>
      <c r="AD28" s="704" t="s">
        <v>143</v>
      </c>
      <c r="AE28" s="704"/>
      <c r="AF28" s="704"/>
      <c r="AG28" s="704"/>
      <c r="AH28" s="704"/>
      <c r="AI28" s="704"/>
      <c r="AJ28" s="704"/>
      <c r="AK28" s="704"/>
      <c r="AL28" s="646" t="s">
        <v>143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203625</v>
      </c>
      <c r="CS28" s="644"/>
      <c r="CT28" s="644"/>
      <c r="CU28" s="644"/>
      <c r="CV28" s="644"/>
      <c r="CW28" s="644"/>
      <c r="CX28" s="644"/>
      <c r="CY28" s="645"/>
      <c r="CZ28" s="646">
        <v>7.8</v>
      </c>
      <c r="DA28" s="675"/>
      <c r="DB28" s="675"/>
      <c r="DC28" s="676"/>
      <c r="DD28" s="649">
        <v>187931</v>
      </c>
      <c r="DE28" s="644"/>
      <c r="DF28" s="644"/>
      <c r="DG28" s="644"/>
      <c r="DH28" s="644"/>
      <c r="DI28" s="644"/>
      <c r="DJ28" s="644"/>
      <c r="DK28" s="645"/>
      <c r="DL28" s="649">
        <v>187931</v>
      </c>
      <c r="DM28" s="644"/>
      <c r="DN28" s="644"/>
      <c r="DO28" s="644"/>
      <c r="DP28" s="644"/>
      <c r="DQ28" s="644"/>
      <c r="DR28" s="644"/>
      <c r="DS28" s="644"/>
      <c r="DT28" s="644"/>
      <c r="DU28" s="644"/>
      <c r="DV28" s="645"/>
      <c r="DW28" s="646">
        <v>16.5</v>
      </c>
      <c r="DX28" s="675"/>
      <c r="DY28" s="675"/>
      <c r="DZ28" s="675"/>
      <c r="EA28" s="675"/>
      <c r="EB28" s="675"/>
      <c r="EC28" s="677"/>
    </row>
    <row r="29" spans="2:133" ht="11.25" customHeight="1">
      <c r="B29" s="638" t="s">
        <v>302</v>
      </c>
      <c r="C29" s="639"/>
      <c r="D29" s="639"/>
      <c r="E29" s="639"/>
      <c r="F29" s="639"/>
      <c r="G29" s="639"/>
      <c r="H29" s="639"/>
      <c r="I29" s="639"/>
      <c r="J29" s="639"/>
      <c r="K29" s="639"/>
      <c r="L29" s="639"/>
      <c r="M29" s="639"/>
      <c r="N29" s="639"/>
      <c r="O29" s="639"/>
      <c r="P29" s="639"/>
      <c r="Q29" s="640"/>
      <c r="R29" s="641">
        <v>437318</v>
      </c>
      <c r="S29" s="644"/>
      <c r="T29" s="644"/>
      <c r="U29" s="644"/>
      <c r="V29" s="644"/>
      <c r="W29" s="644"/>
      <c r="X29" s="644"/>
      <c r="Y29" s="645"/>
      <c r="Z29" s="703">
        <v>16</v>
      </c>
      <c r="AA29" s="703"/>
      <c r="AB29" s="703"/>
      <c r="AC29" s="703"/>
      <c r="AD29" s="704" t="s">
        <v>143</v>
      </c>
      <c r="AE29" s="704"/>
      <c r="AF29" s="704"/>
      <c r="AG29" s="704"/>
      <c r="AH29" s="704"/>
      <c r="AI29" s="704"/>
      <c r="AJ29" s="704"/>
      <c r="AK29" s="704"/>
      <c r="AL29" s="646" t="s">
        <v>143</v>
      </c>
      <c r="AM29" s="647"/>
      <c r="AN29" s="647"/>
      <c r="AO29" s="705"/>
      <c r="AP29" s="715" t="s">
        <v>222</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203453</v>
      </c>
      <c r="CS29" s="642"/>
      <c r="CT29" s="642"/>
      <c r="CU29" s="642"/>
      <c r="CV29" s="642"/>
      <c r="CW29" s="642"/>
      <c r="CX29" s="642"/>
      <c r="CY29" s="643"/>
      <c r="CZ29" s="646">
        <v>7.8</v>
      </c>
      <c r="DA29" s="675"/>
      <c r="DB29" s="675"/>
      <c r="DC29" s="676"/>
      <c r="DD29" s="649">
        <v>187759</v>
      </c>
      <c r="DE29" s="642"/>
      <c r="DF29" s="642"/>
      <c r="DG29" s="642"/>
      <c r="DH29" s="642"/>
      <c r="DI29" s="642"/>
      <c r="DJ29" s="642"/>
      <c r="DK29" s="643"/>
      <c r="DL29" s="649">
        <v>187759</v>
      </c>
      <c r="DM29" s="642"/>
      <c r="DN29" s="642"/>
      <c r="DO29" s="642"/>
      <c r="DP29" s="642"/>
      <c r="DQ29" s="642"/>
      <c r="DR29" s="642"/>
      <c r="DS29" s="642"/>
      <c r="DT29" s="642"/>
      <c r="DU29" s="642"/>
      <c r="DV29" s="643"/>
      <c r="DW29" s="646">
        <v>16.5</v>
      </c>
      <c r="DX29" s="675"/>
      <c r="DY29" s="675"/>
      <c r="DZ29" s="675"/>
      <c r="EA29" s="675"/>
      <c r="EB29" s="675"/>
      <c r="EC29" s="677"/>
    </row>
    <row r="30" spans="2:133" ht="11.25" customHeight="1">
      <c r="B30" s="638" t="s">
        <v>307</v>
      </c>
      <c r="C30" s="639"/>
      <c r="D30" s="639"/>
      <c r="E30" s="639"/>
      <c r="F30" s="639"/>
      <c r="G30" s="639"/>
      <c r="H30" s="639"/>
      <c r="I30" s="639"/>
      <c r="J30" s="639"/>
      <c r="K30" s="639"/>
      <c r="L30" s="639"/>
      <c r="M30" s="639"/>
      <c r="N30" s="639"/>
      <c r="O30" s="639"/>
      <c r="P30" s="639"/>
      <c r="Q30" s="640"/>
      <c r="R30" s="641">
        <v>14122</v>
      </c>
      <c r="S30" s="644"/>
      <c r="T30" s="644"/>
      <c r="U30" s="644"/>
      <c r="V30" s="644"/>
      <c r="W30" s="644"/>
      <c r="X30" s="644"/>
      <c r="Y30" s="645"/>
      <c r="Z30" s="703">
        <v>0.5</v>
      </c>
      <c r="AA30" s="703"/>
      <c r="AB30" s="703"/>
      <c r="AC30" s="703"/>
      <c r="AD30" s="704" t="s">
        <v>143</v>
      </c>
      <c r="AE30" s="704"/>
      <c r="AF30" s="704"/>
      <c r="AG30" s="704"/>
      <c r="AH30" s="704"/>
      <c r="AI30" s="704"/>
      <c r="AJ30" s="704"/>
      <c r="AK30" s="704"/>
      <c r="AL30" s="646" t="s">
        <v>143</v>
      </c>
      <c r="AM30" s="647"/>
      <c r="AN30" s="647"/>
      <c r="AO30" s="705"/>
      <c r="AP30" s="731" t="s">
        <v>308</v>
      </c>
      <c r="AQ30" s="732"/>
      <c r="AR30" s="732"/>
      <c r="AS30" s="732"/>
      <c r="AT30" s="737" t="s">
        <v>309</v>
      </c>
      <c r="AU30" s="210"/>
      <c r="AV30" s="210"/>
      <c r="AW30" s="210"/>
      <c r="AX30" s="740" t="s">
        <v>185</v>
      </c>
      <c r="AY30" s="741"/>
      <c r="AZ30" s="741"/>
      <c r="BA30" s="741"/>
      <c r="BB30" s="741"/>
      <c r="BC30" s="741"/>
      <c r="BD30" s="741"/>
      <c r="BE30" s="741"/>
      <c r="BF30" s="742"/>
      <c r="BG30" s="721">
        <v>90.8</v>
      </c>
      <c r="BH30" s="722"/>
      <c r="BI30" s="722"/>
      <c r="BJ30" s="722"/>
      <c r="BK30" s="722"/>
      <c r="BL30" s="722"/>
      <c r="BM30" s="723">
        <v>78.8</v>
      </c>
      <c r="BN30" s="722"/>
      <c r="BO30" s="722"/>
      <c r="BP30" s="722"/>
      <c r="BQ30" s="724"/>
      <c r="BR30" s="721">
        <v>87.6</v>
      </c>
      <c r="BS30" s="722"/>
      <c r="BT30" s="722"/>
      <c r="BU30" s="722"/>
      <c r="BV30" s="722"/>
      <c r="BW30" s="722"/>
      <c r="BX30" s="723">
        <v>80.099999999999994</v>
      </c>
      <c r="BY30" s="722"/>
      <c r="BZ30" s="722"/>
      <c r="CA30" s="722"/>
      <c r="CB30" s="724"/>
      <c r="CD30" s="727"/>
      <c r="CE30" s="728"/>
      <c r="CF30" s="685" t="s">
        <v>310</v>
      </c>
      <c r="CG30" s="682"/>
      <c r="CH30" s="682"/>
      <c r="CI30" s="682"/>
      <c r="CJ30" s="682"/>
      <c r="CK30" s="682"/>
      <c r="CL30" s="682"/>
      <c r="CM30" s="682"/>
      <c r="CN30" s="682"/>
      <c r="CO30" s="682"/>
      <c r="CP30" s="682"/>
      <c r="CQ30" s="683"/>
      <c r="CR30" s="641">
        <v>190240</v>
      </c>
      <c r="CS30" s="644"/>
      <c r="CT30" s="644"/>
      <c r="CU30" s="644"/>
      <c r="CV30" s="644"/>
      <c r="CW30" s="644"/>
      <c r="CX30" s="644"/>
      <c r="CY30" s="645"/>
      <c r="CZ30" s="646">
        <v>7.2</v>
      </c>
      <c r="DA30" s="675"/>
      <c r="DB30" s="675"/>
      <c r="DC30" s="676"/>
      <c r="DD30" s="649">
        <v>174546</v>
      </c>
      <c r="DE30" s="644"/>
      <c r="DF30" s="644"/>
      <c r="DG30" s="644"/>
      <c r="DH30" s="644"/>
      <c r="DI30" s="644"/>
      <c r="DJ30" s="644"/>
      <c r="DK30" s="645"/>
      <c r="DL30" s="649">
        <v>174546</v>
      </c>
      <c r="DM30" s="644"/>
      <c r="DN30" s="644"/>
      <c r="DO30" s="644"/>
      <c r="DP30" s="644"/>
      <c r="DQ30" s="644"/>
      <c r="DR30" s="644"/>
      <c r="DS30" s="644"/>
      <c r="DT30" s="644"/>
      <c r="DU30" s="644"/>
      <c r="DV30" s="645"/>
      <c r="DW30" s="646">
        <v>15.3</v>
      </c>
      <c r="DX30" s="675"/>
      <c r="DY30" s="675"/>
      <c r="DZ30" s="675"/>
      <c r="EA30" s="675"/>
      <c r="EB30" s="675"/>
      <c r="EC30" s="677"/>
    </row>
    <row r="31" spans="2:133" ht="11.25" customHeight="1">
      <c r="B31" s="638" t="s">
        <v>311</v>
      </c>
      <c r="C31" s="639"/>
      <c r="D31" s="639"/>
      <c r="E31" s="639"/>
      <c r="F31" s="639"/>
      <c r="G31" s="639"/>
      <c r="H31" s="639"/>
      <c r="I31" s="639"/>
      <c r="J31" s="639"/>
      <c r="K31" s="639"/>
      <c r="L31" s="639"/>
      <c r="M31" s="639"/>
      <c r="N31" s="639"/>
      <c r="O31" s="639"/>
      <c r="P31" s="639"/>
      <c r="Q31" s="640"/>
      <c r="R31" s="641">
        <v>4844</v>
      </c>
      <c r="S31" s="644"/>
      <c r="T31" s="644"/>
      <c r="U31" s="644"/>
      <c r="V31" s="644"/>
      <c r="W31" s="644"/>
      <c r="X31" s="644"/>
      <c r="Y31" s="645"/>
      <c r="Z31" s="703">
        <v>0.2</v>
      </c>
      <c r="AA31" s="703"/>
      <c r="AB31" s="703"/>
      <c r="AC31" s="703"/>
      <c r="AD31" s="704" t="s">
        <v>143</v>
      </c>
      <c r="AE31" s="704"/>
      <c r="AF31" s="704"/>
      <c r="AG31" s="704"/>
      <c r="AH31" s="704"/>
      <c r="AI31" s="704"/>
      <c r="AJ31" s="704"/>
      <c r="AK31" s="704"/>
      <c r="AL31" s="646" t="s">
        <v>143</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98.9</v>
      </c>
      <c r="BH31" s="642"/>
      <c r="BI31" s="642"/>
      <c r="BJ31" s="642"/>
      <c r="BK31" s="642"/>
      <c r="BL31" s="642"/>
      <c r="BM31" s="647">
        <v>97.1</v>
      </c>
      <c r="BN31" s="720"/>
      <c r="BO31" s="720"/>
      <c r="BP31" s="720"/>
      <c r="BQ31" s="681"/>
      <c r="BR31" s="719">
        <v>98.6</v>
      </c>
      <c r="BS31" s="642"/>
      <c r="BT31" s="642"/>
      <c r="BU31" s="642"/>
      <c r="BV31" s="642"/>
      <c r="BW31" s="642"/>
      <c r="BX31" s="647">
        <v>96.8</v>
      </c>
      <c r="BY31" s="720"/>
      <c r="BZ31" s="720"/>
      <c r="CA31" s="720"/>
      <c r="CB31" s="681"/>
      <c r="CD31" s="727"/>
      <c r="CE31" s="728"/>
      <c r="CF31" s="685" t="s">
        <v>314</v>
      </c>
      <c r="CG31" s="682"/>
      <c r="CH31" s="682"/>
      <c r="CI31" s="682"/>
      <c r="CJ31" s="682"/>
      <c r="CK31" s="682"/>
      <c r="CL31" s="682"/>
      <c r="CM31" s="682"/>
      <c r="CN31" s="682"/>
      <c r="CO31" s="682"/>
      <c r="CP31" s="682"/>
      <c r="CQ31" s="683"/>
      <c r="CR31" s="641">
        <v>13213</v>
      </c>
      <c r="CS31" s="642"/>
      <c r="CT31" s="642"/>
      <c r="CU31" s="642"/>
      <c r="CV31" s="642"/>
      <c r="CW31" s="642"/>
      <c r="CX31" s="642"/>
      <c r="CY31" s="643"/>
      <c r="CZ31" s="646">
        <v>0.5</v>
      </c>
      <c r="DA31" s="675"/>
      <c r="DB31" s="675"/>
      <c r="DC31" s="676"/>
      <c r="DD31" s="649">
        <v>13213</v>
      </c>
      <c r="DE31" s="642"/>
      <c r="DF31" s="642"/>
      <c r="DG31" s="642"/>
      <c r="DH31" s="642"/>
      <c r="DI31" s="642"/>
      <c r="DJ31" s="642"/>
      <c r="DK31" s="643"/>
      <c r="DL31" s="649">
        <v>13213</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315</v>
      </c>
      <c r="C32" s="639"/>
      <c r="D32" s="639"/>
      <c r="E32" s="639"/>
      <c r="F32" s="639"/>
      <c r="G32" s="639"/>
      <c r="H32" s="639"/>
      <c r="I32" s="639"/>
      <c r="J32" s="639"/>
      <c r="K32" s="639"/>
      <c r="L32" s="639"/>
      <c r="M32" s="639"/>
      <c r="N32" s="639"/>
      <c r="O32" s="639"/>
      <c r="P32" s="639"/>
      <c r="Q32" s="640"/>
      <c r="R32" s="641">
        <v>147937</v>
      </c>
      <c r="S32" s="644"/>
      <c r="T32" s="644"/>
      <c r="U32" s="644"/>
      <c r="V32" s="644"/>
      <c r="W32" s="644"/>
      <c r="X32" s="644"/>
      <c r="Y32" s="645"/>
      <c r="Z32" s="703">
        <v>5.4</v>
      </c>
      <c r="AA32" s="703"/>
      <c r="AB32" s="703"/>
      <c r="AC32" s="703"/>
      <c r="AD32" s="704" t="s">
        <v>143</v>
      </c>
      <c r="AE32" s="704"/>
      <c r="AF32" s="704"/>
      <c r="AG32" s="704"/>
      <c r="AH32" s="704"/>
      <c r="AI32" s="704"/>
      <c r="AJ32" s="704"/>
      <c r="AK32" s="704"/>
      <c r="AL32" s="646" t="s">
        <v>143</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83.9</v>
      </c>
      <c r="BH32" s="657"/>
      <c r="BI32" s="657"/>
      <c r="BJ32" s="657"/>
      <c r="BK32" s="657"/>
      <c r="BL32" s="657"/>
      <c r="BM32" s="701">
        <v>67.2</v>
      </c>
      <c r="BN32" s="657"/>
      <c r="BO32" s="657"/>
      <c r="BP32" s="657"/>
      <c r="BQ32" s="694"/>
      <c r="BR32" s="718">
        <v>79.599999999999994</v>
      </c>
      <c r="BS32" s="657"/>
      <c r="BT32" s="657"/>
      <c r="BU32" s="657"/>
      <c r="BV32" s="657"/>
      <c r="BW32" s="657"/>
      <c r="BX32" s="701">
        <v>69.3</v>
      </c>
      <c r="BY32" s="657"/>
      <c r="BZ32" s="657"/>
      <c r="CA32" s="657"/>
      <c r="CB32" s="694"/>
      <c r="CD32" s="729"/>
      <c r="CE32" s="730"/>
      <c r="CF32" s="685" t="s">
        <v>317</v>
      </c>
      <c r="CG32" s="682"/>
      <c r="CH32" s="682"/>
      <c r="CI32" s="682"/>
      <c r="CJ32" s="682"/>
      <c r="CK32" s="682"/>
      <c r="CL32" s="682"/>
      <c r="CM32" s="682"/>
      <c r="CN32" s="682"/>
      <c r="CO32" s="682"/>
      <c r="CP32" s="682"/>
      <c r="CQ32" s="683"/>
      <c r="CR32" s="641">
        <v>172</v>
      </c>
      <c r="CS32" s="644"/>
      <c r="CT32" s="644"/>
      <c r="CU32" s="644"/>
      <c r="CV32" s="644"/>
      <c r="CW32" s="644"/>
      <c r="CX32" s="644"/>
      <c r="CY32" s="645"/>
      <c r="CZ32" s="646">
        <v>0</v>
      </c>
      <c r="DA32" s="675"/>
      <c r="DB32" s="675"/>
      <c r="DC32" s="676"/>
      <c r="DD32" s="649">
        <v>172</v>
      </c>
      <c r="DE32" s="644"/>
      <c r="DF32" s="644"/>
      <c r="DG32" s="644"/>
      <c r="DH32" s="644"/>
      <c r="DI32" s="644"/>
      <c r="DJ32" s="644"/>
      <c r="DK32" s="645"/>
      <c r="DL32" s="649">
        <v>172</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318</v>
      </c>
      <c r="C33" s="639"/>
      <c r="D33" s="639"/>
      <c r="E33" s="639"/>
      <c r="F33" s="639"/>
      <c r="G33" s="639"/>
      <c r="H33" s="639"/>
      <c r="I33" s="639"/>
      <c r="J33" s="639"/>
      <c r="K33" s="639"/>
      <c r="L33" s="639"/>
      <c r="M33" s="639"/>
      <c r="N33" s="639"/>
      <c r="O33" s="639"/>
      <c r="P33" s="639"/>
      <c r="Q33" s="640"/>
      <c r="R33" s="641">
        <v>140567</v>
      </c>
      <c r="S33" s="644"/>
      <c r="T33" s="644"/>
      <c r="U33" s="644"/>
      <c r="V33" s="644"/>
      <c r="W33" s="644"/>
      <c r="X33" s="644"/>
      <c r="Y33" s="645"/>
      <c r="Z33" s="703">
        <v>5.0999999999999996</v>
      </c>
      <c r="AA33" s="703"/>
      <c r="AB33" s="703"/>
      <c r="AC33" s="703"/>
      <c r="AD33" s="704" t="s">
        <v>143</v>
      </c>
      <c r="AE33" s="704"/>
      <c r="AF33" s="704"/>
      <c r="AG33" s="704"/>
      <c r="AH33" s="704"/>
      <c r="AI33" s="704"/>
      <c r="AJ33" s="704"/>
      <c r="AK33" s="704"/>
      <c r="AL33" s="646" t="s">
        <v>143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1203703</v>
      </c>
      <c r="CS33" s="642"/>
      <c r="CT33" s="642"/>
      <c r="CU33" s="642"/>
      <c r="CV33" s="642"/>
      <c r="CW33" s="642"/>
      <c r="CX33" s="642"/>
      <c r="CY33" s="643"/>
      <c r="CZ33" s="646">
        <v>45.9</v>
      </c>
      <c r="DA33" s="675"/>
      <c r="DB33" s="675"/>
      <c r="DC33" s="676"/>
      <c r="DD33" s="649">
        <v>569791</v>
      </c>
      <c r="DE33" s="642"/>
      <c r="DF33" s="642"/>
      <c r="DG33" s="642"/>
      <c r="DH33" s="642"/>
      <c r="DI33" s="642"/>
      <c r="DJ33" s="642"/>
      <c r="DK33" s="643"/>
      <c r="DL33" s="649">
        <v>369532</v>
      </c>
      <c r="DM33" s="642"/>
      <c r="DN33" s="642"/>
      <c r="DO33" s="642"/>
      <c r="DP33" s="642"/>
      <c r="DQ33" s="642"/>
      <c r="DR33" s="642"/>
      <c r="DS33" s="642"/>
      <c r="DT33" s="642"/>
      <c r="DU33" s="642"/>
      <c r="DV33" s="643"/>
      <c r="DW33" s="646">
        <v>32.4</v>
      </c>
      <c r="DX33" s="675"/>
      <c r="DY33" s="675"/>
      <c r="DZ33" s="675"/>
      <c r="EA33" s="675"/>
      <c r="EB33" s="675"/>
      <c r="EC33" s="677"/>
    </row>
    <row r="34" spans="2:133" ht="11.25" customHeight="1">
      <c r="B34" s="638" t="s">
        <v>320</v>
      </c>
      <c r="C34" s="639"/>
      <c r="D34" s="639"/>
      <c r="E34" s="639"/>
      <c r="F34" s="639"/>
      <c r="G34" s="639"/>
      <c r="H34" s="639"/>
      <c r="I34" s="639"/>
      <c r="J34" s="639"/>
      <c r="K34" s="639"/>
      <c r="L34" s="639"/>
      <c r="M34" s="639"/>
      <c r="N34" s="639"/>
      <c r="O34" s="639"/>
      <c r="P34" s="639"/>
      <c r="Q34" s="640"/>
      <c r="R34" s="641">
        <v>41821</v>
      </c>
      <c r="S34" s="644"/>
      <c r="T34" s="644"/>
      <c r="U34" s="644"/>
      <c r="V34" s="644"/>
      <c r="W34" s="644"/>
      <c r="X34" s="644"/>
      <c r="Y34" s="645"/>
      <c r="Z34" s="703">
        <v>1.5</v>
      </c>
      <c r="AA34" s="703"/>
      <c r="AB34" s="703"/>
      <c r="AC34" s="703"/>
      <c r="AD34" s="704">
        <v>2</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476430</v>
      </c>
      <c r="CS34" s="644"/>
      <c r="CT34" s="644"/>
      <c r="CU34" s="644"/>
      <c r="CV34" s="644"/>
      <c r="CW34" s="644"/>
      <c r="CX34" s="644"/>
      <c r="CY34" s="645"/>
      <c r="CZ34" s="646">
        <v>18.2</v>
      </c>
      <c r="DA34" s="675"/>
      <c r="DB34" s="675"/>
      <c r="DC34" s="676"/>
      <c r="DD34" s="649">
        <v>219496</v>
      </c>
      <c r="DE34" s="644"/>
      <c r="DF34" s="644"/>
      <c r="DG34" s="644"/>
      <c r="DH34" s="644"/>
      <c r="DI34" s="644"/>
      <c r="DJ34" s="644"/>
      <c r="DK34" s="645"/>
      <c r="DL34" s="649">
        <v>119399</v>
      </c>
      <c r="DM34" s="644"/>
      <c r="DN34" s="644"/>
      <c r="DO34" s="644"/>
      <c r="DP34" s="644"/>
      <c r="DQ34" s="644"/>
      <c r="DR34" s="644"/>
      <c r="DS34" s="644"/>
      <c r="DT34" s="644"/>
      <c r="DU34" s="644"/>
      <c r="DV34" s="645"/>
      <c r="DW34" s="646">
        <v>10.5</v>
      </c>
      <c r="DX34" s="675"/>
      <c r="DY34" s="675"/>
      <c r="DZ34" s="675"/>
      <c r="EA34" s="675"/>
      <c r="EB34" s="675"/>
      <c r="EC34" s="677"/>
    </row>
    <row r="35" spans="2:133" ht="11.25" customHeight="1">
      <c r="B35" s="638" t="s">
        <v>324</v>
      </c>
      <c r="C35" s="639"/>
      <c r="D35" s="639"/>
      <c r="E35" s="639"/>
      <c r="F35" s="639"/>
      <c r="G35" s="639"/>
      <c r="H35" s="639"/>
      <c r="I35" s="639"/>
      <c r="J35" s="639"/>
      <c r="K35" s="639"/>
      <c r="L35" s="639"/>
      <c r="M35" s="639"/>
      <c r="N35" s="639"/>
      <c r="O35" s="639"/>
      <c r="P35" s="639"/>
      <c r="Q35" s="640"/>
      <c r="R35" s="641">
        <v>333368</v>
      </c>
      <c r="S35" s="644"/>
      <c r="T35" s="644"/>
      <c r="U35" s="644"/>
      <c r="V35" s="644"/>
      <c r="W35" s="644"/>
      <c r="X35" s="644"/>
      <c r="Y35" s="645"/>
      <c r="Z35" s="703">
        <v>12.2</v>
      </c>
      <c r="AA35" s="703"/>
      <c r="AB35" s="703"/>
      <c r="AC35" s="703"/>
      <c r="AD35" s="704" t="s">
        <v>143</v>
      </c>
      <c r="AE35" s="704"/>
      <c r="AF35" s="704"/>
      <c r="AG35" s="704"/>
      <c r="AH35" s="704"/>
      <c r="AI35" s="704"/>
      <c r="AJ35" s="704"/>
      <c r="AK35" s="704"/>
      <c r="AL35" s="646" t="s">
        <v>143</v>
      </c>
      <c r="AM35" s="647"/>
      <c r="AN35" s="647"/>
      <c r="AO35" s="705"/>
      <c r="AP35" s="214"/>
      <c r="AQ35" s="709" t="s">
        <v>325</v>
      </c>
      <c r="AR35" s="710"/>
      <c r="AS35" s="710"/>
      <c r="AT35" s="710"/>
      <c r="AU35" s="710"/>
      <c r="AV35" s="710"/>
      <c r="AW35" s="710"/>
      <c r="AX35" s="710"/>
      <c r="AY35" s="711"/>
      <c r="AZ35" s="706">
        <v>155285</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33378</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10347</v>
      </c>
      <c r="CS35" s="642"/>
      <c r="CT35" s="642"/>
      <c r="CU35" s="642"/>
      <c r="CV35" s="642"/>
      <c r="CW35" s="642"/>
      <c r="CX35" s="642"/>
      <c r="CY35" s="643"/>
      <c r="CZ35" s="646">
        <v>0.4</v>
      </c>
      <c r="DA35" s="675"/>
      <c r="DB35" s="675"/>
      <c r="DC35" s="676"/>
      <c r="DD35" s="649">
        <v>7298</v>
      </c>
      <c r="DE35" s="642"/>
      <c r="DF35" s="642"/>
      <c r="DG35" s="642"/>
      <c r="DH35" s="642"/>
      <c r="DI35" s="642"/>
      <c r="DJ35" s="642"/>
      <c r="DK35" s="643"/>
      <c r="DL35" s="649" t="s">
        <v>143</v>
      </c>
      <c r="DM35" s="642"/>
      <c r="DN35" s="642"/>
      <c r="DO35" s="642"/>
      <c r="DP35" s="642"/>
      <c r="DQ35" s="642"/>
      <c r="DR35" s="642"/>
      <c r="DS35" s="642"/>
      <c r="DT35" s="642"/>
      <c r="DU35" s="642"/>
      <c r="DV35" s="643"/>
      <c r="DW35" s="646" t="s">
        <v>143</v>
      </c>
      <c r="DX35" s="675"/>
      <c r="DY35" s="675"/>
      <c r="DZ35" s="675"/>
      <c r="EA35" s="675"/>
      <c r="EB35" s="675"/>
      <c r="EC35" s="677"/>
    </row>
    <row r="36" spans="2:133" ht="11.25" customHeight="1">
      <c r="B36" s="638" t="s">
        <v>328</v>
      </c>
      <c r="C36" s="639"/>
      <c r="D36" s="639"/>
      <c r="E36" s="639"/>
      <c r="F36" s="639"/>
      <c r="G36" s="639"/>
      <c r="H36" s="639"/>
      <c r="I36" s="639"/>
      <c r="J36" s="639"/>
      <c r="K36" s="639"/>
      <c r="L36" s="639"/>
      <c r="M36" s="639"/>
      <c r="N36" s="639"/>
      <c r="O36" s="639"/>
      <c r="P36" s="639"/>
      <c r="Q36" s="640"/>
      <c r="R36" s="641" t="s">
        <v>143</v>
      </c>
      <c r="S36" s="644"/>
      <c r="T36" s="644"/>
      <c r="U36" s="644"/>
      <c r="V36" s="644"/>
      <c r="W36" s="644"/>
      <c r="X36" s="644"/>
      <c r="Y36" s="645"/>
      <c r="Z36" s="703" t="s">
        <v>143</v>
      </c>
      <c r="AA36" s="703"/>
      <c r="AB36" s="703"/>
      <c r="AC36" s="703"/>
      <c r="AD36" s="704" t="s">
        <v>143</v>
      </c>
      <c r="AE36" s="704"/>
      <c r="AF36" s="704"/>
      <c r="AG36" s="704"/>
      <c r="AH36" s="704"/>
      <c r="AI36" s="704"/>
      <c r="AJ36" s="704"/>
      <c r="AK36" s="704"/>
      <c r="AL36" s="646" t="s">
        <v>143</v>
      </c>
      <c r="AM36" s="647"/>
      <c r="AN36" s="647"/>
      <c r="AO36" s="705"/>
      <c r="AQ36" s="678" t="s">
        <v>329</v>
      </c>
      <c r="AR36" s="679"/>
      <c r="AS36" s="679"/>
      <c r="AT36" s="679"/>
      <c r="AU36" s="679"/>
      <c r="AV36" s="679"/>
      <c r="AW36" s="679"/>
      <c r="AX36" s="679"/>
      <c r="AY36" s="680"/>
      <c r="AZ36" s="641">
        <v>19943</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9183</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471750</v>
      </c>
      <c r="CS36" s="644"/>
      <c r="CT36" s="644"/>
      <c r="CU36" s="644"/>
      <c r="CV36" s="644"/>
      <c r="CW36" s="644"/>
      <c r="CX36" s="644"/>
      <c r="CY36" s="645"/>
      <c r="CZ36" s="646">
        <v>18</v>
      </c>
      <c r="DA36" s="675"/>
      <c r="DB36" s="675"/>
      <c r="DC36" s="676"/>
      <c r="DD36" s="649">
        <v>179695</v>
      </c>
      <c r="DE36" s="644"/>
      <c r="DF36" s="644"/>
      <c r="DG36" s="644"/>
      <c r="DH36" s="644"/>
      <c r="DI36" s="644"/>
      <c r="DJ36" s="644"/>
      <c r="DK36" s="645"/>
      <c r="DL36" s="649">
        <v>129915</v>
      </c>
      <c r="DM36" s="644"/>
      <c r="DN36" s="644"/>
      <c r="DO36" s="644"/>
      <c r="DP36" s="644"/>
      <c r="DQ36" s="644"/>
      <c r="DR36" s="644"/>
      <c r="DS36" s="644"/>
      <c r="DT36" s="644"/>
      <c r="DU36" s="644"/>
      <c r="DV36" s="645"/>
      <c r="DW36" s="646">
        <v>11.4</v>
      </c>
      <c r="DX36" s="675"/>
      <c r="DY36" s="675"/>
      <c r="DZ36" s="675"/>
      <c r="EA36" s="675"/>
      <c r="EB36" s="675"/>
      <c r="EC36" s="677"/>
    </row>
    <row r="37" spans="2:133" ht="11.25" customHeight="1">
      <c r="B37" s="638" t="s">
        <v>332</v>
      </c>
      <c r="C37" s="639"/>
      <c r="D37" s="639"/>
      <c r="E37" s="639"/>
      <c r="F37" s="639"/>
      <c r="G37" s="639"/>
      <c r="H37" s="639"/>
      <c r="I37" s="639"/>
      <c r="J37" s="639"/>
      <c r="K37" s="639"/>
      <c r="L37" s="639"/>
      <c r="M37" s="639"/>
      <c r="N37" s="639"/>
      <c r="O37" s="639"/>
      <c r="P37" s="639"/>
      <c r="Q37" s="640"/>
      <c r="R37" s="641">
        <v>41068</v>
      </c>
      <c r="S37" s="644"/>
      <c r="T37" s="644"/>
      <c r="U37" s="644"/>
      <c r="V37" s="644"/>
      <c r="W37" s="644"/>
      <c r="X37" s="644"/>
      <c r="Y37" s="645"/>
      <c r="Z37" s="703">
        <v>1.5</v>
      </c>
      <c r="AA37" s="703"/>
      <c r="AB37" s="703"/>
      <c r="AC37" s="703"/>
      <c r="AD37" s="704" t="s">
        <v>143</v>
      </c>
      <c r="AE37" s="704"/>
      <c r="AF37" s="704"/>
      <c r="AG37" s="704"/>
      <c r="AH37" s="704"/>
      <c r="AI37" s="704"/>
      <c r="AJ37" s="704"/>
      <c r="AK37" s="704"/>
      <c r="AL37" s="646" t="s">
        <v>143</v>
      </c>
      <c r="AM37" s="647"/>
      <c r="AN37" s="647"/>
      <c r="AO37" s="705"/>
      <c r="AQ37" s="678" t="s">
        <v>333</v>
      </c>
      <c r="AR37" s="679"/>
      <c r="AS37" s="679"/>
      <c r="AT37" s="679"/>
      <c r="AU37" s="679"/>
      <c r="AV37" s="679"/>
      <c r="AW37" s="679"/>
      <c r="AX37" s="679"/>
      <c r="AY37" s="680"/>
      <c r="AZ37" s="641">
        <v>4300</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289</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80183</v>
      </c>
      <c r="CS37" s="642"/>
      <c r="CT37" s="642"/>
      <c r="CU37" s="642"/>
      <c r="CV37" s="642"/>
      <c r="CW37" s="642"/>
      <c r="CX37" s="642"/>
      <c r="CY37" s="643"/>
      <c r="CZ37" s="646">
        <v>3.1</v>
      </c>
      <c r="DA37" s="675"/>
      <c r="DB37" s="675"/>
      <c r="DC37" s="676"/>
      <c r="DD37" s="649">
        <v>80183</v>
      </c>
      <c r="DE37" s="642"/>
      <c r="DF37" s="642"/>
      <c r="DG37" s="642"/>
      <c r="DH37" s="642"/>
      <c r="DI37" s="642"/>
      <c r="DJ37" s="642"/>
      <c r="DK37" s="643"/>
      <c r="DL37" s="649">
        <v>76298</v>
      </c>
      <c r="DM37" s="642"/>
      <c r="DN37" s="642"/>
      <c r="DO37" s="642"/>
      <c r="DP37" s="642"/>
      <c r="DQ37" s="642"/>
      <c r="DR37" s="642"/>
      <c r="DS37" s="642"/>
      <c r="DT37" s="642"/>
      <c r="DU37" s="642"/>
      <c r="DV37" s="643"/>
      <c r="DW37" s="646">
        <v>6.7</v>
      </c>
      <c r="DX37" s="675"/>
      <c r="DY37" s="675"/>
      <c r="DZ37" s="675"/>
      <c r="EA37" s="675"/>
      <c r="EB37" s="675"/>
      <c r="EC37" s="677"/>
    </row>
    <row r="38" spans="2:133" ht="11.25" customHeight="1">
      <c r="B38" s="653" t="s">
        <v>336</v>
      </c>
      <c r="C38" s="654"/>
      <c r="D38" s="654"/>
      <c r="E38" s="654"/>
      <c r="F38" s="654"/>
      <c r="G38" s="654"/>
      <c r="H38" s="654"/>
      <c r="I38" s="654"/>
      <c r="J38" s="654"/>
      <c r="K38" s="654"/>
      <c r="L38" s="654"/>
      <c r="M38" s="654"/>
      <c r="N38" s="654"/>
      <c r="O38" s="654"/>
      <c r="P38" s="654"/>
      <c r="Q38" s="655"/>
      <c r="R38" s="656">
        <v>2731940</v>
      </c>
      <c r="S38" s="693"/>
      <c r="T38" s="693"/>
      <c r="U38" s="693"/>
      <c r="V38" s="693"/>
      <c r="W38" s="693"/>
      <c r="X38" s="693"/>
      <c r="Y38" s="698"/>
      <c r="Z38" s="699">
        <v>100</v>
      </c>
      <c r="AA38" s="699"/>
      <c r="AB38" s="699"/>
      <c r="AC38" s="699"/>
      <c r="AD38" s="700">
        <v>1100134</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t="s">
        <v>338</v>
      </c>
      <c r="BA38" s="644"/>
      <c r="BB38" s="644"/>
      <c r="BC38" s="644"/>
      <c r="BD38" s="642"/>
      <c r="BE38" s="642"/>
      <c r="BF38" s="681"/>
      <c r="BG38" s="685" t="s">
        <v>339</v>
      </c>
      <c r="BH38" s="682"/>
      <c r="BI38" s="682"/>
      <c r="BJ38" s="682"/>
      <c r="BK38" s="682"/>
      <c r="BL38" s="682"/>
      <c r="BM38" s="682"/>
      <c r="BN38" s="682"/>
      <c r="BO38" s="682"/>
      <c r="BP38" s="682"/>
      <c r="BQ38" s="682"/>
      <c r="BR38" s="682"/>
      <c r="BS38" s="682"/>
      <c r="BT38" s="682"/>
      <c r="BU38" s="683"/>
      <c r="BV38" s="641">
        <v>557</v>
      </c>
      <c r="BW38" s="644"/>
      <c r="BX38" s="644"/>
      <c r="BY38" s="644"/>
      <c r="BZ38" s="644"/>
      <c r="CA38" s="644"/>
      <c r="CB38" s="684"/>
      <c r="CD38" s="685" t="s">
        <v>340</v>
      </c>
      <c r="CE38" s="682"/>
      <c r="CF38" s="682"/>
      <c r="CG38" s="682"/>
      <c r="CH38" s="682"/>
      <c r="CI38" s="682"/>
      <c r="CJ38" s="682"/>
      <c r="CK38" s="682"/>
      <c r="CL38" s="682"/>
      <c r="CM38" s="682"/>
      <c r="CN38" s="682"/>
      <c r="CO38" s="682"/>
      <c r="CP38" s="682"/>
      <c r="CQ38" s="683"/>
      <c r="CR38" s="641">
        <v>155285</v>
      </c>
      <c r="CS38" s="644"/>
      <c r="CT38" s="644"/>
      <c r="CU38" s="644"/>
      <c r="CV38" s="644"/>
      <c r="CW38" s="644"/>
      <c r="CX38" s="644"/>
      <c r="CY38" s="645"/>
      <c r="CZ38" s="646">
        <v>5.9</v>
      </c>
      <c r="DA38" s="675"/>
      <c r="DB38" s="675"/>
      <c r="DC38" s="676"/>
      <c r="DD38" s="649">
        <v>120518</v>
      </c>
      <c r="DE38" s="644"/>
      <c r="DF38" s="644"/>
      <c r="DG38" s="644"/>
      <c r="DH38" s="644"/>
      <c r="DI38" s="644"/>
      <c r="DJ38" s="644"/>
      <c r="DK38" s="645"/>
      <c r="DL38" s="649">
        <v>120218</v>
      </c>
      <c r="DM38" s="644"/>
      <c r="DN38" s="644"/>
      <c r="DO38" s="644"/>
      <c r="DP38" s="644"/>
      <c r="DQ38" s="644"/>
      <c r="DR38" s="644"/>
      <c r="DS38" s="644"/>
      <c r="DT38" s="644"/>
      <c r="DU38" s="644"/>
      <c r="DV38" s="645"/>
      <c r="DW38" s="646">
        <v>10.5</v>
      </c>
      <c r="DX38" s="675"/>
      <c r="DY38" s="675"/>
      <c r="DZ38" s="675"/>
      <c r="EA38" s="675"/>
      <c r="EB38" s="675"/>
      <c r="EC38" s="677"/>
    </row>
    <row r="39" spans="2:133" ht="11.25" customHeight="1">
      <c r="AQ39" s="678" t="s">
        <v>341</v>
      </c>
      <c r="AR39" s="679"/>
      <c r="AS39" s="679"/>
      <c r="AT39" s="679"/>
      <c r="AU39" s="679"/>
      <c r="AV39" s="679"/>
      <c r="AW39" s="679"/>
      <c r="AX39" s="679"/>
      <c r="AY39" s="680"/>
      <c r="AZ39" s="641" t="s">
        <v>338</v>
      </c>
      <c r="BA39" s="644"/>
      <c r="BB39" s="644"/>
      <c r="BC39" s="644"/>
      <c r="BD39" s="642"/>
      <c r="BE39" s="642"/>
      <c r="BF39" s="681"/>
      <c r="BG39" s="686" t="s">
        <v>342</v>
      </c>
      <c r="BH39" s="687"/>
      <c r="BI39" s="687"/>
      <c r="BJ39" s="687"/>
      <c r="BK39" s="687"/>
      <c r="BL39" s="215"/>
      <c r="BM39" s="682" t="s">
        <v>343</v>
      </c>
      <c r="BN39" s="682"/>
      <c r="BO39" s="682"/>
      <c r="BP39" s="682"/>
      <c r="BQ39" s="682"/>
      <c r="BR39" s="682"/>
      <c r="BS39" s="682"/>
      <c r="BT39" s="682"/>
      <c r="BU39" s="683"/>
      <c r="BV39" s="641">
        <v>102</v>
      </c>
      <c r="BW39" s="644"/>
      <c r="BX39" s="644"/>
      <c r="BY39" s="644"/>
      <c r="BZ39" s="644"/>
      <c r="CA39" s="644"/>
      <c r="CB39" s="684"/>
      <c r="CD39" s="685" t="s">
        <v>344</v>
      </c>
      <c r="CE39" s="682"/>
      <c r="CF39" s="682"/>
      <c r="CG39" s="682"/>
      <c r="CH39" s="682"/>
      <c r="CI39" s="682"/>
      <c r="CJ39" s="682"/>
      <c r="CK39" s="682"/>
      <c r="CL39" s="682"/>
      <c r="CM39" s="682"/>
      <c r="CN39" s="682"/>
      <c r="CO39" s="682"/>
      <c r="CP39" s="682"/>
      <c r="CQ39" s="683"/>
      <c r="CR39" s="641">
        <v>75291</v>
      </c>
      <c r="CS39" s="642"/>
      <c r="CT39" s="642"/>
      <c r="CU39" s="642"/>
      <c r="CV39" s="642"/>
      <c r="CW39" s="642"/>
      <c r="CX39" s="642"/>
      <c r="CY39" s="643"/>
      <c r="CZ39" s="646">
        <v>2.9</v>
      </c>
      <c r="DA39" s="675"/>
      <c r="DB39" s="675"/>
      <c r="DC39" s="676"/>
      <c r="DD39" s="649">
        <v>28184</v>
      </c>
      <c r="DE39" s="642"/>
      <c r="DF39" s="642"/>
      <c r="DG39" s="642"/>
      <c r="DH39" s="642"/>
      <c r="DI39" s="642"/>
      <c r="DJ39" s="642"/>
      <c r="DK39" s="643"/>
      <c r="DL39" s="649" t="s">
        <v>338</v>
      </c>
      <c r="DM39" s="642"/>
      <c r="DN39" s="642"/>
      <c r="DO39" s="642"/>
      <c r="DP39" s="642"/>
      <c r="DQ39" s="642"/>
      <c r="DR39" s="642"/>
      <c r="DS39" s="642"/>
      <c r="DT39" s="642"/>
      <c r="DU39" s="642"/>
      <c r="DV39" s="643"/>
      <c r="DW39" s="646" t="s">
        <v>338</v>
      </c>
      <c r="DX39" s="675"/>
      <c r="DY39" s="675"/>
      <c r="DZ39" s="675"/>
      <c r="EA39" s="675"/>
      <c r="EB39" s="675"/>
      <c r="EC39" s="677"/>
    </row>
    <row r="40" spans="2:133" ht="11.25" customHeight="1">
      <c r="AQ40" s="678" t="s">
        <v>345</v>
      </c>
      <c r="AR40" s="679"/>
      <c r="AS40" s="679"/>
      <c r="AT40" s="679"/>
      <c r="AU40" s="679"/>
      <c r="AV40" s="679"/>
      <c r="AW40" s="679"/>
      <c r="AX40" s="679"/>
      <c r="AY40" s="680"/>
      <c r="AZ40" s="641">
        <v>30693</v>
      </c>
      <c r="BA40" s="644"/>
      <c r="BB40" s="644"/>
      <c r="BC40" s="644"/>
      <c r="BD40" s="642"/>
      <c r="BE40" s="642"/>
      <c r="BF40" s="681"/>
      <c r="BG40" s="686"/>
      <c r="BH40" s="687"/>
      <c r="BI40" s="687"/>
      <c r="BJ40" s="687"/>
      <c r="BK40" s="687"/>
      <c r="BL40" s="215"/>
      <c r="BM40" s="682" t="s">
        <v>346</v>
      </c>
      <c r="BN40" s="682"/>
      <c r="BO40" s="682"/>
      <c r="BP40" s="682"/>
      <c r="BQ40" s="682"/>
      <c r="BR40" s="682"/>
      <c r="BS40" s="682"/>
      <c r="BT40" s="682"/>
      <c r="BU40" s="683"/>
      <c r="BV40" s="641">
        <v>100</v>
      </c>
      <c r="BW40" s="644"/>
      <c r="BX40" s="644"/>
      <c r="BY40" s="644"/>
      <c r="BZ40" s="644"/>
      <c r="CA40" s="644"/>
      <c r="CB40" s="684"/>
      <c r="CD40" s="685" t="s">
        <v>347</v>
      </c>
      <c r="CE40" s="682"/>
      <c r="CF40" s="682"/>
      <c r="CG40" s="682"/>
      <c r="CH40" s="682"/>
      <c r="CI40" s="682"/>
      <c r="CJ40" s="682"/>
      <c r="CK40" s="682"/>
      <c r="CL40" s="682"/>
      <c r="CM40" s="682"/>
      <c r="CN40" s="682"/>
      <c r="CO40" s="682"/>
      <c r="CP40" s="682"/>
      <c r="CQ40" s="683"/>
      <c r="CR40" s="641">
        <v>14600</v>
      </c>
      <c r="CS40" s="644"/>
      <c r="CT40" s="644"/>
      <c r="CU40" s="644"/>
      <c r="CV40" s="644"/>
      <c r="CW40" s="644"/>
      <c r="CX40" s="644"/>
      <c r="CY40" s="645"/>
      <c r="CZ40" s="646">
        <v>0.6</v>
      </c>
      <c r="DA40" s="675"/>
      <c r="DB40" s="675"/>
      <c r="DC40" s="676"/>
      <c r="DD40" s="649">
        <v>14600</v>
      </c>
      <c r="DE40" s="644"/>
      <c r="DF40" s="644"/>
      <c r="DG40" s="644"/>
      <c r="DH40" s="644"/>
      <c r="DI40" s="644"/>
      <c r="DJ40" s="644"/>
      <c r="DK40" s="645"/>
      <c r="DL40" s="649" t="s">
        <v>143</v>
      </c>
      <c r="DM40" s="644"/>
      <c r="DN40" s="644"/>
      <c r="DO40" s="644"/>
      <c r="DP40" s="644"/>
      <c r="DQ40" s="644"/>
      <c r="DR40" s="644"/>
      <c r="DS40" s="644"/>
      <c r="DT40" s="644"/>
      <c r="DU40" s="644"/>
      <c r="DV40" s="645"/>
      <c r="DW40" s="646" t="s">
        <v>143</v>
      </c>
      <c r="DX40" s="675"/>
      <c r="DY40" s="675"/>
      <c r="DZ40" s="675"/>
      <c r="EA40" s="675"/>
      <c r="EB40" s="675"/>
      <c r="EC40" s="677"/>
    </row>
    <row r="41" spans="2:133" ht="11.25" customHeight="1">
      <c r="AQ41" s="690" t="s">
        <v>348</v>
      </c>
      <c r="AR41" s="691"/>
      <c r="AS41" s="691"/>
      <c r="AT41" s="691"/>
      <c r="AU41" s="691"/>
      <c r="AV41" s="691"/>
      <c r="AW41" s="691"/>
      <c r="AX41" s="691"/>
      <c r="AY41" s="692"/>
      <c r="AZ41" s="656">
        <v>100349</v>
      </c>
      <c r="BA41" s="693"/>
      <c r="BB41" s="693"/>
      <c r="BC41" s="693"/>
      <c r="BD41" s="657"/>
      <c r="BE41" s="657"/>
      <c r="BF41" s="694"/>
      <c r="BG41" s="688"/>
      <c r="BH41" s="689"/>
      <c r="BI41" s="689"/>
      <c r="BJ41" s="689"/>
      <c r="BK41" s="689"/>
      <c r="BL41" s="216"/>
      <c r="BM41" s="695" t="s">
        <v>349</v>
      </c>
      <c r="BN41" s="695"/>
      <c r="BO41" s="695"/>
      <c r="BP41" s="695"/>
      <c r="BQ41" s="695"/>
      <c r="BR41" s="695"/>
      <c r="BS41" s="695"/>
      <c r="BT41" s="695"/>
      <c r="BU41" s="696"/>
      <c r="BV41" s="656">
        <v>235</v>
      </c>
      <c r="BW41" s="693"/>
      <c r="BX41" s="693"/>
      <c r="BY41" s="693"/>
      <c r="BZ41" s="693"/>
      <c r="CA41" s="693"/>
      <c r="CB41" s="697"/>
      <c r="CD41" s="685" t="s">
        <v>350</v>
      </c>
      <c r="CE41" s="682"/>
      <c r="CF41" s="682"/>
      <c r="CG41" s="682"/>
      <c r="CH41" s="682"/>
      <c r="CI41" s="682"/>
      <c r="CJ41" s="682"/>
      <c r="CK41" s="682"/>
      <c r="CL41" s="682"/>
      <c r="CM41" s="682"/>
      <c r="CN41" s="682"/>
      <c r="CO41" s="682"/>
      <c r="CP41" s="682"/>
      <c r="CQ41" s="683"/>
      <c r="CR41" s="641" t="s">
        <v>338</v>
      </c>
      <c r="CS41" s="642"/>
      <c r="CT41" s="642"/>
      <c r="CU41" s="642"/>
      <c r="CV41" s="642"/>
      <c r="CW41" s="642"/>
      <c r="CX41" s="642"/>
      <c r="CY41" s="643"/>
      <c r="CZ41" s="646" t="s">
        <v>338</v>
      </c>
      <c r="DA41" s="675"/>
      <c r="DB41" s="675"/>
      <c r="DC41" s="676"/>
      <c r="DD41" s="649" t="s">
        <v>338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352</v>
      </c>
      <c r="CE42" s="639"/>
      <c r="CF42" s="639"/>
      <c r="CG42" s="639"/>
      <c r="CH42" s="639"/>
      <c r="CI42" s="639"/>
      <c r="CJ42" s="639"/>
      <c r="CK42" s="639"/>
      <c r="CL42" s="639"/>
      <c r="CM42" s="639"/>
      <c r="CN42" s="639"/>
      <c r="CO42" s="639"/>
      <c r="CP42" s="639"/>
      <c r="CQ42" s="640"/>
      <c r="CR42" s="641">
        <v>739668</v>
      </c>
      <c r="CS42" s="644"/>
      <c r="CT42" s="644"/>
      <c r="CU42" s="644"/>
      <c r="CV42" s="644"/>
      <c r="CW42" s="644"/>
      <c r="CX42" s="644"/>
      <c r="CY42" s="645"/>
      <c r="CZ42" s="646">
        <v>28.2</v>
      </c>
      <c r="DA42" s="647"/>
      <c r="DB42" s="647"/>
      <c r="DC42" s="648"/>
      <c r="DD42" s="649">
        <v>236065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354</v>
      </c>
      <c r="CE43" s="639"/>
      <c r="CF43" s="639"/>
      <c r="CG43" s="639"/>
      <c r="CH43" s="639"/>
      <c r="CI43" s="639"/>
      <c r="CJ43" s="639"/>
      <c r="CK43" s="639"/>
      <c r="CL43" s="639"/>
      <c r="CM43" s="639"/>
      <c r="CN43" s="639"/>
      <c r="CO43" s="639"/>
      <c r="CP43" s="639"/>
      <c r="CQ43" s="640"/>
      <c r="CR43" s="641">
        <v>21325</v>
      </c>
      <c r="CS43" s="642"/>
      <c r="CT43" s="642"/>
      <c r="CU43" s="642"/>
      <c r="CV43" s="642"/>
      <c r="CW43" s="642"/>
      <c r="CX43" s="642"/>
      <c r="CY43" s="643"/>
      <c r="CZ43" s="646">
        <v>0.8</v>
      </c>
      <c r="DA43" s="675"/>
      <c r="DB43" s="675"/>
      <c r="DC43" s="676"/>
      <c r="DD43" s="649">
        <v>21325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355</v>
      </c>
      <c r="CD44" s="669" t="s">
        <v>305</v>
      </c>
      <c r="CE44" s="670"/>
      <c r="CF44" s="638" t="s">
        <v>356</v>
      </c>
      <c r="CG44" s="639"/>
      <c r="CH44" s="639"/>
      <c r="CI44" s="639"/>
      <c r="CJ44" s="639"/>
      <c r="CK44" s="639"/>
      <c r="CL44" s="639"/>
      <c r="CM44" s="639"/>
      <c r="CN44" s="639"/>
      <c r="CO44" s="639"/>
      <c r="CP44" s="639"/>
      <c r="CQ44" s="640"/>
      <c r="CR44" s="641">
        <v>421631</v>
      </c>
      <c r="CS44" s="644"/>
      <c r="CT44" s="644"/>
      <c r="CU44" s="644"/>
      <c r="CV44" s="644"/>
      <c r="CW44" s="644"/>
      <c r="CX44" s="644"/>
      <c r="CY44" s="645"/>
      <c r="CZ44" s="646">
        <v>16.100000000000001</v>
      </c>
      <c r="DA44" s="647"/>
      <c r="DB44" s="647"/>
      <c r="DC44" s="648"/>
      <c r="DD44" s="649">
        <v>89279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357</v>
      </c>
      <c r="CG45" s="639"/>
      <c r="CH45" s="639"/>
      <c r="CI45" s="639"/>
      <c r="CJ45" s="639"/>
      <c r="CK45" s="639"/>
      <c r="CL45" s="639"/>
      <c r="CM45" s="639"/>
      <c r="CN45" s="639"/>
      <c r="CO45" s="639"/>
      <c r="CP45" s="639"/>
      <c r="CQ45" s="640"/>
      <c r="CR45" s="641">
        <v>329975</v>
      </c>
      <c r="CS45" s="642"/>
      <c r="CT45" s="642"/>
      <c r="CU45" s="642"/>
      <c r="CV45" s="642"/>
      <c r="CW45" s="642"/>
      <c r="CX45" s="642"/>
      <c r="CY45" s="643"/>
      <c r="CZ45" s="646">
        <v>12.6</v>
      </c>
      <c r="DA45" s="675"/>
      <c r="DB45" s="675"/>
      <c r="DC45" s="676"/>
      <c r="DD45" s="649">
        <v>8367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358</v>
      </c>
      <c r="CG46" s="639"/>
      <c r="CH46" s="639"/>
      <c r="CI46" s="639"/>
      <c r="CJ46" s="639"/>
      <c r="CK46" s="639"/>
      <c r="CL46" s="639"/>
      <c r="CM46" s="639"/>
      <c r="CN46" s="639"/>
      <c r="CO46" s="639"/>
      <c r="CP46" s="639"/>
      <c r="CQ46" s="640"/>
      <c r="CR46" s="641">
        <v>91656</v>
      </c>
      <c r="CS46" s="644"/>
      <c r="CT46" s="644"/>
      <c r="CU46" s="644"/>
      <c r="CV46" s="644"/>
      <c r="CW46" s="644"/>
      <c r="CX46" s="644"/>
      <c r="CY46" s="645"/>
      <c r="CZ46" s="646">
        <v>3.5</v>
      </c>
      <c r="DA46" s="647"/>
      <c r="DB46" s="647"/>
      <c r="DC46" s="648"/>
      <c r="DD46" s="649">
        <v>80912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359</v>
      </c>
      <c r="CG47" s="639"/>
      <c r="CH47" s="639"/>
      <c r="CI47" s="639"/>
      <c r="CJ47" s="639"/>
      <c r="CK47" s="639"/>
      <c r="CL47" s="639"/>
      <c r="CM47" s="639"/>
      <c r="CN47" s="639"/>
      <c r="CO47" s="639"/>
      <c r="CP47" s="639"/>
      <c r="CQ47" s="640"/>
      <c r="CR47" s="641">
        <v>318037</v>
      </c>
      <c r="CS47" s="642"/>
      <c r="CT47" s="642"/>
      <c r="CU47" s="642"/>
      <c r="CV47" s="642"/>
      <c r="CW47" s="642"/>
      <c r="CX47" s="642"/>
      <c r="CY47" s="643"/>
      <c r="CZ47" s="646">
        <v>12.1</v>
      </c>
      <c r="DA47" s="675"/>
      <c r="DB47" s="675"/>
      <c r="DC47" s="676"/>
      <c r="DD47" s="649">
        <v>146786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360</v>
      </c>
      <c r="CG48" s="639"/>
      <c r="CH48" s="639"/>
      <c r="CI48" s="639"/>
      <c r="CJ48" s="639"/>
      <c r="CK48" s="639"/>
      <c r="CL48" s="639"/>
      <c r="CM48" s="639"/>
      <c r="CN48" s="639"/>
      <c r="CO48" s="639"/>
      <c r="CP48" s="639"/>
      <c r="CQ48" s="640"/>
      <c r="CR48" s="641" t="s">
        <v>338</v>
      </c>
      <c r="CS48" s="644"/>
      <c r="CT48" s="644"/>
      <c r="CU48" s="644"/>
      <c r="CV48" s="644"/>
      <c r="CW48" s="644"/>
      <c r="CX48" s="644"/>
      <c r="CY48" s="645"/>
      <c r="CZ48" s="646" t="s">
        <v>338</v>
      </c>
      <c r="DA48" s="647"/>
      <c r="DB48" s="647"/>
      <c r="DC48" s="648"/>
      <c r="DD48" s="649" t="s">
        <v>338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361</v>
      </c>
      <c r="CE49" s="654"/>
      <c r="CF49" s="654"/>
      <c r="CG49" s="654"/>
      <c r="CH49" s="654"/>
      <c r="CI49" s="654"/>
      <c r="CJ49" s="654"/>
      <c r="CK49" s="654"/>
      <c r="CL49" s="654"/>
      <c r="CM49" s="654"/>
      <c r="CN49" s="654"/>
      <c r="CO49" s="654"/>
      <c r="CP49" s="654"/>
      <c r="CQ49" s="655"/>
      <c r="CR49" s="656">
        <v>2624103</v>
      </c>
      <c r="CS49" s="657"/>
      <c r="CT49" s="657"/>
      <c r="CU49" s="657"/>
      <c r="CV49" s="657"/>
      <c r="CW49" s="657"/>
      <c r="CX49" s="657"/>
      <c r="CY49" s="658"/>
      <c r="CZ49" s="659">
        <v>100</v>
      </c>
      <c r="DA49" s="660"/>
      <c r="DB49" s="660"/>
      <c r="DC49" s="661"/>
      <c r="DD49" s="662">
        <v>1378071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6XIfO+z3CoedHQ0uLACxV/a0bATCfIfExkgZ3Mj3EAKxKuo51IvgxSqyr4pXnpmPBcerMcdepl5Gfet+ZaISUA==" saltValue="I2LKn9wjbFFD3xaxUcpcI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363</v>
      </c>
      <c r="DK2" s="1180"/>
      <c r="DL2" s="1180"/>
      <c r="DM2" s="1180"/>
      <c r="DN2" s="1180"/>
      <c r="DO2" s="1181"/>
      <c r="DP2" s="229"/>
      <c r="DQ2" s="1179" t="s">
        <v>364</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367</v>
      </c>
      <c r="B5" s="1065"/>
      <c r="C5" s="1065"/>
      <c r="D5" s="1065"/>
      <c r="E5" s="1065"/>
      <c r="F5" s="1065"/>
      <c r="G5" s="1065"/>
      <c r="H5" s="1065"/>
      <c r="I5" s="1065"/>
      <c r="J5" s="1065"/>
      <c r="K5" s="1065"/>
      <c r="L5" s="1065"/>
      <c r="M5" s="1065"/>
      <c r="N5" s="1065"/>
      <c r="O5" s="1065"/>
      <c r="P5" s="1066"/>
      <c r="Q5" s="1070" t="s">
        <v>368</v>
      </c>
      <c r="R5" s="1071"/>
      <c r="S5" s="1071"/>
      <c r="T5" s="1071"/>
      <c r="U5" s="1072"/>
      <c r="V5" s="1070" t="s">
        <v>369</v>
      </c>
      <c r="W5" s="1071"/>
      <c r="X5" s="1071"/>
      <c r="Y5" s="1071"/>
      <c r="Z5" s="1072"/>
      <c r="AA5" s="1070" t="s">
        <v>370</v>
      </c>
      <c r="AB5" s="1071"/>
      <c r="AC5" s="1071"/>
      <c r="AD5" s="1071"/>
      <c r="AE5" s="1071"/>
      <c r="AF5" s="1182" t="s">
        <v>371</v>
      </c>
      <c r="AG5" s="1071"/>
      <c r="AH5" s="1071"/>
      <c r="AI5" s="1071"/>
      <c r="AJ5" s="1086"/>
      <c r="AK5" s="1071" t="s">
        <v>372</v>
      </c>
      <c r="AL5" s="1071"/>
      <c r="AM5" s="1071"/>
      <c r="AN5" s="1071"/>
      <c r="AO5" s="1072"/>
      <c r="AP5" s="1070" t="s">
        <v>373</v>
      </c>
      <c r="AQ5" s="1071"/>
      <c r="AR5" s="1071"/>
      <c r="AS5" s="1071"/>
      <c r="AT5" s="1072"/>
      <c r="AU5" s="1070" t="s">
        <v>374</v>
      </c>
      <c r="AV5" s="1071"/>
      <c r="AW5" s="1071"/>
      <c r="AX5" s="1071"/>
      <c r="AY5" s="1086"/>
      <c r="AZ5" s="236"/>
      <c r="BA5" s="236"/>
      <c r="BB5" s="236"/>
      <c r="BC5" s="236"/>
      <c r="BD5" s="236"/>
      <c r="BE5" s="237"/>
      <c r="BF5" s="237"/>
      <c r="BG5" s="237"/>
      <c r="BH5" s="237"/>
      <c r="BI5" s="237"/>
      <c r="BJ5" s="237"/>
      <c r="BK5" s="237"/>
      <c r="BL5" s="237"/>
      <c r="BM5" s="237"/>
      <c r="BN5" s="237"/>
      <c r="BO5" s="237"/>
      <c r="BP5" s="237"/>
      <c r="BQ5" s="1064" t="s">
        <v>375</v>
      </c>
      <c r="BR5" s="1065"/>
      <c r="BS5" s="1065"/>
      <c r="BT5" s="1065"/>
      <c r="BU5" s="1065"/>
      <c r="BV5" s="1065"/>
      <c r="BW5" s="1065"/>
      <c r="BX5" s="1065"/>
      <c r="BY5" s="1065"/>
      <c r="BZ5" s="1065"/>
      <c r="CA5" s="1065"/>
      <c r="CB5" s="1065"/>
      <c r="CC5" s="1065"/>
      <c r="CD5" s="1065"/>
      <c r="CE5" s="1065"/>
      <c r="CF5" s="1065"/>
      <c r="CG5" s="1066"/>
      <c r="CH5" s="1070" t="s">
        <v>376</v>
      </c>
      <c r="CI5" s="1071"/>
      <c r="CJ5" s="1071"/>
      <c r="CK5" s="1071"/>
      <c r="CL5" s="1072"/>
      <c r="CM5" s="1070" t="s">
        <v>377</v>
      </c>
      <c r="CN5" s="1071"/>
      <c r="CO5" s="1071"/>
      <c r="CP5" s="1071"/>
      <c r="CQ5" s="1072"/>
      <c r="CR5" s="1070" t="s">
        <v>378</v>
      </c>
      <c r="CS5" s="1071"/>
      <c r="CT5" s="1071"/>
      <c r="CU5" s="1071"/>
      <c r="CV5" s="1072"/>
      <c r="CW5" s="1070" t="s">
        <v>379</v>
      </c>
      <c r="CX5" s="1071"/>
      <c r="CY5" s="1071"/>
      <c r="CZ5" s="1071"/>
      <c r="DA5" s="1072"/>
      <c r="DB5" s="1070" t="s">
        <v>380</v>
      </c>
      <c r="DC5" s="1071"/>
      <c r="DD5" s="1071"/>
      <c r="DE5" s="1071"/>
      <c r="DF5" s="1072"/>
      <c r="DG5" s="1167" t="s">
        <v>381</v>
      </c>
      <c r="DH5" s="1168"/>
      <c r="DI5" s="1168"/>
      <c r="DJ5" s="1168"/>
      <c r="DK5" s="1169"/>
      <c r="DL5" s="1167" t="s">
        <v>382</v>
      </c>
      <c r="DM5" s="1168"/>
      <c r="DN5" s="1168"/>
      <c r="DO5" s="1168"/>
      <c r="DP5" s="1169"/>
      <c r="DQ5" s="1070" t="s">
        <v>383</v>
      </c>
      <c r="DR5" s="1071"/>
      <c r="DS5" s="1071"/>
      <c r="DT5" s="1071"/>
      <c r="DU5" s="1072"/>
      <c r="DV5" s="1070" t="s">
        <v>374</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384</v>
      </c>
      <c r="C7" s="1120"/>
      <c r="D7" s="1120"/>
      <c r="E7" s="1120"/>
      <c r="F7" s="1120"/>
      <c r="G7" s="1120"/>
      <c r="H7" s="1120"/>
      <c r="I7" s="1120"/>
      <c r="J7" s="1120"/>
      <c r="K7" s="1120"/>
      <c r="L7" s="1120"/>
      <c r="M7" s="1120"/>
      <c r="N7" s="1120"/>
      <c r="O7" s="1120"/>
      <c r="P7" s="1121"/>
      <c r="Q7" s="1173"/>
      <c r="R7" s="1174"/>
      <c r="S7" s="1174"/>
      <c r="T7" s="1174"/>
      <c r="U7" s="1174"/>
      <c r="V7" s="1174"/>
      <c r="W7" s="1174"/>
      <c r="X7" s="1174"/>
      <c r="Y7" s="1174"/>
      <c r="Z7" s="1174"/>
      <c r="AA7" s="1174"/>
      <c r="AB7" s="1174"/>
      <c r="AC7" s="1174"/>
      <c r="AD7" s="1174"/>
      <c r="AE7" s="1175"/>
      <c r="AF7" s="1176">
        <v>58</v>
      </c>
      <c r="AG7" s="1177"/>
      <c r="AH7" s="1177"/>
      <c r="AI7" s="1177"/>
      <c r="AJ7" s="1178"/>
      <c r="AK7" s="1160"/>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t="s">
        <v>385</v>
      </c>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v>-2</v>
      </c>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387</v>
      </c>
      <c r="B23" s="1013" t="s">
        <v>388</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56</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143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390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367</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28" t="s">
        <v>394</v>
      </c>
      <c r="AG26" s="1077"/>
      <c r="AH26" s="1077"/>
      <c r="AI26" s="1077"/>
      <c r="AJ26" s="1129"/>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374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399</v>
      </c>
      <c r="C28" s="1120"/>
      <c r="D28" s="1120"/>
      <c r="E28" s="1120"/>
      <c r="F28" s="1120"/>
      <c r="G28" s="1120"/>
      <c r="H28" s="1120"/>
      <c r="I28" s="1120"/>
      <c r="J28" s="1120"/>
      <c r="K28" s="1120"/>
      <c r="L28" s="1120"/>
      <c r="M28" s="1120"/>
      <c r="N28" s="1120"/>
      <c r="O28" s="1120"/>
      <c r="P28" s="1121"/>
      <c r="Q28" s="1122"/>
      <c r="R28" s="1123"/>
      <c r="S28" s="1123"/>
      <c r="T28" s="1123"/>
      <c r="U28" s="1123"/>
      <c r="V28" s="1123"/>
      <c r="W28" s="1123"/>
      <c r="X28" s="1123"/>
      <c r="Y28" s="1123"/>
      <c r="Z28" s="1123"/>
      <c r="AA28" s="1123"/>
      <c r="AB28" s="1123"/>
      <c r="AC28" s="1123"/>
      <c r="AD28" s="1123"/>
      <c r="AE28" s="1124"/>
      <c r="AF28" s="1125">
        <v>33</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400</v>
      </c>
      <c r="C29" s="1107"/>
      <c r="D29" s="1107"/>
      <c r="E29" s="1107"/>
      <c r="F29" s="1107"/>
      <c r="G29" s="1107"/>
      <c r="H29" s="1107"/>
      <c r="I29" s="1107"/>
      <c r="J29" s="1107"/>
      <c r="K29" s="1107"/>
      <c r="L29" s="1107"/>
      <c r="M29" s="1107"/>
      <c r="N29" s="1107"/>
      <c r="O29" s="1107"/>
      <c r="P29" s="1108"/>
      <c r="Q29" s="1112"/>
      <c r="R29" s="1113"/>
      <c r="S29" s="1113"/>
      <c r="T29" s="1113"/>
      <c r="U29" s="1113"/>
      <c r="V29" s="1113"/>
      <c r="W29" s="1113"/>
      <c r="X29" s="1113"/>
      <c r="Y29" s="1113"/>
      <c r="Z29" s="1113"/>
      <c r="AA29" s="1113"/>
      <c r="AB29" s="1113"/>
      <c r="AC29" s="1113"/>
      <c r="AD29" s="1113"/>
      <c r="AE29" s="1114"/>
      <c r="AF29" s="1088">
        <v>33</v>
      </c>
      <c r="AG29" s="1089"/>
      <c r="AH29" s="1089"/>
      <c r="AI29" s="1089"/>
      <c r="AJ29" s="1090"/>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401</v>
      </c>
      <c r="C30" s="1107"/>
      <c r="D30" s="1107"/>
      <c r="E30" s="1107"/>
      <c r="F30" s="1107"/>
      <c r="G30" s="1107"/>
      <c r="H30" s="1107"/>
      <c r="I30" s="1107"/>
      <c r="J30" s="1107"/>
      <c r="K30" s="1107"/>
      <c r="L30" s="1107"/>
      <c r="M30" s="1107"/>
      <c r="N30" s="1107"/>
      <c r="O30" s="1107"/>
      <c r="P30" s="1108"/>
      <c r="Q30" s="1112"/>
      <c r="R30" s="1113"/>
      <c r="S30" s="1113"/>
      <c r="T30" s="1113"/>
      <c r="U30" s="1113"/>
      <c r="V30" s="1113"/>
      <c r="W30" s="1113"/>
      <c r="X30" s="1113"/>
      <c r="Y30" s="1113"/>
      <c r="Z30" s="1113"/>
      <c r="AA30" s="1113"/>
      <c r="AB30" s="1113"/>
      <c r="AC30" s="1113"/>
      <c r="AD30" s="1113"/>
      <c r="AE30" s="1114"/>
      <c r="AF30" s="1088">
        <v>29</v>
      </c>
      <c r="AG30" s="1089"/>
      <c r="AH30" s="1089"/>
      <c r="AI30" s="1089"/>
      <c r="AJ30" s="1090"/>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402</v>
      </c>
      <c r="C31" s="1107"/>
      <c r="D31" s="1107"/>
      <c r="E31" s="1107"/>
      <c r="F31" s="1107"/>
      <c r="G31" s="1107"/>
      <c r="H31" s="1107"/>
      <c r="I31" s="1107"/>
      <c r="J31" s="1107"/>
      <c r="K31" s="1107"/>
      <c r="L31" s="1107"/>
      <c r="M31" s="1107"/>
      <c r="N31" s="1107"/>
      <c r="O31" s="1107"/>
      <c r="P31" s="1108"/>
      <c r="Q31" s="1112"/>
      <c r="R31" s="1113"/>
      <c r="S31" s="1113"/>
      <c r="T31" s="1113"/>
      <c r="U31" s="1113"/>
      <c r="V31" s="1113"/>
      <c r="W31" s="1113"/>
      <c r="X31" s="1113"/>
      <c r="Y31" s="1113"/>
      <c r="Z31" s="1113"/>
      <c r="AA31" s="1113"/>
      <c r="AB31" s="1113"/>
      <c r="AC31" s="1113"/>
      <c r="AD31" s="1113"/>
      <c r="AE31" s="1114"/>
      <c r="AF31" s="1088">
        <v>0</v>
      </c>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t="s">
        <v>403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404</v>
      </c>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v>12</v>
      </c>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t="s">
        <v>405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406</v>
      </c>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v>0</v>
      </c>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387</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108</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143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392</v>
      </c>
      <c r="W66" s="1071"/>
      <c r="X66" s="1071"/>
      <c r="Y66" s="1071"/>
      <c r="Z66" s="1072"/>
      <c r="AA66" s="1070" t="s">
        <v>393</v>
      </c>
      <c r="AB66" s="1071"/>
      <c r="AC66" s="1071"/>
      <c r="AD66" s="1071"/>
      <c r="AE66" s="1072"/>
      <c r="AF66" s="1076" t="s">
        <v>394</v>
      </c>
      <c r="AG66" s="1077"/>
      <c r="AH66" s="1077"/>
      <c r="AI66" s="1077"/>
      <c r="AJ66" s="1078"/>
      <c r="AK66" s="1070" t="s">
        <v>395</v>
      </c>
      <c r="AL66" s="1065"/>
      <c r="AM66" s="1065"/>
      <c r="AN66" s="1065"/>
      <c r="AO66" s="1066"/>
      <c r="AP66" s="1070" t="s">
        <v>396</v>
      </c>
      <c r="AQ66" s="1071"/>
      <c r="AR66" s="1071"/>
      <c r="AS66" s="1071"/>
      <c r="AT66" s="1072"/>
      <c r="AU66" s="1070" t="s">
        <v>412</v>
      </c>
      <c r="AV66" s="1071"/>
      <c r="AW66" s="1071"/>
      <c r="AX66" s="1071"/>
      <c r="AY66" s="1072"/>
      <c r="AZ66" s="1070" t="s">
        <v>374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387</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304</v>
      </c>
      <c r="AG109" s="963"/>
      <c r="AH109" s="963"/>
      <c r="AI109" s="963"/>
      <c r="AJ109" s="964"/>
      <c r="AK109" s="965" t="s">
        <v>303</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304</v>
      </c>
      <c r="BW109" s="963"/>
      <c r="BX109" s="963"/>
      <c r="BY109" s="963"/>
      <c r="BZ109" s="964"/>
      <c r="CA109" s="965" t="s">
        <v>303</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304</v>
      </c>
      <c r="DM109" s="963"/>
      <c r="DN109" s="963"/>
      <c r="DO109" s="963"/>
      <c r="DP109" s="964"/>
      <c r="DQ109" s="965" t="s">
        <v>303</v>
      </c>
      <c r="DR109" s="963"/>
      <c r="DS109" s="963"/>
      <c r="DT109" s="963"/>
      <c r="DU109" s="964"/>
      <c r="DV109" s="965" t="s">
        <v>423</v>
      </c>
      <c r="DW109" s="963"/>
      <c r="DX109" s="963"/>
      <c r="DY109" s="963"/>
      <c r="DZ109" s="994"/>
    </row>
    <row r="110" spans="1:131" s="226" customFormat="1" ht="26.25" customHeight="1">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220820</v>
      </c>
      <c r="AB110" s="956"/>
      <c r="AC110" s="956"/>
      <c r="AD110" s="956"/>
      <c r="AE110" s="957"/>
      <c r="AF110" s="958">
        <v>205425</v>
      </c>
      <c r="AG110" s="956"/>
      <c r="AH110" s="956"/>
      <c r="AI110" s="956"/>
      <c r="AJ110" s="957"/>
      <c r="AK110" s="958">
        <v>203453</v>
      </c>
      <c r="AL110" s="956"/>
      <c r="AM110" s="956"/>
      <c r="AN110" s="956"/>
      <c r="AO110" s="957"/>
      <c r="AP110" s="959">
        <v>20.7</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2009038</v>
      </c>
      <c r="BR110" s="903"/>
      <c r="BS110" s="903"/>
      <c r="BT110" s="903"/>
      <c r="BU110" s="903"/>
      <c r="BV110" s="903">
        <v>2021815</v>
      </c>
      <c r="BW110" s="903"/>
      <c r="BX110" s="903"/>
      <c r="BY110" s="903"/>
      <c r="BZ110" s="903"/>
      <c r="CA110" s="903">
        <v>2164943</v>
      </c>
      <c r="CB110" s="903"/>
      <c r="CC110" s="903"/>
      <c r="CD110" s="903"/>
      <c r="CE110" s="903"/>
      <c r="CF110" s="927">
        <v>220.2</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143</v>
      </c>
      <c r="DH110" s="903"/>
      <c r="DI110" s="903"/>
      <c r="DJ110" s="903"/>
      <c r="DK110" s="903"/>
      <c r="DL110" s="903" t="s">
        <v>143</v>
      </c>
      <c r="DM110" s="903"/>
      <c r="DN110" s="903"/>
      <c r="DO110" s="903"/>
      <c r="DP110" s="903"/>
      <c r="DQ110" s="903" t="s">
        <v>143</v>
      </c>
      <c r="DR110" s="903"/>
      <c r="DS110" s="903"/>
      <c r="DT110" s="903"/>
      <c r="DU110" s="903"/>
      <c r="DV110" s="904" t="s">
        <v>143</v>
      </c>
      <c r="DW110" s="904"/>
      <c r="DX110" s="904"/>
      <c r="DY110" s="904"/>
      <c r="DZ110" s="905"/>
    </row>
    <row r="111" spans="1:131" s="226"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143</v>
      </c>
      <c r="AG111" s="984"/>
      <c r="AH111" s="984"/>
      <c r="AI111" s="984"/>
      <c r="AJ111" s="985"/>
      <c r="AK111" s="986" t="s">
        <v>430</v>
      </c>
      <c r="AL111" s="984"/>
      <c r="AM111" s="984"/>
      <c r="AN111" s="984"/>
      <c r="AO111" s="985"/>
      <c r="AP111" s="987" t="s">
        <v>143</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430</v>
      </c>
      <c r="BR111" s="875"/>
      <c r="BS111" s="875"/>
      <c r="BT111" s="875"/>
      <c r="BU111" s="875"/>
      <c r="BV111" s="875" t="s">
        <v>143</v>
      </c>
      <c r="BW111" s="875"/>
      <c r="BX111" s="875"/>
      <c r="BY111" s="875"/>
      <c r="BZ111" s="875"/>
      <c r="CA111" s="875" t="s">
        <v>143</v>
      </c>
      <c r="CB111" s="875"/>
      <c r="CC111" s="875"/>
      <c r="CD111" s="875"/>
      <c r="CE111" s="875"/>
      <c r="CF111" s="936" t="s">
        <v>143</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143</v>
      </c>
      <c r="DH111" s="875"/>
      <c r="DI111" s="875"/>
      <c r="DJ111" s="875"/>
      <c r="DK111" s="875"/>
      <c r="DL111" s="875" t="s">
        <v>430</v>
      </c>
      <c r="DM111" s="875"/>
      <c r="DN111" s="875"/>
      <c r="DO111" s="875"/>
      <c r="DP111" s="875"/>
      <c r="DQ111" s="875" t="s">
        <v>430</v>
      </c>
      <c r="DR111" s="875"/>
      <c r="DS111" s="875"/>
      <c r="DT111" s="875"/>
      <c r="DU111" s="875"/>
      <c r="DV111" s="852" t="s">
        <v>430</v>
      </c>
      <c r="DW111" s="852"/>
      <c r="DX111" s="852"/>
      <c r="DY111" s="852"/>
      <c r="DZ111" s="853"/>
    </row>
    <row r="112" spans="1:131" s="226" customFormat="1" ht="26.25" customHeight="1">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143</v>
      </c>
      <c r="AB112" s="838"/>
      <c r="AC112" s="838"/>
      <c r="AD112" s="838"/>
      <c r="AE112" s="839"/>
      <c r="AF112" s="840" t="s">
        <v>143</v>
      </c>
      <c r="AG112" s="838"/>
      <c r="AH112" s="838"/>
      <c r="AI112" s="838"/>
      <c r="AJ112" s="839"/>
      <c r="AK112" s="840" t="s">
        <v>143</v>
      </c>
      <c r="AL112" s="838"/>
      <c r="AM112" s="838"/>
      <c r="AN112" s="838"/>
      <c r="AO112" s="839"/>
      <c r="AP112" s="885" t="s">
        <v>143</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101988</v>
      </c>
      <c r="BR112" s="875"/>
      <c r="BS112" s="875"/>
      <c r="BT112" s="875"/>
      <c r="BU112" s="875"/>
      <c r="BV112" s="875">
        <v>103068</v>
      </c>
      <c r="BW112" s="875"/>
      <c r="BX112" s="875"/>
      <c r="BY112" s="875"/>
      <c r="BZ112" s="875"/>
      <c r="CA112" s="875">
        <v>99179</v>
      </c>
      <c r="CB112" s="875"/>
      <c r="CC112" s="875"/>
      <c r="CD112" s="875"/>
      <c r="CE112" s="875"/>
      <c r="CF112" s="936">
        <v>10.1</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143</v>
      </c>
      <c r="DH112" s="875"/>
      <c r="DI112" s="875"/>
      <c r="DJ112" s="875"/>
      <c r="DK112" s="875"/>
      <c r="DL112" s="875" t="s">
        <v>143</v>
      </c>
      <c r="DM112" s="875"/>
      <c r="DN112" s="875"/>
      <c r="DO112" s="875"/>
      <c r="DP112" s="875"/>
      <c r="DQ112" s="875" t="s">
        <v>430</v>
      </c>
      <c r="DR112" s="875"/>
      <c r="DS112" s="875"/>
      <c r="DT112" s="875"/>
      <c r="DU112" s="875"/>
      <c r="DV112" s="852" t="s">
        <v>430</v>
      </c>
      <c r="DW112" s="852"/>
      <c r="DX112" s="852"/>
      <c r="DY112" s="852"/>
      <c r="DZ112" s="853"/>
    </row>
    <row r="113" spans="1:130" s="226" customFormat="1" ht="26.25" customHeight="1">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15661</v>
      </c>
      <c r="AB113" s="984"/>
      <c r="AC113" s="984"/>
      <c r="AD113" s="984"/>
      <c r="AE113" s="985"/>
      <c r="AF113" s="986">
        <v>17582</v>
      </c>
      <c r="AG113" s="984"/>
      <c r="AH113" s="984"/>
      <c r="AI113" s="984"/>
      <c r="AJ113" s="985"/>
      <c r="AK113" s="986">
        <v>9872</v>
      </c>
      <c r="AL113" s="984"/>
      <c r="AM113" s="984"/>
      <c r="AN113" s="984"/>
      <c r="AO113" s="985"/>
      <c r="AP113" s="987">
        <v>1</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48881</v>
      </c>
      <c r="BR113" s="875"/>
      <c r="BS113" s="875"/>
      <c r="BT113" s="875"/>
      <c r="BU113" s="875"/>
      <c r="BV113" s="875">
        <v>42957</v>
      </c>
      <c r="BW113" s="875"/>
      <c r="BX113" s="875"/>
      <c r="BY113" s="875"/>
      <c r="BZ113" s="875"/>
      <c r="CA113" s="875">
        <v>41295</v>
      </c>
      <c r="CB113" s="875"/>
      <c r="CC113" s="875"/>
      <c r="CD113" s="875"/>
      <c r="CE113" s="875"/>
      <c r="CF113" s="936">
        <v>4.2</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143</v>
      </c>
      <c r="DH113" s="838"/>
      <c r="DI113" s="838"/>
      <c r="DJ113" s="838"/>
      <c r="DK113" s="839"/>
      <c r="DL113" s="840" t="s">
        <v>430</v>
      </c>
      <c r="DM113" s="838"/>
      <c r="DN113" s="838"/>
      <c r="DO113" s="838"/>
      <c r="DP113" s="839"/>
      <c r="DQ113" s="840" t="s">
        <v>430</v>
      </c>
      <c r="DR113" s="838"/>
      <c r="DS113" s="838"/>
      <c r="DT113" s="838"/>
      <c r="DU113" s="839"/>
      <c r="DV113" s="885" t="s">
        <v>143</v>
      </c>
      <c r="DW113" s="886"/>
      <c r="DX113" s="886"/>
      <c r="DY113" s="886"/>
      <c r="DZ113" s="887"/>
    </row>
    <row r="114" spans="1:130" s="226" customFormat="1" ht="26.25" customHeight="1">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11047</v>
      </c>
      <c r="AB114" s="838"/>
      <c r="AC114" s="838"/>
      <c r="AD114" s="838"/>
      <c r="AE114" s="839"/>
      <c r="AF114" s="840">
        <v>10775</v>
      </c>
      <c r="AG114" s="838"/>
      <c r="AH114" s="838"/>
      <c r="AI114" s="838"/>
      <c r="AJ114" s="839"/>
      <c r="AK114" s="840">
        <v>9824</v>
      </c>
      <c r="AL114" s="838"/>
      <c r="AM114" s="838"/>
      <c r="AN114" s="838"/>
      <c r="AO114" s="839"/>
      <c r="AP114" s="885">
        <v>1</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271124</v>
      </c>
      <c r="BR114" s="875"/>
      <c r="BS114" s="875"/>
      <c r="BT114" s="875"/>
      <c r="BU114" s="875"/>
      <c r="BV114" s="875">
        <v>67652</v>
      </c>
      <c r="BW114" s="875"/>
      <c r="BX114" s="875"/>
      <c r="BY114" s="875"/>
      <c r="BZ114" s="875"/>
      <c r="CA114" s="875">
        <v>75609</v>
      </c>
      <c r="CB114" s="875"/>
      <c r="CC114" s="875"/>
      <c r="CD114" s="875"/>
      <c r="CE114" s="875"/>
      <c r="CF114" s="936">
        <v>7.7</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143</v>
      </c>
      <c r="DH114" s="838"/>
      <c r="DI114" s="838"/>
      <c r="DJ114" s="838"/>
      <c r="DK114" s="839"/>
      <c r="DL114" s="840" t="s">
        <v>143</v>
      </c>
      <c r="DM114" s="838"/>
      <c r="DN114" s="838"/>
      <c r="DO114" s="838"/>
      <c r="DP114" s="839"/>
      <c r="DQ114" s="840" t="s">
        <v>143</v>
      </c>
      <c r="DR114" s="838"/>
      <c r="DS114" s="838"/>
      <c r="DT114" s="838"/>
      <c r="DU114" s="839"/>
      <c r="DV114" s="885" t="s">
        <v>143</v>
      </c>
      <c r="DW114" s="886"/>
      <c r="DX114" s="886"/>
      <c r="DY114" s="886"/>
      <c r="DZ114" s="887"/>
    </row>
    <row r="115" spans="1:130" s="226" customFormat="1" ht="26.25" customHeight="1">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17212</v>
      </c>
      <c r="AB115" s="984"/>
      <c r="AC115" s="984"/>
      <c r="AD115" s="984"/>
      <c r="AE115" s="985"/>
      <c r="AF115" s="986">
        <v>36069</v>
      </c>
      <c r="AG115" s="984"/>
      <c r="AH115" s="984"/>
      <c r="AI115" s="984"/>
      <c r="AJ115" s="985"/>
      <c r="AK115" s="986">
        <v>26175</v>
      </c>
      <c r="AL115" s="984"/>
      <c r="AM115" s="984"/>
      <c r="AN115" s="984"/>
      <c r="AO115" s="985"/>
      <c r="AP115" s="987">
        <v>2.7</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143</v>
      </c>
      <c r="BR115" s="875"/>
      <c r="BS115" s="875"/>
      <c r="BT115" s="875"/>
      <c r="BU115" s="875"/>
      <c r="BV115" s="875" t="s">
        <v>143</v>
      </c>
      <c r="BW115" s="875"/>
      <c r="BX115" s="875"/>
      <c r="BY115" s="875"/>
      <c r="BZ115" s="875"/>
      <c r="CA115" s="875" t="s">
        <v>143</v>
      </c>
      <c r="CB115" s="875"/>
      <c r="CC115" s="875"/>
      <c r="CD115" s="875"/>
      <c r="CE115" s="875"/>
      <c r="CF115" s="936" t="s">
        <v>143</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430</v>
      </c>
      <c r="DH115" s="838"/>
      <c r="DI115" s="838"/>
      <c r="DJ115" s="838"/>
      <c r="DK115" s="839"/>
      <c r="DL115" s="840" t="s">
        <v>143</v>
      </c>
      <c r="DM115" s="838"/>
      <c r="DN115" s="838"/>
      <c r="DO115" s="838"/>
      <c r="DP115" s="839"/>
      <c r="DQ115" s="840" t="s">
        <v>143</v>
      </c>
      <c r="DR115" s="838"/>
      <c r="DS115" s="838"/>
      <c r="DT115" s="838"/>
      <c r="DU115" s="839"/>
      <c r="DV115" s="885" t="s">
        <v>143</v>
      </c>
      <c r="DW115" s="886"/>
      <c r="DX115" s="886"/>
      <c r="DY115" s="886"/>
      <c r="DZ115" s="887"/>
    </row>
    <row r="116" spans="1:130" s="226" customFormat="1" ht="26.25" customHeight="1">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24</v>
      </c>
      <c r="AB116" s="838"/>
      <c r="AC116" s="838"/>
      <c r="AD116" s="838"/>
      <c r="AE116" s="839"/>
      <c r="AF116" s="840">
        <v>49</v>
      </c>
      <c r="AG116" s="838"/>
      <c r="AH116" s="838"/>
      <c r="AI116" s="838"/>
      <c r="AJ116" s="839"/>
      <c r="AK116" s="840">
        <v>172</v>
      </c>
      <c r="AL116" s="838"/>
      <c r="AM116" s="838"/>
      <c r="AN116" s="838"/>
      <c r="AO116" s="839"/>
      <c r="AP116" s="885">
        <v>0</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143</v>
      </c>
      <c r="BR116" s="875"/>
      <c r="BS116" s="875"/>
      <c r="BT116" s="875"/>
      <c r="BU116" s="875"/>
      <c r="BV116" s="875" t="s">
        <v>430</v>
      </c>
      <c r="BW116" s="875"/>
      <c r="BX116" s="875"/>
      <c r="BY116" s="875"/>
      <c r="BZ116" s="875"/>
      <c r="CA116" s="875" t="s">
        <v>143</v>
      </c>
      <c r="CB116" s="875"/>
      <c r="CC116" s="875"/>
      <c r="CD116" s="875"/>
      <c r="CE116" s="875"/>
      <c r="CF116" s="936" t="s">
        <v>143</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143</v>
      </c>
      <c r="DH116" s="838"/>
      <c r="DI116" s="838"/>
      <c r="DJ116" s="838"/>
      <c r="DK116" s="839"/>
      <c r="DL116" s="840" t="s">
        <v>143</v>
      </c>
      <c r="DM116" s="838"/>
      <c r="DN116" s="838"/>
      <c r="DO116" s="838"/>
      <c r="DP116" s="839"/>
      <c r="DQ116" s="840" t="s">
        <v>143</v>
      </c>
      <c r="DR116" s="838"/>
      <c r="DS116" s="838"/>
      <c r="DT116" s="838"/>
      <c r="DU116" s="839"/>
      <c r="DV116" s="885" t="s">
        <v>143</v>
      </c>
      <c r="DW116" s="886"/>
      <c r="DX116" s="886"/>
      <c r="DY116" s="886"/>
      <c r="DZ116" s="887"/>
    </row>
    <row r="117" spans="1:130" s="226" customFormat="1" ht="26.25" customHeight="1">
      <c r="A117" s="962" t="s">
        <v>185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264764</v>
      </c>
      <c r="AB117" s="970"/>
      <c r="AC117" s="970"/>
      <c r="AD117" s="970"/>
      <c r="AE117" s="971"/>
      <c r="AF117" s="972">
        <v>269900</v>
      </c>
      <c r="AG117" s="970"/>
      <c r="AH117" s="970"/>
      <c r="AI117" s="970"/>
      <c r="AJ117" s="971"/>
      <c r="AK117" s="972">
        <v>249496</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143</v>
      </c>
      <c r="BR117" s="875"/>
      <c r="BS117" s="875"/>
      <c r="BT117" s="875"/>
      <c r="BU117" s="875"/>
      <c r="BV117" s="875" t="s">
        <v>143</v>
      </c>
      <c r="BW117" s="875"/>
      <c r="BX117" s="875"/>
      <c r="BY117" s="875"/>
      <c r="BZ117" s="875"/>
      <c r="CA117" s="875" t="s">
        <v>143</v>
      </c>
      <c r="CB117" s="875"/>
      <c r="CC117" s="875"/>
      <c r="CD117" s="875"/>
      <c r="CE117" s="875"/>
      <c r="CF117" s="936" t="s">
        <v>143</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143</v>
      </c>
      <c r="DH117" s="838"/>
      <c r="DI117" s="838"/>
      <c r="DJ117" s="838"/>
      <c r="DK117" s="839"/>
      <c r="DL117" s="840" t="s">
        <v>143</v>
      </c>
      <c r="DM117" s="838"/>
      <c r="DN117" s="838"/>
      <c r="DO117" s="838"/>
      <c r="DP117" s="839"/>
      <c r="DQ117" s="840" t="s">
        <v>143</v>
      </c>
      <c r="DR117" s="838"/>
      <c r="DS117" s="838"/>
      <c r="DT117" s="838"/>
      <c r="DU117" s="839"/>
      <c r="DV117" s="885" t="s">
        <v>143</v>
      </c>
      <c r="DW117" s="886"/>
      <c r="DX117" s="886"/>
      <c r="DY117" s="886"/>
      <c r="DZ117" s="887"/>
    </row>
    <row r="118" spans="1:130" s="226" customFormat="1" ht="26.25" customHeight="1">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304</v>
      </c>
      <c r="AG118" s="963"/>
      <c r="AH118" s="963"/>
      <c r="AI118" s="963"/>
      <c r="AJ118" s="964"/>
      <c r="AK118" s="965" t="s">
        <v>303</v>
      </c>
      <c r="AL118" s="963"/>
      <c r="AM118" s="963"/>
      <c r="AN118" s="963"/>
      <c r="AO118" s="964"/>
      <c r="AP118" s="966" t="s">
        <v>423</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143</v>
      </c>
      <c r="BR118" s="906"/>
      <c r="BS118" s="906"/>
      <c r="BT118" s="906"/>
      <c r="BU118" s="906"/>
      <c r="BV118" s="906" t="s">
        <v>143</v>
      </c>
      <c r="BW118" s="906"/>
      <c r="BX118" s="906"/>
      <c r="BY118" s="906"/>
      <c r="BZ118" s="906"/>
      <c r="CA118" s="906" t="s">
        <v>143</v>
      </c>
      <c r="CB118" s="906"/>
      <c r="CC118" s="906"/>
      <c r="CD118" s="906"/>
      <c r="CE118" s="906"/>
      <c r="CF118" s="936" t="s">
        <v>143</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143</v>
      </c>
      <c r="DH118" s="838"/>
      <c r="DI118" s="838"/>
      <c r="DJ118" s="838"/>
      <c r="DK118" s="839"/>
      <c r="DL118" s="840" t="s">
        <v>143</v>
      </c>
      <c r="DM118" s="838"/>
      <c r="DN118" s="838"/>
      <c r="DO118" s="838"/>
      <c r="DP118" s="839"/>
      <c r="DQ118" s="840" t="s">
        <v>143</v>
      </c>
      <c r="DR118" s="838"/>
      <c r="DS118" s="838"/>
      <c r="DT118" s="838"/>
      <c r="DU118" s="839"/>
      <c r="DV118" s="885" t="s">
        <v>143</v>
      </c>
      <c r="DW118" s="886"/>
      <c r="DX118" s="886"/>
      <c r="DY118" s="886"/>
      <c r="DZ118" s="887"/>
    </row>
    <row r="119" spans="1:130" s="226" customFormat="1" ht="26.25" customHeight="1">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143</v>
      </c>
      <c r="AB119" s="956"/>
      <c r="AC119" s="956"/>
      <c r="AD119" s="956"/>
      <c r="AE119" s="957"/>
      <c r="AF119" s="958" t="s">
        <v>143</v>
      </c>
      <c r="AG119" s="956"/>
      <c r="AH119" s="956"/>
      <c r="AI119" s="956"/>
      <c r="AJ119" s="957"/>
      <c r="AK119" s="958" t="s">
        <v>143</v>
      </c>
      <c r="AL119" s="956"/>
      <c r="AM119" s="956"/>
      <c r="AN119" s="956"/>
      <c r="AO119" s="957"/>
      <c r="AP119" s="959" t="s">
        <v>143</v>
      </c>
      <c r="AQ119" s="960"/>
      <c r="AR119" s="960"/>
      <c r="AS119" s="960"/>
      <c r="AT119" s="961"/>
      <c r="AU119" s="999"/>
      <c r="AV119" s="1000"/>
      <c r="AW119" s="1000"/>
      <c r="AX119" s="1000"/>
      <c r="AY119" s="1000"/>
      <c r="AZ119" s="257" t="s">
        <v>185</v>
      </c>
      <c r="BA119" s="257"/>
      <c r="BB119" s="257"/>
      <c r="BC119" s="257"/>
      <c r="BD119" s="257"/>
      <c r="BE119" s="257"/>
      <c r="BF119" s="257"/>
      <c r="BG119" s="257"/>
      <c r="BH119" s="257"/>
      <c r="BI119" s="257"/>
      <c r="BJ119" s="257"/>
      <c r="BK119" s="257"/>
      <c r="BL119" s="257"/>
      <c r="BM119" s="257"/>
      <c r="BN119" s="257"/>
      <c r="BO119" s="938" t="s">
        <v>454</v>
      </c>
      <c r="BP119" s="939"/>
      <c r="BQ119" s="943">
        <v>2431031</v>
      </c>
      <c r="BR119" s="906"/>
      <c r="BS119" s="906"/>
      <c r="BT119" s="906"/>
      <c r="BU119" s="906"/>
      <c r="BV119" s="906">
        <v>2235492</v>
      </c>
      <c r="BW119" s="906"/>
      <c r="BX119" s="906"/>
      <c r="BY119" s="906"/>
      <c r="BZ119" s="906"/>
      <c r="CA119" s="906">
        <v>2381026</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143</v>
      </c>
      <c r="DH119" s="821"/>
      <c r="DI119" s="821"/>
      <c r="DJ119" s="821"/>
      <c r="DK119" s="822"/>
      <c r="DL119" s="823" t="s">
        <v>143</v>
      </c>
      <c r="DM119" s="821"/>
      <c r="DN119" s="821"/>
      <c r="DO119" s="821"/>
      <c r="DP119" s="822"/>
      <c r="DQ119" s="823" t="s">
        <v>143</v>
      </c>
      <c r="DR119" s="821"/>
      <c r="DS119" s="821"/>
      <c r="DT119" s="821"/>
      <c r="DU119" s="822"/>
      <c r="DV119" s="909" t="s">
        <v>143</v>
      </c>
      <c r="DW119" s="910"/>
      <c r="DX119" s="910"/>
      <c r="DY119" s="910"/>
      <c r="DZ119" s="911"/>
    </row>
    <row r="120" spans="1:130" s="226" customFormat="1" ht="26.25" customHeight="1">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143</v>
      </c>
      <c r="AB120" s="838"/>
      <c r="AC120" s="838"/>
      <c r="AD120" s="838"/>
      <c r="AE120" s="839"/>
      <c r="AF120" s="840" t="s">
        <v>143</v>
      </c>
      <c r="AG120" s="838"/>
      <c r="AH120" s="838"/>
      <c r="AI120" s="838"/>
      <c r="AJ120" s="839"/>
      <c r="AK120" s="840" t="s">
        <v>143</v>
      </c>
      <c r="AL120" s="838"/>
      <c r="AM120" s="838"/>
      <c r="AN120" s="838"/>
      <c r="AO120" s="839"/>
      <c r="AP120" s="885" t="s">
        <v>143</v>
      </c>
      <c r="AQ120" s="886"/>
      <c r="AR120" s="886"/>
      <c r="AS120" s="886"/>
      <c r="AT120" s="887"/>
      <c r="AU120" s="944" t="s">
        <v>456</v>
      </c>
      <c r="AV120" s="945"/>
      <c r="AW120" s="945"/>
      <c r="AX120" s="945"/>
      <c r="AY120" s="946"/>
      <c r="AZ120" s="921" t="s">
        <v>457</v>
      </c>
      <c r="BA120" s="866"/>
      <c r="BB120" s="866"/>
      <c r="BC120" s="866"/>
      <c r="BD120" s="866"/>
      <c r="BE120" s="866"/>
      <c r="BF120" s="866"/>
      <c r="BG120" s="866"/>
      <c r="BH120" s="866"/>
      <c r="BI120" s="866"/>
      <c r="BJ120" s="866"/>
      <c r="BK120" s="866"/>
      <c r="BL120" s="866"/>
      <c r="BM120" s="866"/>
      <c r="BN120" s="866"/>
      <c r="BO120" s="866"/>
      <c r="BP120" s="867"/>
      <c r="BQ120" s="922">
        <v>1080019</v>
      </c>
      <c r="BR120" s="903"/>
      <c r="BS120" s="903"/>
      <c r="BT120" s="903"/>
      <c r="BU120" s="903"/>
      <c r="BV120" s="903">
        <v>1010677</v>
      </c>
      <c r="BW120" s="903"/>
      <c r="BX120" s="903"/>
      <c r="BY120" s="903"/>
      <c r="BZ120" s="903"/>
      <c r="CA120" s="903">
        <v>958212</v>
      </c>
      <c r="CB120" s="903"/>
      <c r="CC120" s="903"/>
      <c r="CD120" s="903"/>
      <c r="CE120" s="903"/>
      <c r="CF120" s="927">
        <v>97.5</v>
      </c>
      <c r="CG120" s="928"/>
      <c r="CH120" s="928"/>
      <c r="CI120" s="928"/>
      <c r="CJ120" s="928"/>
      <c r="CK120" s="929" t="s">
        <v>458</v>
      </c>
      <c r="CL120" s="913"/>
      <c r="CM120" s="913"/>
      <c r="CN120" s="913"/>
      <c r="CO120" s="914"/>
      <c r="CP120" s="933" t="s">
        <v>459</v>
      </c>
      <c r="CQ120" s="934"/>
      <c r="CR120" s="934"/>
      <c r="CS120" s="934"/>
      <c r="CT120" s="934"/>
      <c r="CU120" s="934"/>
      <c r="CV120" s="934"/>
      <c r="CW120" s="934"/>
      <c r="CX120" s="934"/>
      <c r="CY120" s="934"/>
      <c r="CZ120" s="934"/>
      <c r="DA120" s="934"/>
      <c r="DB120" s="934"/>
      <c r="DC120" s="934"/>
      <c r="DD120" s="934"/>
      <c r="DE120" s="934"/>
      <c r="DF120" s="935"/>
      <c r="DG120" s="922">
        <v>101988</v>
      </c>
      <c r="DH120" s="903"/>
      <c r="DI120" s="903"/>
      <c r="DJ120" s="903"/>
      <c r="DK120" s="903"/>
      <c r="DL120" s="903">
        <v>103068</v>
      </c>
      <c r="DM120" s="903"/>
      <c r="DN120" s="903"/>
      <c r="DO120" s="903"/>
      <c r="DP120" s="903"/>
      <c r="DQ120" s="903">
        <v>99179</v>
      </c>
      <c r="DR120" s="903"/>
      <c r="DS120" s="903"/>
      <c r="DT120" s="903"/>
      <c r="DU120" s="903"/>
      <c r="DV120" s="904">
        <v>10.1</v>
      </c>
      <c r="DW120" s="904"/>
      <c r="DX120" s="904"/>
      <c r="DY120" s="904"/>
      <c r="DZ120" s="905"/>
    </row>
    <row r="121" spans="1:130" s="226" customFormat="1" ht="26.25" customHeight="1">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143</v>
      </c>
      <c r="AB121" s="838"/>
      <c r="AC121" s="838"/>
      <c r="AD121" s="838"/>
      <c r="AE121" s="839"/>
      <c r="AF121" s="840" t="s">
        <v>143</v>
      </c>
      <c r="AG121" s="838"/>
      <c r="AH121" s="838"/>
      <c r="AI121" s="838"/>
      <c r="AJ121" s="839"/>
      <c r="AK121" s="840" t="s">
        <v>143</v>
      </c>
      <c r="AL121" s="838"/>
      <c r="AM121" s="838"/>
      <c r="AN121" s="838"/>
      <c r="AO121" s="839"/>
      <c r="AP121" s="885" t="s">
        <v>143</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102527</v>
      </c>
      <c r="BR121" s="875"/>
      <c r="BS121" s="875"/>
      <c r="BT121" s="875"/>
      <c r="BU121" s="875"/>
      <c r="BV121" s="875">
        <v>131105</v>
      </c>
      <c r="BW121" s="875"/>
      <c r="BX121" s="875"/>
      <c r="BY121" s="875"/>
      <c r="BZ121" s="875"/>
      <c r="CA121" s="875">
        <v>135120</v>
      </c>
      <c r="CB121" s="875"/>
      <c r="CC121" s="875"/>
      <c r="CD121" s="875"/>
      <c r="CE121" s="875"/>
      <c r="CF121" s="936">
        <v>13.7</v>
      </c>
      <c r="CG121" s="937"/>
      <c r="CH121" s="937"/>
      <c r="CI121" s="937"/>
      <c r="CJ121" s="937"/>
      <c r="CK121" s="930"/>
      <c r="CL121" s="916"/>
      <c r="CM121" s="916"/>
      <c r="CN121" s="916"/>
      <c r="CO121" s="917"/>
      <c r="CP121" s="896" t="s">
        <v>462</v>
      </c>
      <c r="CQ121" s="897"/>
      <c r="CR121" s="897"/>
      <c r="CS121" s="897"/>
      <c r="CT121" s="897"/>
      <c r="CU121" s="897"/>
      <c r="CV121" s="897"/>
      <c r="CW121" s="897"/>
      <c r="CX121" s="897"/>
      <c r="CY121" s="897"/>
      <c r="CZ121" s="897"/>
      <c r="DA121" s="897"/>
      <c r="DB121" s="897"/>
      <c r="DC121" s="897"/>
      <c r="DD121" s="897"/>
      <c r="DE121" s="897"/>
      <c r="DF121" s="898"/>
      <c r="DG121" s="874" t="s">
        <v>143</v>
      </c>
      <c r="DH121" s="875"/>
      <c r="DI121" s="875"/>
      <c r="DJ121" s="875"/>
      <c r="DK121" s="875"/>
      <c r="DL121" s="875" t="s">
        <v>143</v>
      </c>
      <c r="DM121" s="875"/>
      <c r="DN121" s="875"/>
      <c r="DO121" s="875"/>
      <c r="DP121" s="875"/>
      <c r="DQ121" s="875" t="s">
        <v>143</v>
      </c>
      <c r="DR121" s="875"/>
      <c r="DS121" s="875"/>
      <c r="DT121" s="875"/>
      <c r="DU121" s="875"/>
      <c r="DV121" s="852" t="s">
        <v>143</v>
      </c>
      <c r="DW121" s="852"/>
      <c r="DX121" s="852"/>
      <c r="DY121" s="852"/>
      <c r="DZ121" s="853"/>
    </row>
    <row r="122" spans="1:130" s="226" customFormat="1" ht="26.25" customHeight="1">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143</v>
      </c>
      <c r="AB122" s="838"/>
      <c r="AC122" s="838"/>
      <c r="AD122" s="838"/>
      <c r="AE122" s="839"/>
      <c r="AF122" s="840" t="s">
        <v>143</v>
      </c>
      <c r="AG122" s="838"/>
      <c r="AH122" s="838"/>
      <c r="AI122" s="838"/>
      <c r="AJ122" s="839"/>
      <c r="AK122" s="840" t="s">
        <v>143</v>
      </c>
      <c r="AL122" s="838"/>
      <c r="AM122" s="838"/>
      <c r="AN122" s="838"/>
      <c r="AO122" s="839"/>
      <c r="AP122" s="885" t="s">
        <v>143</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1327532</v>
      </c>
      <c r="BR122" s="906"/>
      <c r="BS122" s="906"/>
      <c r="BT122" s="906"/>
      <c r="BU122" s="906"/>
      <c r="BV122" s="906">
        <v>1286973</v>
      </c>
      <c r="BW122" s="906"/>
      <c r="BX122" s="906"/>
      <c r="BY122" s="906"/>
      <c r="BZ122" s="906"/>
      <c r="CA122" s="906">
        <v>1435888</v>
      </c>
      <c r="CB122" s="906"/>
      <c r="CC122" s="906"/>
      <c r="CD122" s="906"/>
      <c r="CE122" s="906"/>
      <c r="CF122" s="907">
        <v>146</v>
      </c>
      <c r="CG122" s="908"/>
      <c r="CH122" s="908"/>
      <c r="CI122" s="908"/>
      <c r="CJ122" s="908"/>
      <c r="CK122" s="930"/>
      <c r="CL122" s="916"/>
      <c r="CM122" s="916"/>
      <c r="CN122" s="916"/>
      <c r="CO122" s="917"/>
      <c r="CP122" s="896" t="s">
        <v>401</v>
      </c>
      <c r="CQ122" s="897"/>
      <c r="CR122" s="897"/>
      <c r="CS122" s="897"/>
      <c r="CT122" s="897"/>
      <c r="CU122" s="897"/>
      <c r="CV122" s="897"/>
      <c r="CW122" s="897"/>
      <c r="CX122" s="897"/>
      <c r="CY122" s="897"/>
      <c r="CZ122" s="897"/>
      <c r="DA122" s="897"/>
      <c r="DB122" s="897"/>
      <c r="DC122" s="897"/>
      <c r="DD122" s="897"/>
      <c r="DE122" s="897"/>
      <c r="DF122" s="898"/>
      <c r="DG122" s="874" t="s">
        <v>143</v>
      </c>
      <c r="DH122" s="875"/>
      <c r="DI122" s="875"/>
      <c r="DJ122" s="875"/>
      <c r="DK122" s="875"/>
      <c r="DL122" s="875" t="s">
        <v>143</v>
      </c>
      <c r="DM122" s="875"/>
      <c r="DN122" s="875"/>
      <c r="DO122" s="875"/>
      <c r="DP122" s="875"/>
      <c r="DQ122" s="875" t="s">
        <v>143</v>
      </c>
      <c r="DR122" s="875"/>
      <c r="DS122" s="875"/>
      <c r="DT122" s="875"/>
      <c r="DU122" s="875"/>
      <c r="DV122" s="852" t="s">
        <v>143</v>
      </c>
      <c r="DW122" s="852"/>
      <c r="DX122" s="852"/>
      <c r="DY122" s="852"/>
      <c r="DZ122" s="853"/>
    </row>
    <row r="123" spans="1:130" s="226" customFormat="1" ht="26.25" customHeight="1">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143</v>
      </c>
      <c r="AB123" s="838"/>
      <c r="AC123" s="838"/>
      <c r="AD123" s="838"/>
      <c r="AE123" s="839"/>
      <c r="AF123" s="840" t="s">
        <v>143</v>
      </c>
      <c r="AG123" s="838"/>
      <c r="AH123" s="838"/>
      <c r="AI123" s="838"/>
      <c r="AJ123" s="839"/>
      <c r="AK123" s="840" t="s">
        <v>143</v>
      </c>
      <c r="AL123" s="838"/>
      <c r="AM123" s="838"/>
      <c r="AN123" s="838"/>
      <c r="AO123" s="839"/>
      <c r="AP123" s="885" t="s">
        <v>143</v>
      </c>
      <c r="AQ123" s="886"/>
      <c r="AR123" s="886"/>
      <c r="AS123" s="886"/>
      <c r="AT123" s="887"/>
      <c r="AU123" s="950"/>
      <c r="AV123" s="951"/>
      <c r="AW123" s="951"/>
      <c r="AX123" s="951"/>
      <c r="AY123" s="951"/>
      <c r="AZ123" s="257" t="s">
        <v>185</v>
      </c>
      <c r="BA123" s="257"/>
      <c r="BB123" s="257"/>
      <c r="BC123" s="257"/>
      <c r="BD123" s="257"/>
      <c r="BE123" s="257"/>
      <c r="BF123" s="257"/>
      <c r="BG123" s="257"/>
      <c r="BH123" s="257"/>
      <c r="BI123" s="257"/>
      <c r="BJ123" s="257"/>
      <c r="BK123" s="257"/>
      <c r="BL123" s="257"/>
      <c r="BM123" s="257"/>
      <c r="BN123" s="257"/>
      <c r="BO123" s="938" t="s">
        <v>464</v>
      </c>
      <c r="BP123" s="939"/>
      <c r="BQ123" s="893">
        <v>2510078</v>
      </c>
      <c r="BR123" s="894"/>
      <c r="BS123" s="894"/>
      <c r="BT123" s="894"/>
      <c r="BU123" s="894"/>
      <c r="BV123" s="894">
        <v>2428755</v>
      </c>
      <c r="BW123" s="894"/>
      <c r="BX123" s="894"/>
      <c r="BY123" s="894"/>
      <c r="BZ123" s="894"/>
      <c r="CA123" s="894">
        <v>2529220</v>
      </c>
      <c r="CB123" s="894"/>
      <c r="CC123" s="894"/>
      <c r="CD123" s="894"/>
      <c r="CE123" s="894"/>
      <c r="CF123" s="804"/>
      <c r="CG123" s="805"/>
      <c r="CH123" s="805"/>
      <c r="CI123" s="805"/>
      <c r="CJ123" s="895"/>
      <c r="CK123" s="930"/>
      <c r="CL123" s="916"/>
      <c r="CM123" s="916"/>
      <c r="CN123" s="916"/>
      <c r="CO123" s="917"/>
      <c r="CP123" s="896" t="s">
        <v>399</v>
      </c>
      <c r="CQ123" s="897"/>
      <c r="CR123" s="897"/>
      <c r="CS123" s="897"/>
      <c r="CT123" s="897"/>
      <c r="CU123" s="897"/>
      <c r="CV123" s="897"/>
      <c r="CW123" s="897"/>
      <c r="CX123" s="897"/>
      <c r="CY123" s="897"/>
      <c r="CZ123" s="897"/>
      <c r="DA123" s="897"/>
      <c r="DB123" s="897"/>
      <c r="DC123" s="897"/>
      <c r="DD123" s="897"/>
      <c r="DE123" s="897"/>
      <c r="DF123" s="898"/>
      <c r="DG123" s="837" t="s">
        <v>143</v>
      </c>
      <c r="DH123" s="838"/>
      <c r="DI123" s="838"/>
      <c r="DJ123" s="838"/>
      <c r="DK123" s="839"/>
      <c r="DL123" s="840" t="s">
        <v>143</v>
      </c>
      <c r="DM123" s="838"/>
      <c r="DN123" s="838"/>
      <c r="DO123" s="838"/>
      <c r="DP123" s="839"/>
      <c r="DQ123" s="840" t="s">
        <v>143</v>
      </c>
      <c r="DR123" s="838"/>
      <c r="DS123" s="838"/>
      <c r="DT123" s="838"/>
      <c r="DU123" s="839"/>
      <c r="DV123" s="885" t="s">
        <v>143</v>
      </c>
      <c r="DW123" s="886"/>
      <c r="DX123" s="886"/>
      <c r="DY123" s="886"/>
      <c r="DZ123" s="887"/>
    </row>
    <row r="124" spans="1:130" s="226" customFormat="1" ht="26.25" customHeight="1" thickBot="1">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143</v>
      </c>
      <c r="AB124" s="838"/>
      <c r="AC124" s="838"/>
      <c r="AD124" s="838"/>
      <c r="AE124" s="839"/>
      <c r="AF124" s="840" t="s">
        <v>143</v>
      </c>
      <c r="AG124" s="838"/>
      <c r="AH124" s="838"/>
      <c r="AI124" s="838"/>
      <c r="AJ124" s="839"/>
      <c r="AK124" s="840" t="s">
        <v>143</v>
      </c>
      <c r="AL124" s="838"/>
      <c r="AM124" s="838"/>
      <c r="AN124" s="838"/>
      <c r="AO124" s="839"/>
      <c r="AP124" s="885" t="s">
        <v>143</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143</v>
      </c>
      <c r="BR124" s="892"/>
      <c r="BS124" s="892"/>
      <c r="BT124" s="892"/>
      <c r="BU124" s="892"/>
      <c r="BV124" s="892" t="s">
        <v>143</v>
      </c>
      <c r="BW124" s="892"/>
      <c r="BX124" s="892"/>
      <c r="BY124" s="892"/>
      <c r="BZ124" s="892"/>
      <c r="CA124" s="892" t="s">
        <v>143</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t="s">
        <v>143</v>
      </c>
      <c r="DH124" s="821"/>
      <c r="DI124" s="821"/>
      <c r="DJ124" s="821"/>
      <c r="DK124" s="822"/>
      <c r="DL124" s="823" t="s">
        <v>143</v>
      </c>
      <c r="DM124" s="821"/>
      <c r="DN124" s="821"/>
      <c r="DO124" s="821"/>
      <c r="DP124" s="822"/>
      <c r="DQ124" s="823" t="s">
        <v>143</v>
      </c>
      <c r="DR124" s="821"/>
      <c r="DS124" s="821"/>
      <c r="DT124" s="821"/>
      <c r="DU124" s="822"/>
      <c r="DV124" s="909" t="s">
        <v>143</v>
      </c>
      <c r="DW124" s="910"/>
      <c r="DX124" s="910"/>
      <c r="DY124" s="910"/>
      <c r="DZ124" s="911"/>
    </row>
    <row r="125" spans="1:130" s="226" customFormat="1" ht="26.25" customHeight="1">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143</v>
      </c>
      <c r="AB125" s="838"/>
      <c r="AC125" s="838"/>
      <c r="AD125" s="838"/>
      <c r="AE125" s="839"/>
      <c r="AF125" s="840" t="s">
        <v>143</v>
      </c>
      <c r="AG125" s="838"/>
      <c r="AH125" s="838"/>
      <c r="AI125" s="838"/>
      <c r="AJ125" s="839"/>
      <c r="AK125" s="840" t="s">
        <v>143</v>
      </c>
      <c r="AL125" s="838"/>
      <c r="AM125" s="838"/>
      <c r="AN125" s="838"/>
      <c r="AO125" s="839"/>
      <c r="AP125" s="885" t="s">
        <v>143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143</v>
      </c>
      <c r="DH125" s="903"/>
      <c r="DI125" s="903"/>
      <c r="DJ125" s="903"/>
      <c r="DK125" s="903"/>
      <c r="DL125" s="903" t="s">
        <v>143</v>
      </c>
      <c r="DM125" s="903"/>
      <c r="DN125" s="903"/>
      <c r="DO125" s="903"/>
      <c r="DP125" s="903"/>
      <c r="DQ125" s="903" t="s">
        <v>143</v>
      </c>
      <c r="DR125" s="903"/>
      <c r="DS125" s="903"/>
      <c r="DT125" s="903"/>
      <c r="DU125" s="903"/>
      <c r="DV125" s="904" t="s">
        <v>143</v>
      </c>
      <c r="DW125" s="904"/>
      <c r="DX125" s="904"/>
      <c r="DY125" s="904"/>
      <c r="DZ125" s="905"/>
    </row>
    <row r="126" spans="1:130" s="226" customFormat="1" ht="26.25" customHeight="1" thickBot="1">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17212</v>
      </c>
      <c r="AB126" s="838"/>
      <c r="AC126" s="838"/>
      <c r="AD126" s="838"/>
      <c r="AE126" s="839"/>
      <c r="AF126" s="840">
        <v>36069</v>
      </c>
      <c r="AG126" s="838"/>
      <c r="AH126" s="838"/>
      <c r="AI126" s="838"/>
      <c r="AJ126" s="839"/>
      <c r="AK126" s="840">
        <v>26175</v>
      </c>
      <c r="AL126" s="838"/>
      <c r="AM126" s="838"/>
      <c r="AN126" s="838"/>
      <c r="AO126" s="839"/>
      <c r="AP126" s="885">
        <v>2.7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469</v>
      </c>
      <c r="CQ126" s="808"/>
      <c r="CR126" s="808"/>
      <c r="CS126" s="808"/>
      <c r="CT126" s="808"/>
      <c r="CU126" s="808"/>
      <c r="CV126" s="808"/>
      <c r="CW126" s="808"/>
      <c r="CX126" s="808"/>
      <c r="CY126" s="808"/>
      <c r="CZ126" s="808"/>
      <c r="DA126" s="808"/>
      <c r="DB126" s="808"/>
      <c r="DC126" s="808"/>
      <c r="DD126" s="808"/>
      <c r="DE126" s="808"/>
      <c r="DF126" s="809"/>
      <c r="DG126" s="874" t="s">
        <v>143</v>
      </c>
      <c r="DH126" s="875"/>
      <c r="DI126" s="875"/>
      <c r="DJ126" s="875"/>
      <c r="DK126" s="875"/>
      <c r="DL126" s="875" t="s">
        <v>143</v>
      </c>
      <c r="DM126" s="875"/>
      <c r="DN126" s="875"/>
      <c r="DO126" s="875"/>
      <c r="DP126" s="875"/>
      <c r="DQ126" s="875" t="s">
        <v>143</v>
      </c>
      <c r="DR126" s="875"/>
      <c r="DS126" s="875"/>
      <c r="DT126" s="875"/>
      <c r="DU126" s="875"/>
      <c r="DV126" s="852" t="s">
        <v>143</v>
      </c>
      <c r="DW126" s="852"/>
      <c r="DX126" s="852"/>
      <c r="DY126" s="852"/>
      <c r="DZ126" s="853"/>
    </row>
    <row r="127" spans="1:130" s="226" customFormat="1" ht="26.25" customHeight="1">
      <c r="A127" s="880"/>
      <c r="B127" s="881"/>
      <c r="C127" s="899" t="s">
        <v>470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143</v>
      </c>
      <c r="AB127" s="838"/>
      <c r="AC127" s="838"/>
      <c r="AD127" s="838"/>
      <c r="AE127" s="839"/>
      <c r="AF127" s="840" t="s">
        <v>143</v>
      </c>
      <c r="AG127" s="838"/>
      <c r="AH127" s="838"/>
      <c r="AI127" s="838"/>
      <c r="AJ127" s="839"/>
      <c r="AK127" s="840" t="s">
        <v>143</v>
      </c>
      <c r="AL127" s="838"/>
      <c r="AM127" s="838"/>
      <c r="AN127" s="838"/>
      <c r="AO127" s="839"/>
      <c r="AP127" s="885" t="s">
        <v>143</v>
      </c>
      <c r="AQ127" s="886"/>
      <c r="AR127" s="886"/>
      <c r="AS127" s="886"/>
      <c r="AT127" s="887"/>
      <c r="AU127" s="262"/>
      <c r="AV127" s="262"/>
      <c r="AW127" s="262"/>
      <c r="AX127" s="902" t="s">
        <v>471</v>
      </c>
      <c r="AY127" s="870"/>
      <c r="AZ127" s="870"/>
      <c r="BA127" s="870"/>
      <c r="BB127" s="870"/>
      <c r="BC127" s="870"/>
      <c r="BD127" s="870"/>
      <c r="BE127" s="871"/>
      <c r="BF127" s="869" t="s">
        <v>472</v>
      </c>
      <c r="BG127" s="870"/>
      <c r="BH127" s="870"/>
      <c r="BI127" s="870"/>
      <c r="BJ127" s="870"/>
      <c r="BK127" s="870"/>
      <c r="BL127" s="871"/>
      <c r="BM127" s="869" t="s">
        <v>473</v>
      </c>
      <c r="BN127" s="870"/>
      <c r="BO127" s="870"/>
      <c r="BP127" s="870"/>
      <c r="BQ127" s="870"/>
      <c r="BR127" s="870"/>
      <c r="BS127" s="871"/>
      <c r="BT127" s="869" t="s">
        <v>474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475</v>
      </c>
      <c r="CQ127" s="808"/>
      <c r="CR127" s="808"/>
      <c r="CS127" s="808"/>
      <c r="CT127" s="808"/>
      <c r="CU127" s="808"/>
      <c r="CV127" s="808"/>
      <c r="CW127" s="808"/>
      <c r="CX127" s="808"/>
      <c r="CY127" s="808"/>
      <c r="CZ127" s="808"/>
      <c r="DA127" s="808"/>
      <c r="DB127" s="808"/>
      <c r="DC127" s="808"/>
      <c r="DD127" s="808"/>
      <c r="DE127" s="808"/>
      <c r="DF127" s="809"/>
      <c r="DG127" s="874" t="s">
        <v>143</v>
      </c>
      <c r="DH127" s="875"/>
      <c r="DI127" s="875"/>
      <c r="DJ127" s="875"/>
      <c r="DK127" s="875"/>
      <c r="DL127" s="875" t="s">
        <v>143</v>
      </c>
      <c r="DM127" s="875"/>
      <c r="DN127" s="875"/>
      <c r="DO127" s="875"/>
      <c r="DP127" s="875"/>
      <c r="DQ127" s="875" t="s">
        <v>143</v>
      </c>
      <c r="DR127" s="875"/>
      <c r="DS127" s="875"/>
      <c r="DT127" s="875"/>
      <c r="DU127" s="875"/>
      <c r="DV127" s="852" t="s">
        <v>143</v>
      </c>
      <c r="DW127" s="852"/>
      <c r="DX127" s="852"/>
      <c r="DY127" s="852"/>
      <c r="DZ127" s="853"/>
    </row>
    <row r="128" spans="1:130" s="226" customFormat="1" ht="26.25" customHeight="1" thickBot="1">
      <c r="A128" s="854" t="s">
        <v>476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477</v>
      </c>
      <c r="X128" s="856"/>
      <c r="Y128" s="856"/>
      <c r="Z128" s="857"/>
      <c r="AA128" s="858">
        <v>11200</v>
      </c>
      <c r="AB128" s="859"/>
      <c r="AC128" s="859"/>
      <c r="AD128" s="859"/>
      <c r="AE128" s="860"/>
      <c r="AF128" s="861">
        <v>14019</v>
      </c>
      <c r="AG128" s="859"/>
      <c r="AH128" s="859"/>
      <c r="AI128" s="859"/>
      <c r="AJ128" s="860"/>
      <c r="AK128" s="861">
        <v>15694</v>
      </c>
      <c r="AL128" s="859"/>
      <c r="AM128" s="859"/>
      <c r="AN128" s="859"/>
      <c r="AO128" s="860"/>
      <c r="AP128" s="862"/>
      <c r="AQ128" s="863"/>
      <c r="AR128" s="863"/>
      <c r="AS128" s="863"/>
      <c r="AT128" s="864"/>
      <c r="AU128" s="262"/>
      <c r="AV128" s="262"/>
      <c r="AW128" s="262"/>
      <c r="AX128" s="865" t="s">
        <v>478</v>
      </c>
      <c r="AY128" s="866"/>
      <c r="AZ128" s="866"/>
      <c r="BA128" s="866"/>
      <c r="BB128" s="866"/>
      <c r="BC128" s="866"/>
      <c r="BD128" s="866"/>
      <c r="BE128" s="867"/>
      <c r="BF128" s="844" t="s">
        <v>143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479</v>
      </c>
      <c r="CQ128" s="786"/>
      <c r="CR128" s="786"/>
      <c r="CS128" s="786"/>
      <c r="CT128" s="786"/>
      <c r="CU128" s="786"/>
      <c r="CV128" s="786"/>
      <c r="CW128" s="786"/>
      <c r="CX128" s="786"/>
      <c r="CY128" s="786"/>
      <c r="CZ128" s="786"/>
      <c r="DA128" s="786"/>
      <c r="DB128" s="786"/>
      <c r="DC128" s="786"/>
      <c r="DD128" s="786"/>
      <c r="DE128" s="786"/>
      <c r="DF128" s="787"/>
      <c r="DG128" s="848" t="s">
        <v>143</v>
      </c>
      <c r="DH128" s="849"/>
      <c r="DI128" s="849"/>
      <c r="DJ128" s="849"/>
      <c r="DK128" s="849"/>
      <c r="DL128" s="849" t="s">
        <v>143</v>
      </c>
      <c r="DM128" s="849"/>
      <c r="DN128" s="849"/>
      <c r="DO128" s="849"/>
      <c r="DP128" s="849"/>
      <c r="DQ128" s="849" t="s">
        <v>143</v>
      </c>
      <c r="DR128" s="849"/>
      <c r="DS128" s="849"/>
      <c r="DT128" s="849"/>
      <c r="DU128" s="849"/>
      <c r="DV128" s="850" t="s">
        <v>143</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480</v>
      </c>
      <c r="X129" s="835"/>
      <c r="Y129" s="835"/>
      <c r="Z129" s="836"/>
      <c r="AA129" s="837">
        <v>1241510</v>
      </c>
      <c r="AB129" s="838"/>
      <c r="AC129" s="838"/>
      <c r="AD129" s="838"/>
      <c r="AE129" s="839"/>
      <c r="AF129" s="840">
        <v>1193580</v>
      </c>
      <c r="AG129" s="838"/>
      <c r="AH129" s="838"/>
      <c r="AI129" s="838"/>
      <c r="AJ129" s="839"/>
      <c r="AK129" s="840">
        <v>1121001</v>
      </c>
      <c r="AL129" s="838"/>
      <c r="AM129" s="838"/>
      <c r="AN129" s="838"/>
      <c r="AO129" s="839"/>
      <c r="AP129" s="841"/>
      <c r="AQ129" s="842"/>
      <c r="AR129" s="842"/>
      <c r="AS129" s="842"/>
      <c r="AT129" s="843"/>
      <c r="AU129" s="264"/>
      <c r="AV129" s="264"/>
      <c r="AW129" s="264"/>
      <c r="AX129" s="807" t="s">
        <v>481</v>
      </c>
      <c r="AY129" s="808"/>
      <c r="AZ129" s="808"/>
      <c r="BA129" s="808"/>
      <c r="BB129" s="808"/>
      <c r="BC129" s="808"/>
      <c r="BD129" s="808"/>
      <c r="BE129" s="809"/>
      <c r="BF129" s="827" t="s">
        <v>143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483</v>
      </c>
      <c r="X130" s="835"/>
      <c r="Y130" s="835"/>
      <c r="Z130" s="836"/>
      <c r="AA130" s="837">
        <v>173062</v>
      </c>
      <c r="AB130" s="838"/>
      <c r="AC130" s="838"/>
      <c r="AD130" s="838"/>
      <c r="AE130" s="839"/>
      <c r="AF130" s="840">
        <v>150662</v>
      </c>
      <c r="AG130" s="838"/>
      <c r="AH130" s="838"/>
      <c r="AI130" s="838"/>
      <c r="AJ130" s="839"/>
      <c r="AK130" s="840">
        <v>137824</v>
      </c>
      <c r="AL130" s="838"/>
      <c r="AM130" s="838"/>
      <c r="AN130" s="838"/>
      <c r="AO130" s="839"/>
      <c r="AP130" s="841"/>
      <c r="AQ130" s="842"/>
      <c r="AR130" s="842"/>
      <c r="AS130" s="842"/>
      <c r="AT130" s="843"/>
      <c r="AU130" s="264"/>
      <c r="AV130" s="264"/>
      <c r="AW130" s="264"/>
      <c r="AX130" s="807" t="s">
        <v>484</v>
      </c>
      <c r="AY130" s="808"/>
      <c r="AZ130" s="808"/>
      <c r="BA130" s="808"/>
      <c r="BB130" s="808"/>
      <c r="BC130" s="808"/>
      <c r="BD130" s="808"/>
      <c r="BE130" s="809"/>
      <c r="BF130" s="810">
        <v>9.1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485</v>
      </c>
      <c r="X131" s="818"/>
      <c r="Y131" s="818"/>
      <c r="Z131" s="819"/>
      <c r="AA131" s="820">
        <v>1068448</v>
      </c>
      <c r="AB131" s="821"/>
      <c r="AC131" s="821"/>
      <c r="AD131" s="821"/>
      <c r="AE131" s="822"/>
      <c r="AF131" s="823">
        <v>1042918</v>
      </c>
      <c r="AG131" s="821"/>
      <c r="AH131" s="821"/>
      <c r="AI131" s="821"/>
      <c r="AJ131" s="822"/>
      <c r="AK131" s="823">
        <v>983177</v>
      </c>
      <c r="AL131" s="821"/>
      <c r="AM131" s="821"/>
      <c r="AN131" s="821"/>
      <c r="AO131" s="822"/>
      <c r="AP131" s="824"/>
      <c r="AQ131" s="825"/>
      <c r="AR131" s="825"/>
      <c r="AS131" s="825"/>
      <c r="AT131" s="826"/>
      <c r="AU131" s="264"/>
      <c r="AV131" s="264"/>
      <c r="AW131" s="264"/>
      <c r="AX131" s="785" t="s">
        <v>486</v>
      </c>
      <c r="AY131" s="786"/>
      <c r="AZ131" s="786"/>
      <c r="BA131" s="786"/>
      <c r="BB131" s="786"/>
      <c r="BC131" s="786"/>
      <c r="BD131" s="786"/>
      <c r="BE131" s="787"/>
      <c r="BF131" s="788" t="s">
        <v>143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488</v>
      </c>
      <c r="W132" s="798"/>
      <c r="X132" s="798"/>
      <c r="Y132" s="798"/>
      <c r="Z132" s="799"/>
      <c r="AA132" s="800">
        <v>7.5344799189999998</v>
      </c>
      <c r="AB132" s="801"/>
      <c r="AC132" s="801"/>
      <c r="AD132" s="801"/>
      <c r="AE132" s="802"/>
      <c r="AF132" s="803">
        <v>10.088904400000001</v>
      </c>
      <c r="AG132" s="801"/>
      <c r="AH132" s="801"/>
      <c r="AI132" s="801"/>
      <c r="AJ132" s="802"/>
      <c r="AK132" s="803">
        <v>9.762026573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489</v>
      </c>
      <c r="W133" s="777"/>
      <c r="X133" s="777"/>
      <c r="Y133" s="777"/>
      <c r="Z133" s="778"/>
      <c r="AA133" s="779">
        <v>9.1</v>
      </c>
      <c r="AB133" s="780"/>
      <c r="AC133" s="780"/>
      <c r="AD133" s="780"/>
      <c r="AE133" s="781"/>
      <c r="AF133" s="779">
        <v>9.1</v>
      </c>
      <c r="AG133" s="780"/>
      <c r="AH133" s="780"/>
      <c r="AI133" s="780"/>
      <c r="AJ133" s="781"/>
      <c r="AK133" s="779">
        <v>9.1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G+j/EXoYM/ra/xjUa9C2IjIks4W4GEOFDP6z9ObeyACuTVs7+K/hNnOTSt3g3IN/1WCilVoFiBymt1HLLyIXA==" saltValue="OIoMGMD1q1/H6wQ6CW8Q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9HWUmtqWYcjyyRK7OY8XbFmT48b6xVfDcXDla7HofMqHgxSlbRkRA0UYM0AAzNo1chwsxQOXzH2hUbo9p5ZOvg==" saltValue="C9C+ToH7noWo8/tnwSCg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7JrQtkA/QAQkKL5vj/NItOioUji+86Jsc/K3SLVPo0ZcAJHmMSzs5NwfJakVsCE+TcJ1taSN5RLpMRNjJ7r7A==" saltValue="ZkCpDKWXMN3I365rBDs6P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498</v>
      </c>
      <c r="AL9" s="1207"/>
      <c r="AM9" s="1207"/>
      <c r="AN9" s="1208"/>
      <c r="AO9" s="292">
        <v>370010</v>
      </c>
      <c r="AP9" s="292">
        <v>242948</v>
      </c>
      <c r="AQ9" s="293">
        <v>189734</v>
      </c>
      <c r="AR9" s="294">
        <v>28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499</v>
      </c>
      <c r="AL10" s="1207"/>
      <c r="AM10" s="1207"/>
      <c r="AN10" s="1208"/>
      <c r="AO10" s="295">
        <v>11364</v>
      </c>
      <c r="AP10" s="295">
        <v>7462</v>
      </c>
      <c r="AQ10" s="296">
        <v>22180</v>
      </c>
      <c r="AR10" s="297">
        <v>-66.400000000000006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500</v>
      </c>
      <c r="AL11" s="1207"/>
      <c r="AM11" s="1207"/>
      <c r="AN11" s="1208"/>
      <c r="AO11" s="295">
        <v>21936</v>
      </c>
      <c r="AP11" s="295">
        <v>14403</v>
      </c>
      <c r="AQ11" s="296">
        <v>28692</v>
      </c>
      <c r="AR11" s="297">
        <v>-49.8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501</v>
      </c>
      <c r="AL12" s="1207"/>
      <c r="AM12" s="1207"/>
      <c r="AN12" s="1208"/>
      <c r="AO12" s="295" t="s">
        <v>502</v>
      </c>
      <c r="AP12" s="295" t="s">
        <v>502</v>
      </c>
      <c r="AQ12" s="296">
        <v>4806</v>
      </c>
      <c r="AR12" s="297" t="s">
        <v>502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503</v>
      </c>
      <c r="AL13" s="1207"/>
      <c r="AM13" s="1207"/>
      <c r="AN13" s="1208"/>
      <c r="AO13" s="295" t="s">
        <v>502</v>
      </c>
      <c r="AP13" s="295" t="s">
        <v>502</v>
      </c>
      <c r="AQ13" s="296" t="s">
        <v>502</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504</v>
      </c>
      <c r="AL14" s="1207"/>
      <c r="AM14" s="1207"/>
      <c r="AN14" s="1208"/>
      <c r="AO14" s="295">
        <v>30237</v>
      </c>
      <c r="AP14" s="295">
        <v>19854</v>
      </c>
      <c r="AQ14" s="296">
        <v>8976</v>
      </c>
      <c r="AR14" s="297">
        <v>121.2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505</v>
      </c>
      <c r="AL15" s="1207"/>
      <c r="AM15" s="1207"/>
      <c r="AN15" s="1208"/>
      <c r="AO15" s="295">
        <v>21325</v>
      </c>
      <c r="AP15" s="295">
        <v>14002</v>
      </c>
      <c r="AQ15" s="296">
        <v>4161</v>
      </c>
      <c r="AR15" s="297">
        <v>236.5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506</v>
      </c>
      <c r="AL16" s="1210"/>
      <c r="AM16" s="1210"/>
      <c r="AN16" s="1211"/>
      <c r="AO16" s="295">
        <v>-30143</v>
      </c>
      <c r="AP16" s="295">
        <v>-19792</v>
      </c>
      <c r="AQ16" s="296">
        <v>-17989</v>
      </c>
      <c r="AR16" s="297">
        <v>10</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185</v>
      </c>
      <c r="AL17" s="1210"/>
      <c r="AM17" s="1210"/>
      <c r="AN17" s="1211"/>
      <c r="AO17" s="295">
        <v>424729</v>
      </c>
      <c r="AP17" s="295">
        <v>278877</v>
      </c>
      <c r="AQ17" s="296">
        <v>240560</v>
      </c>
      <c r="AR17" s="297">
        <v>15.9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511</v>
      </c>
      <c r="AL21" s="1204"/>
      <c r="AM21" s="1204"/>
      <c r="AN21" s="1205"/>
      <c r="AO21" s="307">
        <v>25.61</v>
      </c>
      <c r="AP21" s="308">
        <v>21.65</v>
      </c>
      <c r="AQ21" s="309">
        <v>3.96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512</v>
      </c>
      <c r="AL22" s="1204"/>
      <c r="AM22" s="1204"/>
      <c r="AN22" s="1205"/>
      <c r="AO22" s="312">
        <v>92</v>
      </c>
      <c r="AP22" s="313">
        <v>95.4</v>
      </c>
      <c r="AQ22" s="314">
        <v>-3.4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517</v>
      </c>
      <c r="AL32" s="1195"/>
      <c r="AM32" s="1195"/>
      <c r="AN32" s="1196"/>
      <c r="AO32" s="322">
        <v>203453</v>
      </c>
      <c r="AP32" s="322">
        <v>133587</v>
      </c>
      <c r="AQ32" s="323">
        <v>139228</v>
      </c>
      <c r="AR32" s="324">
        <v>-4.0999999999999996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518</v>
      </c>
      <c r="AL33" s="1195"/>
      <c r="AM33" s="1195"/>
      <c r="AN33" s="1196"/>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519</v>
      </c>
      <c r="AL34" s="1195"/>
      <c r="AM34" s="1195"/>
      <c r="AN34" s="1196"/>
      <c r="AO34" s="322" t="s">
        <v>502</v>
      </c>
      <c r="AP34" s="322" t="s">
        <v>502</v>
      </c>
      <c r="AQ34" s="323">
        <v>5</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520</v>
      </c>
      <c r="AL35" s="1195"/>
      <c r="AM35" s="1195"/>
      <c r="AN35" s="1196"/>
      <c r="AO35" s="322">
        <v>9872</v>
      </c>
      <c r="AP35" s="322">
        <v>6482</v>
      </c>
      <c r="AQ35" s="323">
        <v>32095</v>
      </c>
      <c r="AR35" s="324">
        <v>-79.8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521</v>
      </c>
      <c r="AL36" s="1195"/>
      <c r="AM36" s="1195"/>
      <c r="AN36" s="1196"/>
      <c r="AO36" s="322">
        <v>9824</v>
      </c>
      <c r="AP36" s="322">
        <v>6450</v>
      </c>
      <c r="AQ36" s="323">
        <v>5254</v>
      </c>
      <c r="AR36" s="324">
        <v>22.8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522</v>
      </c>
      <c r="AL37" s="1195"/>
      <c r="AM37" s="1195"/>
      <c r="AN37" s="1196"/>
      <c r="AO37" s="322">
        <v>26175</v>
      </c>
      <c r="AP37" s="322">
        <v>17186</v>
      </c>
      <c r="AQ37" s="323">
        <v>1384</v>
      </c>
      <c r="AR37" s="324">
        <v>1141.8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523</v>
      </c>
      <c r="AL38" s="1198"/>
      <c r="AM38" s="1198"/>
      <c r="AN38" s="1199"/>
      <c r="AO38" s="325">
        <v>172</v>
      </c>
      <c r="AP38" s="325">
        <v>113</v>
      </c>
      <c r="AQ38" s="326">
        <v>32</v>
      </c>
      <c r="AR38" s="314">
        <v>253.1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524</v>
      </c>
      <c r="AL39" s="1198"/>
      <c r="AM39" s="1198"/>
      <c r="AN39" s="1199"/>
      <c r="AO39" s="322">
        <v>-15694</v>
      </c>
      <c r="AP39" s="322">
        <v>-10305</v>
      </c>
      <c r="AQ39" s="323">
        <v>-8131</v>
      </c>
      <c r="AR39" s="324">
        <v>26.7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525</v>
      </c>
      <c r="AL40" s="1195"/>
      <c r="AM40" s="1195"/>
      <c r="AN40" s="1196"/>
      <c r="AO40" s="322">
        <v>-137824</v>
      </c>
      <c r="AP40" s="322">
        <v>-90495</v>
      </c>
      <c r="AQ40" s="323">
        <v>-126394</v>
      </c>
      <c r="AR40" s="324">
        <v>-28.4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95978</v>
      </c>
      <c r="AP41" s="322">
        <v>63019</v>
      </c>
      <c r="AQ41" s="323">
        <v>43473</v>
      </c>
      <c r="AR41" s="324">
        <v>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493</v>
      </c>
      <c r="AN49" s="1189" t="s">
        <v>529</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458994</v>
      </c>
      <c r="AN51" s="344">
        <v>280216</v>
      </c>
      <c r="AO51" s="345">
        <v>32.299999999999997</v>
      </c>
      <c r="AP51" s="346">
        <v>316331</v>
      </c>
      <c r="AQ51" s="347">
        <v>38.6</v>
      </c>
      <c r="AR51" s="348">
        <v>-6.3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181633</v>
      </c>
      <c r="AN52" s="352">
        <v>110887</v>
      </c>
      <c r="AO52" s="353">
        <v>6.9</v>
      </c>
      <c r="AP52" s="354">
        <v>106387</v>
      </c>
      <c r="AQ52" s="355">
        <v>22.8</v>
      </c>
      <c r="AR52" s="356">
        <v>-15.9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980415</v>
      </c>
      <c r="AN53" s="344">
        <v>607068</v>
      </c>
      <c r="AO53" s="345">
        <v>116.6</v>
      </c>
      <c r="AP53" s="346">
        <v>333013</v>
      </c>
      <c r="AQ53" s="347">
        <v>5.3</v>
      </c>
      <c r="AR53" s="348">
        <v>111.3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268948</v>
      </c>
      <c r="AN54" s="352">
        <v>166531</v>
      </c>
      <c r="AO54" s="353">
        <v>50.2</v>
      </c>
      <c r="AP54" s="354">
        <v>126732</v>
      </c>
      <c r="AQ54" s="355">
        <v>19.100000000000001</v>
      </c>
      <c r="AR54" s="356">
        <v>31.1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508389</v>
      </c>
      <c r="AN55" s="344">
        <v>318141</v>
      </c>
      <c r="AO55" s="345">
        <v>-47.6</v>
      </c>
      <c r="AP55" s="346">
        <v>280458</v>
      </c>
      <c r="AQ55" s="347">
        <v>-15.8</v>
      </c>
      <c r="AR55" s="348">
        <v>-31.8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320483</v>
      </c>
      <c r="AN56" s="352">
        <v>200553</v>
      </c>
      <c r="AO56" s="353">
        <v>20.399999999999999</v>
      </c>
      <c r="AP56" s="354">
        <v>127286</v>
      </c>
      <c r="AQ56" s="355">
        <v>0.4</v>
      </c>
      <c r="AR56" s="356">
        <v>20</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463653</v>
      </c>
      <c r="AN57" s="344">
        <v>299324</v>
      </c>
      <c r="AO57" s="345">
        <v>-5.9</v>
      </c>
      <c r="AP57" s="346">
        <v>291945</v>
      </c>
      <c r="AQ57" s="347">
        <v>4.0999999999999996</v>
      </c>
      <c r="AR57" s="348">
        <v>-10</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319172</v>
      </c>
      <c r="AN58" s="352">
        <v>206050</v>
      </c>
      <c r="AO58" s="353">
        <v>2.7</v>
      </c>
      <c r="AP58" s="354">
        <v>127651</v>
      </c>
      <c r="AQ58" s="355">
        <v>0.3</v>
      </c>
      <c r="AR58" s="356">
        <v>2.4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421631</v>
      </c>
      <c r="AN59" s="344">
        <v>276842</v>
      </c>
      <c r="AO59" s="345">
        <v>-7.5</v>
      </c>
      <c r="AP59" s="346">
        <v>291173</v>
      </c>
      <c r="AQ59" s="347">
        <v>-0.3</v>
      </c>
      <c r="AR59" s="348">
        <v>-7.2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91656</v>
      </c>
      <c r="AN60" s="352">
        <v>60181</v>
      </c>
      <c r="AO60" s="353">
        <v>-70.8</v>
      </c>
      <c r="AP60" s="354">
        <v>119071</v>
      </c>
      <c r="AQ60" s="355">
        <v>-6.7</v>
      </c>
      <c r="AR60" s="356">
        <v>-64.099999999999994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566616</v>
      </c>
      <c r="AN61" s="359">
        <v>356318</v>
      </c>
      <c r="AO61" s="360">
        <v>17.600000000000001</v>
      </c>
      <c r="AP61" s="361">
        <v>302584</v>
      </c>
      <c r="AQ61" s="362">
        <v>6.4</v>
      </c>
      <c r="AR61" s="348">
        <v>11.2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236378</v>
      </c>
      <c r="AN62" s="352">
        <v>148840</v>
      </c>
      <c r="AO62" s="353">
        <v>1.9</v>
      </c>
      <c r="AP62" s="354">
        <v>121425</v>
      </c>
      <c r="AQ62" s="355">
        <v>7.2</v>
      </c>
      <c r="AR62" s="356">
        <v>-5.3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NeZW4axnH9/btKFbUBMBdRL2hoCZH+8FcU7OGWTukoLE3LdP7XdSOUZAH+gV7RmMWfKmSgRQWWRwJZXyhsy0w==" saltValue="AefrW67nJKpmvlsvCGsD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kjH644eN6RI7sFBh2MBWDmhfZyn0M8cj+6+oG/6YF10ERW9HN3MGscXnLQjY2U+W5ZmFx+u3ieGeVlrQq4PMw==" saltValue="a3TJD/JYvw6NmdrBW9rx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0qb87kLN2dWS1doYC94bA/S1Q0jf8OChbVUwGJ2cd/6LHDdotkCE2iHDTpyiuy7YdiZX0q0LL4SaqNou3gSDw==" saltValue="7OshTQ0MRQIA72wrBgB5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12" t="s">
        <v>3</v>
      </c>
      <c r="D47" s="1212"/>
      <c r="E47" s="1213"/>
      <c r="F47" s="11">
        <v>64.239999999999995</v>
      </c>
      <c r="G47" s="12">
        <v>64.180000000000007</v>
      </c>
      <c r="H47" s="12">
        <v>69.08</v>
      </c>
      <c r="I47" s="12">
        <v>67.58</v>
      </c>
      <c r="J47" s="13">
        <v>64.430000000000007</v>
      </c>
    </row>
    <row r="48" spans="2:10" ht="57.75" customHeight="1">
      <c r="B48" s="14"/>
      <c r="C48" s="1214" t="s">
        <v>4</v>
      </c>
      <c r="D48" s="1214"/>
      <c r="E48" s="1215"/>
      <c r="F48" s="15">
        <v>7.53</v>
      </c>
      <c r="G48" s="16">
        <v>11.21</v>
      </c>
      <c r="H48" s="16">
        <v>10.39</v>
      </c>
      <c r="I48" s="16">
        <v>5.43</v>
      </c>
      <c r="J48" s="17">
        <v>4.99</v>
      </c>
    </row>
    <row r="49" spans="2:10" ht="57.75" customHeight="1" thickBot="1">
      <c r="B49" s="18"/>
      <c r="C49" s="1216" t="s">
        <v>5</v>
      </c>
      <c r="D49" s="1216"/>
      <c r="E49" s="1217"/>
      <c r="F49" s="19">
        <v>0.55000000000000004</v>
      </c>
      <c r="G49" s="20">
        <v>0.41</v>
      </c>
      <c r="H49" s="20">
        <v>5.99</v>
      </c>
      <c r="I49" s="20" t="s">
        <v>550</v>
      </c>
      <c r="J49" s="21" t="s">
        <v>551</v>
      </c>
    </row>
    <row r="50" spans="2:10" ht="13.5" customHeight="1"/>
    <row r="51" spans="2:10" ht="13.5" hidden="1" customHeight="1"/>
    <row r="52" spans="2:10" ht="13.5" hidden="1" customHeight="1"/>
    <row r="53" spans="2:10" ht="13.5" hidden="1" customHeight="1"/>
  </sheetData>
  <sheetProtection algorithmName="SHA-512" hashValue="ojlJayd0gwKumVguTU65WAkQsjhe47Tw5QcyB/Xm/Emi+xlB9t3vuP6wcogk0W9rXOcLRf2yiVr5LuH3RNiJqA==" saltValue="5lxgM+Z+JV3v2TvsnCwF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2019-03-18T00:41:16Z</cp:lastPrinted>
  <dcterms:created xsi:type="dcterms:W3CDTF">2019-02-14T05:09:37Z</dcterms:created>
  <dcterms:modified xsi:type="dcterms:W3CDTF">2019-11-12T05:00:46Z</dcterms:modified>
  <cp:category/>
</cp:coreProperties>
</file>